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125.12.150\Carpeta Compartida OAI\OAI\AÑO 2022\Documentos Cargados al portal\RRHH\Nomina personal Fijos\"/>
    </mc:Choice>
  </mc:AlternateContent>
  <bookViews>
    <workbookView xWindow="0" yWindow="0" windowWidth="24000" windowHeight="9135"/>
  </bookViews>
  <sheets>
    <sheet name="NOM. PERS FIJOS ABRIL 2022" sheetId="1" r:id="rId1"/>
  </sheets>
  <definedNames>
    <definedName name="_xlnm._FilterDatabase" localSheetId="0" hidden="1">'NOM. PERS FIJOS ABRIL 2022'!$A$1064:$T$2818</definedName>
    <definedName name="_xlnm.Print_Area" localSheetId="0">'NOM. PERS FIJOS ABRIL 2022'!$A$1:$T$2834</definedName>
    <definedName name="_xlnm.Print_Titles" localSheetId="0">'NOM. PERS FIJOS ABRIL 2022'!$3:$14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818" i="1" l="1"/>
  <c r="I2818" i="1"/>
  <c r="H2818" i="1"/>
  <c r="G2818" i="1"/>
  <c r="A2818" i="1"/>
  <c r="Q2817" i="1"/>
  <c r="S2817" i="1" s="1"/>
  <c r="N2817" i="1"/>
  <c r="M2817" i="1"/>
  <c r="L2817" i="1"/>
  <c r="R2817" i="1" s="1"/>
  <c r="K2817" i="1"/>
  <c r="J2817" i="1"/>
  <c r="P2817" i="1" s="1"/>
  <c r="R2816" i="1"/>
  <c r="N2816" i="1"/>
  <c r="M2816" i="1"/>
  <c r="L2816" i="1"/>
  <c r="K2816" i="1"/>
  <c r="P2816" i="1" s="1"/>
  <c r="J2816" i="1"/>
  <c r="Q2815" i="1"/>
  <c r="S2815" i="1" s="1"/>
  <c r="N2815" i="1"/>
  <c r="M2815" i="1"/>
  <c r="L2815" i="1"/>
  <c r="K2815" i="1"/>
  <c r="R2815" i="1" s="1"/>
  <c r="J2815" i="1"/>
  <c r="N2814" i="1"/>
  <c r="M2814" i="1"/>
  <c r="Q2814" i="1" s="1"/>
  <c r="S2814" i="1" s="1"/>
  <c r="L2814" i="1"/>
  <c r="K2814" i="1"/>
  <c r="R2814" i="1" s="1"/>
  <c r="J2814" i="1"/>
  <c r="N2813" i="1"/>
  <c r="M2813" i="1"/>
  <c r="L2813" i="1"/>
  <c r="K2813" i="1"/>
  <c r="J2813" i="1"/>
  <c r="P2813" i="1" s="1"/>
  <c r="N2812" i="1"/>
  <c r="M2812" i="1"/>
  <c r="L2812" i="1"/>
  <c r="K2812" i="1"/>
  <c r="P2812" i="1" s="1"/>
  <c r="J2812" i="1"/>
  <c r="S2811" i="1"/>
  <c r="Q2811" i="1"/>
  <c r="N2811" i="1"/>
  <c r="M2811" i="1"/>
  <c r="L2811" i="1"/>
  <c r="K2811" i="1"/>
  <c r="R2811" i="1" s="1"/>
  <c r="J2811" i="1"/>
  <c r="N2810" i="1"/>
  <c r="M2810" i="1"/>
  <c r="Q2810" i="1" s="1"/>
  <c r="S2810" i="1" s="1"/>
  <c r="L2810" i="1"/>
  <c r="K2810" i="1"/>
  <c r="P2810" i="1" s="1"/>
  <c r="J2810" i="1"/>
  <c r="N2809" i="1"/>
  <c r="M2809" i="1"/>
  <c r="Q2809" i="1" s="1"/>
  <c r="S2809" i="1" s="1"/>
  <c r="L2809" i="1"/>
  <c r="R2809" i="1" s="1"/>
  <c r="K2809" i="1"/>
  <c r="J2809" i="1"/>
  <c r="N2808" i="1"/>
  <c r="M2808" i="1"/>
  <c r="L2808" i="1"/>
  <c r="K2808" i="1"/>
  <c r="P2808" i="1" s="1"/>
  <c r="J2808" i="1"/>
  <c r="S2807" i="1"/>
  <c r="Q2807" i="1"/>
  <c r="N2807" i="1"/>
  <c r="M2807" i="1"/>
  <c r="L2807" i="1"/>
  <c r="K2807" i="1"/>
  <c r="R2807" i="1" s="1"/>
  <c r="J2807" i="1"/>
  <c r="N2806" i="1"/>
  <c r="M2806" i="1"/>
  <c r="Q2806" i="1" s="1"/>
  <c r="S2806" i="1" s="1"/>
  <c r="L2806" i="1"/>
  <c r="K2806" i="1"/>
  <c r="P2806" i="1" s="1"/>
  <c r="J2806" i="1"/>
  <c r="Q2805" i="1"/>
  <c r="S2805" i="1" s="1"/>
  <c r="N2805" i="1"/>
  <c r="M2805" i="1"/>
  <c r="L2805" i="1"/>
  <c r="R2805" i="1" s="1"/>
  <c r="K2805" i="1"/>
  <c r="J2805" i="1"/>
  <c r="N2804" i="1"/>
  <c r="M2804" i="1"/>
  <c r="L2804" i="1"/>
  <c r="K2804" i="1"/>
  <c r="P2804" i="1" s="1"/>
  <c r="J2804" i="1"/>
  <c r="Q2803" i="1"/>
  <c r="S2803" i="1" s="1"/>
  <c r="N2803" i="1"/>
  <c r="M2803" i="1"/>
  <c r="L2803" i="1"/>
  <c r="K2803" i="1"/>
  <c r="R2803" i="1" s="1"/>
  <c r="J2803" i="1"/>
  <c r="N2802" i="1"/>
  <c r="M2802" i="1"/>
  <c r="Q2802" i="1" s="1"/>
  <c r="S2802" i="1" s="1"/>
  <c r="L2802" i="1"/>
  <c r="K2802" i="1"/>
  <c r="P2802" i="1" s="1"/>
  <c r="J2802" i="1"/>
  <c r="Q2801" i="1"/>
  <c r="S2801" i="1" s="1"/>
  <c r="N2801" i="1"/>
  <c r="M2801" i="1"/>
  <c r="L2801" i="1"/>
  <c r="R2801" i="1" s="1"/>
  <c r="K2801" i="1"/>
  <c r="J2801" i="1"/>
  <c r="N2800" i="1"/>
  <c r="M2800" i="1"/>
  <c r="L2800" i="1"/>
  <c r="K2800" i="1"/>
  <c r="P2800" i="1" s="1"/>
  <c r="J2800" i="1"/>
  <c r="Q2799" i="1"/>
  <c r="S2799" i="1" s="1"/>
  <c r="N2799" i="1"/>
  <c r="M2799" i="1"/>
  <c r="L2799" i="1"/>
  <c r="K2799" i="1"/>
  <c r="R2799" i="1" s="1"/>
  <c r="J2799" i="1"/>
  <c r="Q2798" i="1"/>
  <c r="S2798" i="1" s="1"/>
  <c r="N2798" i="1"/>
  <c r="M2798" i="1"/>
  <c r="L2798" i="1"/>
  <c r="K2798" i="1"/>
  <c r="P2798" i="1" s="1"/>
  <c r="J2798" i="1"/>
  <c r="Q2797" i="1"/>
  <c r="S2797" i="1" s="1"/>
  <c r="N2797" i="1"/>
  <c r="M2797" i="1"/>
  <c r="L2797" i="1"/>
  <c r="R2797" i="1" s="1"/>
  <c r="K2797" i="1"/>
  <c r="J2797" i="1"/>
  <c r="N2796" i="1"/>
  <c r="M2796" i="1"/>
  <c r="L2796" i="1"/>
  <c r="K2796" i="1"/>
  <c r="P2796" i="1" s="1"/>
  <c r="J2796" i="1"/>
  <c r="Q2795" i="1"/>
  <c r="S2795" i="1" s="1"/>
  <c r="N2795" i="1"/>
  <c r="M2795" i="1"/>
  <c r="L2795" i="1"/>
  <c r="K2795" i="1"/>
  <c r="R2795" i="1" s="1"/>
  <c r="J2795" i="1"/>
  <c r="Q2794" i="1"/>
  <c r="S2794" i="1" s="1"/>
  <c r="N2794" i="1"/>
  <c r="M2794" i="1"/>
  <c r="L2794" i="1"/>
  <c r="K2794" i="1"/>
  <c r="P2794" i="1" s="1"/>
  <c r="J2794" i="1"/>
  <c r="Q2793" i="1"/>
  <c r="S2793" i="1" s="1"/>
  <c r="N2793" i="1"/>
  <c r="M2793" i="1"/>
  <c r="L2793" i="1"/>
  <c r="R2793" i="1" s="1"/>
  <c r="K2793" i="1"/>
  <c r="J2793" i="1"/>
  <c r="N2792" i="1"/>
  <c r="M2792" i="1"/>
  <c r="L2792" i="1"/>
  <c r="K2792" i="1"/>
  <c r="P2792" i="1" s="1"/>
  <c r="J2792" i="1"/>
  <c r="Q2791" i="1"/>
  <c r="S2791" i="1" s="1"/>
  <c r="N2791" i="1"/>
  <c r="M2791" i="1"/>
  <c r="L2791" i="1"/>
  <c r="K2791" i="1"/>
  <c r="R2791" i="1" s="1"/>
  <c r="J2791" i="1"/>
  <c r="Q2790" i="1"/>
  <c r="S2790" i="1" s="1"/>
  <c r="N2790" i="1"/>
  <c r="M2790" i="1"/>
  <c r="L2790" i="1"/>
  <c r="K2790" i="1"/>
  <c r="P2790" i="1" s="1"/>
  <c r="J2790" i="1"/>
  <c r="Q2789" i="1"/>
  <c r="S2789" i="1" s="1"/>
  <c r="N2789" i="1"/>
  <c r="M2789" i="1"/>
  <c r="L2789" i="1"/>
  <c r="R2789" i="1" s="1"/>
  <c r="K2789" i="1"/>
  <c r="J2789" i="1"/>
  <c r="N2788" i="1"/>
  <c r="M2788" i="1"/>
  <c r="L2788" i="1"/>
  <c r="K2788" i="1"/>
  <c r="P2788" i="1" s="1"/>
  <c r="J2788" i="1"/>
  <c r="Q2787" i="1"/>
  <c r="S2787" i="1" s="1"/>
  <c r="N2787" i="1"/>
  <c r="M2787" i="1"/>
  <c r="L2787" i="1"/>
  <c r="K2787" i="1"/>
  <c r="R2787" i="1" s="1"/>
  <c r="J2787" i="1"/>
  <c r="Q2786" i="1"/>
  <c r="S2786" i="1" s="1"/>
  <c r="N2786" i="1"/>
  <c r="M2786" i="1"/>
  <c r="L2786" i="1"/>
  <c r="K2786" i="1"/>
  <c r="P2786" i="1" s="1"/>
  <c r="J2786" i="1"/>
  <c r="Q2785" i="1"/>
  <c r="S2785" i="1" s="1"/>
  <c r="N2785" i="1"/>
  <c r="M2785" i="1"/>
  <c r="L2785" i="1"/>
  <c r="R2785" i="1" s="1"/>
  <c r="K2785" i="1"/>
  <c r="J2785" i="1"/>
  <c r="N2784" i="1"/>
  <c r="M2784" i="1"/>
  <c r="L2784" i="1"/>
  <c r="K2784" i="1"/>
  <c r="P2784" i="1" s="1"/>
  <c r="J2784" i="1"/>
  <c r="Q2783" i="1"/>
  <c r="S2783" i="1" s="1"/>
  <c r="N2783" i="1"/>
  <c r="M2783" i="1"/>
  <c r="L2783" i="1"/>
  <c r="K2783" i="1"/>
  <c r="R2783" i="1" s="1"/>
  <c r="J2783" i="1"/>
  <c r="Q2782" i="1"/>
  <c r="S2782" i="1" s="1"/>
  <c r="N2782" i="1"/>
  <c r="M2782" i="1"/>
  <c r="L2782" i="1"/>
  <c r="K2782" i="1"/>
  <c r="P2782" i="1" s="1"/>
  <c r="J2782" i="1"/>
  <c r="Q2781" i="1"/>
  <c r="S2781" i="1" s="1"/>
  <c r="N2781" i="1"/>
  <c r="M2781" i="1"/>
  <c r="L2781" i="1"/>
  <c r="R2781" i="1" s="1"/>
  <c r="K2781" i="1"/>
  <c r="J2781" i="1"/>
  <c r="N2780" i="1"/>
  <c r="M2780" i="1"/>
  <c r="L2780" i="1"/>
  <c r="K2780" i="1"/>
  <c r="P2780" i="1" s="1"/>
  <c r="J2780" i="1"/>
  <c r="Q2779" i="1"/>
  <c r="S2779" i="1" s="1"/>
  <c r="N2779" i="1"/>
  <c r="M2779" i="1"/>
  <c r="L2779" i="1"/>
  <c r="K2779" i="1"/>
  <c r="R2779" i="1" s="1"/>
  <c r="J2779" i="1"/>
  <c r="Q2778" i="1"/>
  <c r="S2778" i="1" s="1"/>
  <c r="N2778" i="1"/>
  <c r="M2778" i="1"/>
  <c r="L2778" i="1"/>
  <c r="K2778" i="1"/>
  <c r="P2778" i="1" s="1"/>
  <c r="J2778" i="1"/>
  <c r="Q2777" i="1"/>
  <c r="S2777" i="1" s="1"/>
  <c r="N2777" i="1"/>
  <c r="M2777" i="1"/>
  <c r="L2777" i="1"/>
  <c r="R2777" i="1" s="1"/>
  <c r="K2777" i="1"/>
  <c r="J2777" i="1"/>
  <c r="N2776" i="1"/>
  <c r="M2776" i="1"/>
  <c r="L2776" i="1"/>
  <c r="K2776" i="1"/>
  <c r="P2776" i="1" s="1"/>
  <c r="J2776" i="1"/>
  <c r="Q2775" i="1"/>
  <c r="S2775" i="1" s="1"/>
  <c r="N2775" i="1"/>
  <c r="M2775" i="1"/>
  <c r="L2775" i="1"/>
  <c r="K2775" i="1"/>
  <c r="R2775" i="1" s="1"/>
  <c r="J2775" i="1"/>
  <c r="Q2774" i="1"/>
  <c r="S2774" i="1" s="1"/>
  <c r="N2774" i="1"/>
  <c r="M2774" i="1"/>
  <c r="L2774" i="1"/>
  <c r="K2774" i="1"/>
  <c r="P2774" i="1" s="1"/>
  <c r="J2774" i="1"/>
  <c r="Q2773" i="1"/>
  <c r="S2773" i="1" s="1"/>
  <c r="N2773" i="1"/>
  <c r="M2773" i="1"/>
  <c r="L2773" i="1"/>
  <c r="R2773" i="1" s="1"/>
  <c r="K2773" i="1"/>
  <c r="J2773" i="1"/>
  <c r="N2772" i="1"/>
  <c r="M2772" i="1"/>
  <c r="L2772" i="1"/>
  <c r="K2772" i="1"/>
  <c r="P2772" i="1" s="1"/>
  <c r="J2772" i="1"/>
  <c r="Q2771" i="1"/>
  <c r="S2771" i="1" s="1"/>
  <c r="N2771" i="1"/>
  <c r="M2771" i="1"/>
  <c r="L2771" i="1"/>
  <c r="K2771" i="1"/>
  <c r="R2771" i="1" s="1"/>
  <c r="J2771" i="1"/>
  <c r="Q2770" i="1"/>
  <c r="S2770" i="1" s="1"/>
  <c r="N2770" i="1"/>
  <c r="M2770" i="1"/>
  <c r="L2770" i="1"/>
  <c r="K2770" i="1"/>
  <c r="P2770" i="1" s="1"/>
  <c r="J2770" i="1"/>
  <c r="Q2769" i="1"/>
  <c r="S2769" i="1" s="1"/>
  <c r="N2769" i="1"/>
  <c r="M2769" i="1"/>
  <c r="L2769" i="1"/>
  <c r="R2769" i="1" s="1"/>
  <c r="K2769" i="1"/>
  <c r="J2769" i="1"/>
  <c r="N2768" i="1"/>
  <c r="M2768" i="1"/>
  <c r="L2768" i="1"/>
  <c r="K2768" i="1"/>
  <c r="P2768" i="1" s="1"/>
  <c r="J2768" i="1"/>
  <c r="Q2767" i="1"/>
  <c r="S2767" i="1" s="1"/>
  <c r="N2767" i="1"/>
  <c r="M2767" i="1"/>
  <c r="L2767" i="1"/>
  <c r="K2767" i="1"/>
  <c r="R2767" i="1" s="1"/>
  <c r="J2767" i="1"/>
  <c r="Q2766" i="1"/>
  <c r="S2766" i="1" s="1"/>
  <c r="N2766" i="1"/>
  <c r="M2766" i="1"/>
  <c r="L2766" i="1"/>
  <c r="K2766" i="1"/>
  <c r="P2766" i="1" s="1"/>
  <c r="J2766" i="1"/>
  <c r="Q2765" i="1"/>
  <c r="S2765" i="1" s="1"/>
  <c r="N2765" i="1"/>
  <c r="M2765" i="1"/>
  <c r="L2765" i="1"/>
  <c r="R2765" i="1" s="1"/>
  <c r="K2765" i="1"/>
  <c r="J2765" i="1"/>
  <c r="N2764" i="1"/>
  <c r="M2764" i="1"/>
  <c r="L2764" i="1"/>
  <c r="K2764" i="1"/>
  <c r="P2764" i="1" s="1"/>
  <c r="J2764" i="1"/>
  <c r="Q2763" i="1"/>
  <c r="S2763" i="1" s="1"/>
  <c r="N2763" i="1"/>
  <c r="M2763" i="1"/>
  <c r="L2763" i="1"/>
  <c r="K2763" i="1"/>
  <c r="R2763" i="1" s="1"/>
  <c r="J2763" i="1"/>
  <c r="Q2762" i="1"/>
  <c r="S2762" i="1" s="1"/>
  <c r="N2762" i="1"/>
  <c r="M2762" i="1"/>
  <c r="L2762" i="1"/>
  <c r="K2762" i="1"/>
  <c r="P2762" i="1" s="1"/>
  <c r="J2762" i="1"/>
  <c r="Q2761" i="1"/>
  <c r="S2761" i="1" s="1"/>
  <c r="N2761" i="1"/>
  <c r="M2761" i="1"/>
  <c r="L2761" i="1"/>
  <c r="R2761" i="1" s="1"/>
  <c r="K2761" i="1"/>
  <c r="J2761" i="1"/>
  <c r="N2760" i="1"/>
  <c r="M2760" i="1"/>
  <c r="L2760" i="1"/>
  <c r="K2760" i="1"/>
  <c r="P2760" i="1" s="1"/>
  <c r="J2760" i="1"/>
  <c r="Q2759" i="1"/>
  <c r="S2759" i="1" s="1"/>
  <c r="N2759" i="1"/>
  <c r="M2759" i="1"/>
  <c r="L2759" i="1"/>
  <c r="K2759" i="1"/>
  <c r="R2759" i="1" s="1"/>
  <c r="J2759" i="1"/>
  <c r="Q2758" i="1"/>
  <c r="S2758" i="1" s="1"/>
  <c r="N2758" i="1"/>
  <c r="M2758" i="1"/>
  <c r="L2758" i="1"/>
  <c r="K2758" i="1"/>
  <c r="P2758" i="1" s="1"/>
  <c r="J2758" i="1"/>
  <c r="Q2757" i="1"/>
  <c r="S2757" i="1" s="1"/>
  <c r="N2757" i="1"/>
  <c r="M2757" i="1"/>
  <c r="L2757" i="1"/>
  <c r="R2757" i="1" s="1"/>
  <c r="K2757" i="1"/>
  <c r="J2757" i="1"/>
  <c r="N2756" i="1"/>
  <c r="M2756" i="1"/>
  <c r="L2756" i="1"/>
  <c r="K2756" i="1"/>
  <c r="P2756" i="1" s="1"/>
  <c r="J2756" i="1"/>
  <c r="Q2755" i="1"/>
  <c r="S2755" i="1" s="1"/>
  <c r="N2755" i="1"/>
  <c r="M2755" i="1"/>
  <c r="L2755" i="1"/>
  <c r="K2755" i="1"/>
  <c r="R2755" i="1" s="1"/>
  <c r="J2755" i="1"/>
  <c r="Q2754" i="1"/>
  <c r="S2754" i="1" s="1"/>
  <c r="N2754" i="1"/>
  <c r="M2754" i="1"/>
  <c r="L2754" i="1"/>
  <c r="K2754" i="1"/>
  <c r="P2754" i="1" s="1"/>
  <c r="J2754" i="1"/>
  <c r="Q2753" i="1"/>
  <c r="S2753" i="1" s="1"/>
  <c r="N2753" i="1"/>
  <c r="M2753" i="1"/>
  <c r="L2753" i="1"/>
  <c r="R2753" i="1" s="1"/>
  <c r="K2753" i="1"/>
  <c r="J2753" i="1"/>
  <c r="N2752" i="1"/>
  <c r="M2752" i="1"/>
  <c r="L2752" i="1"/>
  <c r="K2752" i="1"/>
  <c r="P2752" i="1" s="1"/>
  <c r="J2752" i="1"/>
  <c r="Q2751" i="1"/>
  <c r="S2751" i="1" s="1"/>
  <c r="N2751" i="1"/>
  <c r="M2751" i="1"/>
  <c r="L2751" i="1"/>
  <c r="K2751" i="1"/>
  <c r="R2751" i="1" s="1"/>
  <c r="J2751" i="1"/>
  <c r="Q2750" i="1"/>
  <c r="S2750" i="1" s="1"/>
  <c r="N2750" i="1"/>
  <c r="M2750" i="1"/>
  <c r="L2750" i="1"/>
  <c r="K2750" i="1"/>
  <c r="R2750" i="1" s="1"/>
  <c r="J2750" i="1"/>
  <c r="Q2749" i="1"/>
  <c r="S2749" i="1" s="1"/>
  <c r="N2749" i="1"/>
  <c r="M2749" i="1"/>
  <c r="L2749" i="1"/>
  <c r="R2749" i="1" s="1"/>
  <c r="K2749" i="1"/>
  <c r="J2749" i="1"/>
  <c r="N2748" i="1"/>
  <c r="M2748" i="1"/>
  <c r="L2748" i="1"/>
  <c r="K2748" i="1"/>
  <c r="R2748" i="1" s="1"/>
  <c r="J2748" i="1"/>
  <c r="Q2747" i="1"/>
  <c r="S2747" i="1" s="1"/>
  <c r="N2747" i="1"/>
  <c r="M2747" i="1"/>
  <c r="L2747" i="1"/>
  <c r="K2747" i="1"/>
  <c r="R2747" i="1" s="1"/>
  <c r="J2747" i="1"/>
  <c r="Q2746" i="1"/>
  <c r="S2746" i="1" s="1"/>
  <c r="N2746" i="1"/>
  <c r="M2746" i="1"/>
  <c r="L2746" i="1"/>
  <c r="K2746" i="1"/>
  <c r="R2746" i="1" s="1"/>
  <c r="J2746" i="1"/>
  <c r="Q2745" i="1"/>
  <c r="S2745" i="1" s="1"/>
  <c r="N2745" i="1"/>
  <c r="M2745" i="1"/>
  <c r="L2745" i="1"/>
  <c r="R2745" i="1" s="1"/>
  <c r="K2745" i="1"/>
  <c r="J2745" i="1"/>
  <c r="N2744" i="1"/>
  <c r="M2744" i="1"/>
  <c r="L2744" i="1"/>
  <c r="K2744" i="1"/>
  <c r="R2744" i="1" s="1"/>
  <c r="J2744" i="1"/>
  <c r="Q2743" i="1"/>
  <c r="S2743" i="1" s="1"/>
  <c r="N2743" i="1"/>
  <c r="M2743" i="1"/>
  <c r="L2743" i="1"/>
  <c r="K2743" i="1"/>
  <c r="R2743" i="1" s="1"/>
  <c r="J2743" i="1"/>
  <c r="Q2742" i="1"/>
  <c r="S2742" i="1" s="1"/>
  <c r="N2742" i="1"/>
  <c r="M2742" i="1"/>
  <c r="L2742" i="1"/>
  <c r="K2742" i="1"/>
  <c r="R2742" i="1" s="1"/>
  <c r="J2742" i="1"/>
  <c r="Q2741" i="1"/>
  <c r="S2741" i="1" s="1"/>
  <c r="N2741" i="1"/>
  <c r="M2741" i="1"/>
  <c r="L2741" i="1"/>
  <c r="R2741" i="1" s="1"/>
  <c r="K2741" i="1"/>
  <c r="J2741" i="1"/>
  <c r="N2740" i="1"/>
  <c r="M2740" i="1"/>
  <c r="L2740" i="1"/>
  <c r="K2740" i="1"/>
  <c r="R2740" i="1" s="1"/>
  <c r="J2740" i="1"/>
  <c r="Q2740" i="1" s="1"/>
  <c r="S2740" i="1" s="1"/>
  <c r="Q2739" i="1"/>
  <c r="S2739" i="1" s="1"/>
  <c r="N2739" i="1"/>
  <c r="M2739" i="1"/>
  <c r="L2739" i="1"/>
  <c r="K2739" i="1"/>
  <c r="R2739" i="1" s="1"/>
  <c r="J2739" i="1"/>
  <c r="Q2738" i="1"/>
  <c r="S2738" i="1" s="1"/>
  <c r="N2738" i="1"/>
  <c r="M2738" i="1"/>
  <c r="L2738" i="1"/>
  <c r="K2738" i="1"/>
  <c r="R2738" i="1" s="1"/>
  <c r="J2738" i="1"/>
  <c r="Q2737" i="1"/>
  <c r="S2737" i="1" s="1"/>
  <c r="N2737" i="1"/>
  <c r="M2737" i="1"/>
  <c r="L2737" i="1"/>
  <c r="K2737" i="1"/>
  <c r="R2737" i="1" s="1"/>
  <c r="J2737" i="1"/>
  <c r="N2736" i="1"/>
  <c r="M2736" i="1"/>
  <c r="Q2736" i="1" s="1"/>
  <c r="S2736" i="1" s="1"/>
  <c r="L2736" i="1"/>
  <c r="R2736" i="1" s="1"/>
  <c r="K2736" i="1"/>
  <c r="J2736" i="1"/>
  <c r="R2735" i="1"/>
  <c r="N2735" i="1"/>
  <c r="M2735" i="1"/>
  <c r="L2735" i="1"/>
  <c r="K2735" i="1"/>
  <c r="J2735" i="1"/>
  <c r="N2734" i="1"/>
  <c r="M2734" i="1"/>
  <c r="L2734" i="1"/>
  <c r="K2734" i="1"/>
  <c r="R2734" i="1" s="1"/>
  <c r="J2734" i="1"/>
  <c r="Q2734" i="1" s="1"/>
  <c r="S2734" i="1" s="1"/>
  <c r="Q2733" i="1"/>
  <c r="S2733" i="1" s="1"/>
  <c r="N2733" i="1"/>
  <c r="M2733" i="1"/>
  <c r="L2733" i="1"/>
  <c r="K2733" i="1"/>
  <c r="R2733" i="1" s="1"/>
  <c r="J2733" i="1"/>
  <c r="N2732" i="1"/>
  <c r="M2732" i="1"/>
  <c r="Q2732" i="1" s="1"/>
  <c r="S2732" i="1" s="1"/>
  <c r="L2732" i="1"/>
  <c r="R2732" i="1" s="1"/>
  <c r="K2732" i="1"/>
  <c r="J2732" i="1"/>
  <c r="R2731" i="1"/>
  <c r="N2731" i="1"/>
  <c r="M2731" i="1"/>
  <c r="L2731" i="1"/>
  <c r="K2731" i="1"/>
  <c r="J2731" i="1"/>
  <c r="S2730" i="1"/>
  <c r="N2730" i="1"/>
  <c r="M2730" i="1"/>
  <c r="L2730" i="1"/>
  <c r="K2730" i="1"/>
  <c r="R2730" i="1" s="1"/>
  <c r="J2730" i="1"/>
  <c r="Q2730" i="1" s="1"/>
  <c r="Q2729" i="1"/>
  <c r="S2729" i="1" s="1"/>
  <c r="N2729" i="1"/>
  <c r="M2729" i="1"/>
  <c r="L2729" i="1"/>
  <c r="K2729" i="1"/>
  <c r="R2729" i="1" s="1"/>
  <c r="J2729" i="1"/>
  <c r="N2728" i="1"/>
  <c r="M2728" i="1"/>
  <c r="Q2728" i="1" s="1"/>
  <c r="S2728" i="1" s="1"/>
  <c r="L2728" i="1"/>
  <c r="R2728" i="1" s="1"/>
  <c r="K2728" i="1"/>
  <c r="J2728" i="1"/>
  <c r="P2728" i="1" s="1"/>
  <c r="N2727" i="1"/>
  <c r="M2727" i="1"/>
  <c r="L2727" i="1"/>
  <c r="K2727" i="1"/>
  <c r="R2727" i="1" s="1"/>
  <c r="J2727" i="1"/>
  <c r="N2726" i="1"/>
  <c r="R2726" i="1" s="1"/>
  <c r="M2726" i="1"/>
  <c r="L2726" i="1"/>
  <c r="K2726" i="1"/>
  <c r="J2726" i="1"/>
  <c r="P2726" i="1" s="1"/>
  <c r="N2725" i="1"/>
  <c r="M2725" i="1"/>
  <c r="L2725" i="1"/>
  <c r="K2725" i="1"/>
  <c r="P2725" i="1" s="1"/>
  <c r="J2725" i="1"/>
  <c r="Q2725" i="1" s="1"/>
  <c r="S2725" i="1" s="1"/>
  <c r="Q2724" i="1"/>
  <c r="S2724" i="1" s="1"/>
  <c r="N2724" i="1"/>
  <c r="M2724" i="1"/>
  <c r="L2724" i="1"/>
  <c r="K2724" i="1"/>
  <c r="R2724" i="1" s="1"/>
  <c r="J2724" i="1"/>
  <c r="N2723" i="1"/>
  <c r="M2723" i="1"/>
  <c r="Q2723" i="1" s="1"/>
  <c r="S2723" i="1" s="1"/>
  <c r="L2723" i="1"/>
  <c r="K2723" i="1"/>
  <c r="J2723" i="1"/>
  <c r="Q2722" i="1"/>
  <c r="S2722" i="1" s="1"/>
  <c r="N2722" i="1"/>
  <c r="M2722" i="1"/>
  <c r="L2722" i="1"/>
  <c r="R2722" i="1" s="1"/>
  <c r="K2722" i="1"/>
  <c r="J2722" i="1"/>
  <c r="R2721" i="1"/>
  <c r="N2721" i="1"/>
  <c r="M2721" i="1"/>
  <c r="L2721" i="1"/>
  <c r="K2721" i="1"/>
  <c r="P2721" i="1" s="1"/>
  <c r="J2721" i="1"/>
  <c r="Q2721" i="1" s="1"/>
  <c r="S2721" i="1" s="1"/>
  <c r="N2720" i="1"/>
  <c r="M2720" i="1"/>
  <c r="L2720" i="1"/>
  <c r="K2720" i="1"/>
  <c r="J2720" i="1"/>
  <c r="N2719" i="1"/>
  <c r="M2719" i="1"/>
  <c r="Q2719" i="1" s="1"/>
  <c r="S2719" i="1" s="1"/>
  <c r="L2719" i="1"/>
  <c r="K2719" i="1"/>
  <c r="R2719" i="1" s="1"/>
  <c r="J2719" i="1"/>
  <c r="Q2718" i="1"/>
  <c r="S2718" i="1" s="1"/>
  <c r="N2718" i="1"/>
  <c r="M2718" i="1"/>
  <c r="L2718" i="1"/>
  <c r="R2718" i="1" s="1"/>
  <c r="K2718" i="1"/>
  <c r="J2718" i="1"/>
  <c r="R2717" i="1"/>
  <c r="N2717" i="1"/>
  <c r="M2717" i="1"/>
  <c r="L2717" i="1"/>
  <c r="K2717" i="1"/>
  <c r="P2717" i="1" s="1"/>
  <c r="J2717" i="1"/>
  <c r="Q2717" i="1" s="1"/>
  <c r="S2717" i="1" s="1"/>
  <c r="N2716" i="1"/>
  <c r="M2716" i="1"/>
  <c r="L2716" i="1"/>
  <c r="K2716" i="1"/>
  <c r="J2716" i="1"/>
  <c r="N2715" i="1"/>
  <c r="M2715" i="1"/>
  <c r="Q2715" i="1" s="1"/>
  <c r="S2715" i="1" s="1"/>
  <c r="L2715" i="1"/>
  <c r="K2715" i="1"/>
  <c r="R2715" i="1" s="1"/>
  <c r="J2715" i="1"/>
  <c r="Q2714" i="1"/>
  <c r="S2714" i="1" s="1"/>
  <c r="N2714" i="1"/>
  <c r="M2714" i="1"/>
  <c r="L2714" i="1"/>
  <c r="R2714" i="1" s="1"/>
  <c r="K2714" i="1"/>
  <c r="J2714" i="1"/>
  <c r="R2713" i="1"/>
  <c r="N2713" i="1"/>
  <c r="M2713" i="1"/>
  <c r="L2713" i="1"/>
  <c r="K2713" i="1"/>
  <c r="P2713" i="1" s="1"/>
  <c r="J2713" i="1"/>
  <c r="Q2713" i="1" s="1"/>
  <c r="S2713" i="1" s="1"/>
  <c r="N2712" i="1"/>
  <c r="M2712" i="1"/>
  <c r="L2712" i="1"/>
  <c r="K2712" i="1"/>
  <c r="R2712" i="1" s="1"/>
  <c r="J2712" i="1"/>
  <c r="N2711" i="1"/>
  <c r="M2711" i="1"/>
  <c r="Q2711" i="1" s="1"/>
  <c r="S2711" i="1" s="1"/>
  <c r="L2711" i="1"/>
  <c r="K2711" i="1"/>
  <c r="R2711" i="1" s="1"/>
  <c r="J2711" i="1"/>
  <c r="Q2710" i="1"/>
  <c r="S2710" i="1" s="1"/>
  <c r="N2710" i="1"/>
  <c r="M2710" i="1"/>
  <c r="L2710" i="1"/>
  <c r="R2710" i="1" s="1"/>
  <c r="K2710" i="1"/>
  <c r="J2710" i="1"/>
  <c r="R2709" i="1"/>
  <c r="N2709" i="1"/>
  <c r="M2709" i="1"/>
  <c r="L2709" i="1"/>
  <c r="K2709" i="1"/>
  <c r="P2709" i="1" s="1"/>
  <c r="J2709" i="1"/>
  <c r="Q2709" i="1" s="1"/>
  <c r="S2709" i="1" s="1"/>
  <c r="N2708" i="1"/>
  <c r="M2708" i="1"/>
  <c r="L2708" i="1"/>
  <c r="K2708" i="1"/>
  <c r="R2708" i="1" s="1"/>
  <c r="J2708" i="1"/>
  <c r="N2707" i="1"/>
  <c r="M2707" i="1"/>
  <c r="Q2707" i="1" s="1"/>
  <c r="S2707" i="1" s="1"/>
  <c r="L2707" i="1"/>
  <c r="K2707" i="1"/>
  <c r="R2707" i="1" s="1"/>
  <c r="J2707" i="1"/>
  <c r="Q2706" i="1"/>
  <c r="S2706" i="1" s="1"/>
  <c r="N2706" i="1"/>
  <c r="M2706" i="1"/>
  <c r="L2706" i="1"/>
  <c r="R2706" i="1" s="1"/>
  <c r="K2706" i="1"/>
  <c r="J2706" i="1"/>
  <c r="R2705" i="1"/>
  <c r="N2705" i="1"/>
  <c r="M2705" i="1"/>
  <c r="L2705" i="1"/>
  <c r="K2705" i="1"/>
  <c r="P2705" i="1" s="1"/>
  <c r="J2705" i="1"/>
  <c r="Q2705" i="1" s="1"/>
  <c r="S2705" i="1" s="1"/>
  <c r="N2704" i="1"/>
  <c r="M2704" i="1"/>
  <c r="L2704" i="1"/>
  <c r="K2704" i="1"/>
  <c r="R2704" i="1" s="1"/>
  <c r="J2704" i="1"/>
  <c r="N2703" i="1"/>
  <c r="M2703" i="1"/>
  <c r="Q2703" i="1" s="1"/>
  <c r="S2703" i="1" s="1"/>
  <c r="L2703" i="1"/>
  <c r="K2703" i="1"/>
  <c r="R2703" i="1" s="1"/>
  <c r="J2703" i="1"/>
  <c r="Q2702" i="1"/>
  <c r="S2702" i="1" s="1"/>
  <c r="N2702" i="1"/>
  <c r="M2702" i="1"/>
  <c r="L2702" i="1"/>
  <c r="R2702" i="1" s="1"/>
  <c r="K2702" i="1"/>
  <c r="J2702" i="1"/>
  <c r="R2701" i="1"/>
  <c r="N2701" i="1"/>
  <c r="M2701" i="1"/>
  <c r="L2701" i="1"/>
  <c r="K2701" i="1"/>
  <c r="P2701" i="1" s="1"/>
  <c r="J2701" i="1"/>
  <c r="Q2701" i="1" s="1"/>
  <c r="S2701" i="1" s="1"/>
  <c r="N2700" i="1"/>
  <c r="M2700" i="1"/>
  <c r="L2700" i="1"/>
  <c r="K2700" i="1"/>
  <c r="R2700" i="1" s="1"/>
  <c r="J2700" i="1"/>
  <c r="N2699" i="1"/>
  <c r="M2699" i="1"/>
  <c r="L2699" i="1"/>
  <c r="K2699" i="1"/>
  <c r="R2699" i="1" s="1"/>
  <c r="J2699" i="1"/>
  <c r="Q2699" i="1" s="1"/>
  <c r="S2699" i="1" s="1"/>
  <c r="Q2698" i="1"/>
  <c r="S2698" i="1" s="1"/>
  <c r="N2698" i="1"/>
  <c r="M2698" i="1"/>
  <c r="L2698" i="1"/>
  <c r="K2698" i="1"/>
  <c r="J2698" i="1"/>
  <c r="R2697" i="1"/>
  <c r="N2697" i="1"/>
  <c r="M2697" i="1"/>
  <c r="Q2697" i="1" s="1"/>
  <c r="S2697" i="1" s="1"/>
  <c r="L2697" i="1"/>
  <c r="K2697" i="1"/>
  <c r="P2697" i="1" s="1"/>
  <c r="J2697" i="1"/>
  <c r="N2696" i="1"/>
  <c r="R2696" i="1" s="1"/>
  <c r="M2696" i="1"/>
  <c r="L2696" i="1"/>
  <c r="K2696" i="1"/>
  <c r="J2696" i="1"/>
  <c r="N2695" i="1"/>
  <c r="M2695" i="1"/>
  <c r="L2695" i="1"/>
  <c r="K2695" i="1"/>
  <c r="R2695" i="1" s="1"/>
  <c r="J2695" i="1"/>
  <c r="Q2695" i="1" s="1"/>
  <c r="S2695" i="1" s="1"/>
  <c r="Q2694" i="1"/>
  <c r="S2694" i="1" s="1"/>
  <c r="N2694" i="1"/>
  <c r="M2694" i="1"/>
  <c r="L2694" i="1"/>
  <c r="K2694" i="1"/>
  <c r="J2694" i="1"/>
  <c r="R2693" i="1"/>
  <c r="N2693" i="1"/>
  <c r="M2693" i="1"/>
  <c r="Q2693" i="1" s="1"/>
  <c r="S2693" i="1" s="1"/>
  <c r="L2693" i="1"/>
  <c r="K2693" i="1"/>
  <c r="P2693" i="1" s="1"/>
  <c r="J2693" i="1"/>
  <c r="N2692" i="1"/>
  <c r="R2692" i="1" s="1"/>
  <c r="M2692" i="1"/>
  <c r="L2692" i="1"/>
  <c r="K2692" i="1"/>
  <c r="J2692" i="1"/>
  <c r="N2691" i="1"/>
  <c r="M2691" i="1"/>
  <c r="L2691" i="1"/>
  <c r="K2691" i="1"/>
  <c r="R2691" i="1" s="1"/>
  <c r="J2691" i="1"/>
  <c r="Q2691" i="1" s="1"/>
  <c r="S2691" i="1" s="1"/>
  <c r="Q2690" i="1"/>
  <c r="S2690" i="1" s="1"/>
  <c r="N2690" i="1"/>
  <c r="M2690" i="1"/>
  <c r="L2690" i="1"/>
  <c r="K2690" i="1"/>
  <c r="J2690" i="1"/>
  <c r="R2689" i="1"/>
  <c r="N2689" i="1"/>
  <c r="M2689" i="1"/>
  <c r="Q2689" i="1" s="1"/>
  <c r="S2689" i="1" s="1"/>
  <c r="L2689" i="1"/>
  <c r="K2689" i="1"/>
  <c r="J2689" i="1"/>
  <c r="N2688" i="1"/>
  <c r="R2688" i="1" s="1"/>
  <c r="M2688" i="1"/>
  <c r="L2688" i="1"/>
  <c r="K2688" i="1"/>
  <c r="J2688" i="1"/>
  <c r="N2687" i="1"/>
  <c r="M2687" i="1"/>
  <c r="L2687" i="1"/>
  <c r="K2687" i="1"/>
  <c r="R2687" i="1" s="1"/>
  <c r="J2687" i="1"/>
  <c r="Q2687" i="1" s="1"/>
  <c r="S2687" i="1" s="1"/>
  <c r="Q2686" i="1"/>
  <c r="S2686" i="1" s="1"/>
  <c r="N2686" i="1"/>
  <c r="M2686" i="1"/>
  <c r="L2686" i="1"/>
  <c r="K2686" i="1"/>
  <c r="J2686" i="1"/>
  <c r="R2685" i="1"/>
  <c r="N2685" i="1"/>
  <c r="M2685" i="1"/>
  <c r="Q2685" i="1" s="1"/>
  <c r="S2685" i="1" s="1"/>
  <c r="L2685" i="1"/>
  <c r="K2685" i="1"/>
  <c r="J2685" i="1"/>
  <c r="N2684" i="1"/>
  <c r="R2684" i="1" s="1"/>
  <c r="M2684" i="1"/>
  <c r="L2684" i="1"/>
  <c r="K2684" i="1"/>
  <c r="J2684" i="1"/>
  <c r="N2683" i="1"/>
  <c r="M2683" i="1"/>
  <c r="L2683" i="1"/>
  <c r="K2683" i="1"/>
  <c r="R2683" i="1" s="1"/>
  <c r="J2683" i="1"/>
  <c r="Q2683" i="1" s="1"/>
  <c r="S2683" i="1" s="1"/>
  <c r="Q2682" i="1"/>
  <c r="S2682" i="1" s="1"/>
  <c r="N2682" i="1"/>
  <c r="M2682" i="1"/>
  <c r="L2682" i="1"/>
  <c r="K2682" i="1"/>
  <c r="J2682" i="1"/>
  <c r="R2681" i="1"/>
  <c r="N2681" i="1"/>
  <c r="M2681" i="1"/>
  <c r="Q2681" i="1" s="1"/>
  <c r="S2681" i="1" s="1"/>
  <c r="L2681" i="1"/>
  <c r="K2681" i="1"/>
  <c r="J2681" i="1"/>
  <c r="N2680" i="1"/>
  <c r="R2680" i="1" s="1"/>
  <c r="M2680" i="1"/>
  <c r="L2680" i="1"/>
  <c r="K2680" i="1"/>
  <c r="J2680" i="1"/>
  <c r="N2679" i="1"/>
  <c r="M2679" i="1"/>
  <c r="L2679" i="1"/>
  <c r="K2679" i="1"/>
  <c r="R2679" i="1" s="1"/>
  <c r="J2679" i="1"/>
  <c r="Q2679" i="1" s="1"/>
  <c r="S2679" i="1" s="1"/>
  <c r="Q2678" i="1"/>
  <c r="S2678" i="1" s="1"/>
  <c r="N2678" i="1"/>
  <c r="M2678" i="1"/>
  <c r="L2678" i="1"/>
  <c r="K2678" i="1"/>
  <c r="J2678" i="1"/>
  <c r="R2677" i="1"/>
  <c r="N2677" i="1"/>
  <c r="M2677" i="1"/>
  <c r="Q2677" i="1" s="1"/>
  <c r="S2677" i="1" s="1"/>
  <c r="L2677" i="1"/>
  <c r="K2677" i="1"/>
  <c r="J2677" i="1"/>
  <c r="N2676" i="1"/>
  <c r="R2676" i="1" s="1"/>
  <c r="M2676" i="1"/>
  <c r="L2676" i="1"/>
  <c r="K2676" i="1"/>
  <c r="J2676" i="1"/>
  <c r="N2675" i="1"/>
  <c r="M2675" i="1"/>
  <c r="L2675" i="1"/>
  <c r="K2675" i="1"/>
  <c r="R2675" i="1" s="1"/>
  <c r="J2675" i="1"/>
  <c r="Q2675" i="1" s="1"/>
  <c r="S2675" i="1" s="1"/>
  <c r="Q2674" i="1"/>
  <c r="S2674" i="1" s="1"/>
  <c r="N2674" i="1"/>
  <c r="M2674" i="1"/>
  <c r="L2674" i="1"/>
  <c r="K2674" i="1"/>
  <c r="J2674" i="1"/>
  <c r="R2673" i="1"/>
  <c r="N2673" i="1"/>
  <c r="M2673" i="1"/>
  <c r="Q2673" i="1" s="1"/>
  <c r="S2673" i="1" s="1"/>
  <c r="L2673" i="1"/>
  <c r="K2673" i="1"/>
  <c r="J2673" i="1"/>
  <c r="N2672" i="1"/>
  <c r="R2672" i="1" s="1"/>
  <c r="M2672" i="1"/>
  <c r="L2672" i="1"/>
  <c r="K2672" i="1"/>
  <c r="J2672" i="1"/>
  <c r="N2671" i="1"/>
  <c r="M2671" i="1"/>
  <c r="L2671" i="1"/>
  <c r="K2671" i="1"/>
  <c r="R2671" i="1" s="1"/>
  <c r="J2671" i="1"/>
  <c r="Q2671" i="1" s="1"/>
  <c r="S2671" i="1" s="1"/>
  <c r="Q2670" i="1"/>
  <c r="S2670" i="1" s="1"/>
  <c r="N2670" i="1"/>
  <c r="M2670" i="1"/>
  <c r="L2670" i="1"/>
  <c r="K2670" i="1"/>
  <c r="J2670" i="1"/>
  <c r="R2669" i="1"/>
  <c r="N2669" i="1"/>
  <c r="M2669" i="1"/>
  <c r="Q2669" i="1" s="1"/>
  <c r="S2669" i="1" s="1"/>
  <c r="L2669" i="1"/>
  <c r="K2669" i="1"/>
  <c r="J2669" i="1"/>
  <c r="N2668" i="1"/>
  <c r="R2668" i="1" s="1"/>
  <c r="M2668" i="1"/>
  <c r="L2668" i="1"/>
  <c r="K2668" i="1"/>
  <c r="J2668" i="1"/>
  <c r="N2667" i="1"/>
  <c r="M2667" i="1"/>
  <c r="L2667" i="1"/>
  <c r="K2667" i="1"/>
  <c r="R2667" i="1" s="1"/>
  <c r="J2667" i="1"/>
  <c r="Q2667" i="1" s="1"/>
  <c r="S2667" i="1" s="1"/>
  <c r="Q2666" i="1"/>
  <c r="S2666" i="1" s="1"/>
  <c r="N2666" i="1"/>
  <c r="M2666" i="1"/>
  <c r="L2666" i="1"/>
  <c r="K2666" i="1"/>
  <c r="J2666" i="1"/>
  <c r="R2665" i="1"/>
  <c r="N2665" i="1"/>
  <c r="M2665" i="1"/>
  <c r="Q2665" i="1" s="1"/>
  <c r="S2665" i="1" s="1"/>
  <c r="L2665" i="1"/>
  <c r="K2665" i="1"/>
  <c r="J2665" i="1"/>
  <c r="N2664" i="1"/>
  <c r="R2664" i="1" s="1"/>
  <c r="M2664" i="1"/>
  <c r="L2664" i="1"/>
  <c r="K2664" i="1"/>
  <c r="J2664" i="1"/>
  <c r="N2663" i="1"/>
  <c r="M2663" i="1"/>
  <c r="L2663" i="1"/>
  <c r="K2663" i="1"/>
  <c r="R2663" i="1" s="1"/>
  <c r="J2663" i="1"/>
  <c r="Q2663" i="1" s="1"/>
  <c r="S2663" i="1" s="1"/>
  <c r="Q2662" i="1"/>
  <c r="S2662" i="1" s="1"/>
  <c r="N2662" i="1"/>
  <c r="M2662" i="1"/>
  <c r="L2662" i="1"/>
  <c r="K2662" i="1"/>
  <c r="J2662" i="1"/>
  <c r="R2661" i="1"/>
  <c r="N2661" i="1"/>
  <c r="M2661" i="1"/>
  <c r="Q2661" i="1" s="1"/>
  <c r="S2661" i="1" s="1"/>
  <c r="L2661" i="1"/>
  <c r="K2661" i="1"/>
  <c r="J2661" i="1"/>
  <c r="N2660" i="1"/>
  <c r="R2660" i="1" s="1"/>
  <c r="M2660" i="1"/>
  <c r="L2660" i="1"/>
  <c r="K2660" i="1"/>
  <c r="J2660" i="1"/>
  <c r="N2659" i="1"/>
  <c r="M2659" i="1"/>
  <c r="L2659" i="1"/>
  <c r="K2659" i="1"/>
  <c r="R2659" i="1" s="1"/>
  <c r="J2659" i="1"/>
  <c r="Q2659" i="1" s="1"/>
  <c r="S2659" i="1" s="1"/>
  <c r="Q2658" i="1"/>
  <c r="S2658" i="1" s="1"/>
  <c r="N2658" i="1"/>
  <c r="M2658" i="1"/>
  <c r="L2658" i="1"/>
  <c r="K2658" i="1"/>
  <c r="J2658" i="1"/>
  <c r="R2657" i="1"/>
  <c r="N2657" i="1"/>
  <c r="M2657" i="1"/>
  <c r="Q2657" i="1" s="1"/>
  <c r="S2657" i="1" s="1"/>
  <c r="L2657" i="1"/>
  <c r="K2657" i="1"/>
  <c r="J2657" i="1"/>
  <c r="N2656" i="1"/>
  <c r="R2656" i="1" s="1"/>
  <c r="M2656" i="1"/>
  <c r="L2656" i="1"/>
  <c r="K2656" i="1"/>
  <c r="J2656" i="1"/>
  <c r="N2655" i="1"/>
  <c r="M2655" i="1"/>
  <c r="L2655" i="1"/>
  <c r="K2655" i="1"/>
  <c r="R2655" i="1" s="1"/>
  <c r="J2655" i="1"/>
  <c r="Q2655" i="1" s="1"/>
  <c r="S2655" i="1" s="1"/>
  <c r="Q2654" i="1"/>
  <c r="S2654" i="1" s="1"/>
  <c r="N2654" i="1"/>
  <c r="M2654" i="1"/>
  <c r="L2654" i="1"/>
  <c r="K2654" i="1"/>
  <c r="J2654" i="1"/>
  <c r="R2653" i="1"/>
  <c r="N2653" i="1"/>
  <c r="M2653" i="1"/>
  <c r="Q2653" i="1" s="1"/>
  <c r="S2653" i="1" s="1"/>
  <c r="L2653" i="1"/>
  <c r="K2653" i="1"/>
  <c r="J2653" i="1"/>
  <c r="N2652" i="1"/>
  <c r="R2652" i="1" s="1"/>
  <c r="M2652" i="1"/>
  <c r="L2652" i="1"/>
  <c r="K2652" i="1"/>
  <c r="J2652" i="1"/>
  <c r="S2651" i="1"/>
  <c r="N2651" i="1"/>
  <c r="M2651" i="1"/>
  <c r="L2651" i="1"/>
  <c r="K2651" i="1"/>
  <c r="R2651" i="1" s="1"/>
  <c r="J2651" i="1"/>
  <c r="Q2651" i="1" s="1"/>
  <c r="Q2650" i="1"/>
  <c r="S2650" i="1" s="1"/>
  <c r="N2650" i="1"/>
  <c r="M2650" i="1"/>
  <c r="L2650" i="1"/>
  <c r="K2650" i="1"/>
  <c r="R2650" i="1" s="1"/>
  <c r="J2650" i="1"/>
  <c r="N2649" i="1"/>
  <c r="M2649" i="1"/>
  <c r="Q2649" i="1" s="1"/>
  <c r="S2649" i="1" s="1"/>
  <c r="L2649" i="1"/>
  <c r="R2649" i="1" s="1"/>
  <c r="K2649" i="1"/>
  <c r="J2649" i="1"/>
  <c r="N2648" i="1"/>
  <c r="R2648" i="1" s="1"/>
  <c r="M2648" i="1"/>
  <c r="L2648" i="1"/>
  <c r="K2648" i="1"/>
  <c r="J2648" i="1"/>
  <c r="S2647" i="1"/>
  <c r="N2647" i="1"/>
  <c r="M2647" i="1"/>
  <c r="L2647" i="1"/>
  <c r="K2647" i="1"/>
  <c r="R2647" i="1" s="1"/>
  <c r="J2647" i="1"/>
  <c r="Q2647" i="1" s="1"/>
  <c r="Q2646" i="1"/>
  <c r="S2646" i="1" s="1"/>
  <c r="N2646" i="1"/>
  <c r="M2646" i="1"/>
  <c r="L2646" i="1"/>
  <c r="K2646" i="1"/>
  <c r="R2646" i="1" s="1"/>
  <c r="J2646" i="1"/>
  <c r="N2645" i="1"/>
  <c r="M2645" i="1"/>
  <c r="Q2645" i="1" s="1"/>
  <c r="S2645" i="1" s="1"/>
  <c r="L2645" i="1"/>
  <c r="R2645" i="1" s="1"/>
  <c r="K2645" i="1"/>
  <c r="J2645" i="1"/>
  <c r="N2644" i="1"/>
  <c r="M2644" i="1"/>
  <c r="L2644" i="1"/>
  <c r="R2644" i="1" s="1"/>
  <c r="K2644" i="1"/>
  <c r="J2644" i="1"/>
  <c r="N2643" i="1"/>
  <c r="M2643" i="1"/>
  <c r="L2643" i="1"/>
  <c r="K2643" i="1"/>
  <c r="J2643" i="1"/>
  <c r="N2642" i="1"/>
  <c r="M2642" i="1"/>
  <c r="L2642" i="1"/>
  <c r="K2642" i="1"/>
  <c r="J2642" i="1"/>
  <c r="R2641" i="1"/>
  <c r="N2641" i="1"/>
  <c r="M2641" i="1"/>
  <c r="Q2641" i="1" s="1"/>
  <c r="S2641" i="1" s="1"/>
  <c r="L2641" i="1"/>
  <c r="K2641" i="1"/>
  <c r="P2641" i="1" s="1"/>
  <c r="J2641" i="1"/>
  <c r="N2640" i="1"/>
  <c r="M2640" i="1"/>
  <c r="L2640" i="1"/>
  <c r="R2640" i="1" s="1"/>
  <c r="K2640" i="1"/>
  <c r="J2640" i="1"/>
  <c r="N2639" i="1"/>
  <c r="M2639" i="1"/>
  <c r="L2639" i="1"/>
  <c r="K2639" i="1"/>
  <c r="R2639" i="1" s="1"/>
  <c r="J2639" i="1"/>
  <c r="N2638" i="1"/>
  <c r="M2638" i="1"/>
  <c r="L2638" i="1"/>
  <c r="K2638" i="1"/>
  <c r="J2638" i="1"/>
  <c r="R2637" i="1"/>
  <c r="N2637" i="1"/>
  <c r="M2637" i="1"/>
  <c r="Q2637" i="1" s="1"/>
  <c r="S2637" i="1" s="1"/>
  <c r="L2637" i="1"/>
  <c r="K2637" i="1"/>
  <c r="P2637" i="1" s="1"/>
  <c r="J2637" i="1"/>
  <c r="N2636" i="1"/>
  <c r="M2636" i="1"/>
  <c r="L2636" i="1"/>
  <c r="K2636" i="1"/>
  <c r="J2636" i="1"/>
  <c r="N2635" i="1"/>
  <c r="M2635" i="1"/>
  <c r="L2635" i="1"/>
  <c r="K2635" i="1"/>
  <c r="J2635" i="1"/>
  <c r="N2634" i="1"/>
  <c r="M2634" i="1"/>
  <c r="L2634" i="1"/>
  <c r="K2634" i="1"/>
  <c r="J2634" i="1"/>
  <c r="R2633" i="1"/>
  <c r="N2633" i="1"/>
  <c r="M2633" i="1"/>
  <c r="Q2633" i="1" s="1"/>
  <c r="S2633" i="1" s="1"/>
  <c r="L2633" i="1"/>
  <c r="K2633" i="1"/>
  <c r="P2633" i="1" s="1"/>
  <c r="J2633" i="1"/>
  <c r="N2632" i="1"/>
  <c r="M2632" i="1"/>
  <c r="L2632" i="1"/>
  <c r="K2632" i="1"/>
  <c r="J2632" i="1"/>
  <c r="N2631" i="1"/>
  <c r="M2631" i="1"/>
  <c r="L2631" i="1"/>
  <c r="K2631" i="1"/>
  <c r="R2631" i="1" s="1"/>
  <c r="J2631" i="1"/>
  <c r="N2630" i="1"/>
  <c r="M2630" i="1"/>
  <c r="L2630" i="1"/>
  <c r="K2630" i="1"/>
  <c r="J2630" i="1"/>
  <c r="R2629" i="1"/>
  <c r="N2629" i="1"/>
  <c r="M2629" i="1"/>
  <c r="Q2629" i="1" s="1"/>
  <c r="S2629" i="1" s="1"/>
  <c r="L2629" i="1"/>
  <c r="K2629" i="1"/>
  <c r="P2629" i="1" s="1"/>
  <c r="J2629" i="1"/>
  <c r="N2628" i="1"/>
  <c r="M2628" i="1"/>
  <c r="L2628" i="1"/>
  <c r="R2628" i="1" s="1"/>
  <c r="K2628" i="1"/>
  <c r="J2628" i="1"/>
  <c r="N2627" i="1"/>
  <c r="M2627" i="1"/>
  <c r="L2627" i="1"/>
  <c r="K2627" i="1"/>
  <c r="J2627" i="1"/>
  <c r="N2626" i="1"/>
  <c r="M2626" i="1"/>
  <c r="L2626" i="1"/>
  <c r="K2626" i="1"/>
  <c r="J2626" i="1"/>
  <c r="R2625" i="1"/>
  <c r="N2625" i="1"/>
  <c r="M2625" i="1"/>
  <c r="Q2625" i="1" s="1"/>
  <c r="S2625" i="1" s="1"/>
  <c r="L2625" i="1"/>
  <c r="K2625" i="1"/>
  <c r="P2625" i="1" s="1"/>
  <c r="J2625" i="1"/>
  <c r="N2624" i="1"/>
  <c r="M2624" i="1"/>
  <c r="L2624" i="1"/>
  <c r="R2624" i="1" s="1"/>
  <c r="K2624" i="1"/>
  <c r="J2624" i="1"/>
  <c r="N2623" i="1"/>
  <c r="M2623" i="1"/>
  <c r="L2623" i="1"/>
  <c r="K2623" i="1"/>
  <c r="R2623" i="1" s="1"/>
  <c r="J2623" i="1"/>
  <c r="N2622" i="1"/>
  <c r="M2622" i="1"/>
  <c r="L2622" i="1"/>
  <c r="K2622" i="1"/>
  <c r="J2622" i="1"/>
  <c r="R2621" i="1"/>
  <c r="N2621" i="1"/>
  <c r="M2621" i="1"/>
  <c r="Q2621" i="1" s="1"/>
  <c r="S2621" i="1" s="1"/>
  <c r="L2621" i="1"/>
  <c r="K2621" i="1"/>
  <c r="P2621" i="1" s="1"/>
  <c r="J2621" i="1"/>
  <c r="N2620" i="1"/>
  <c r="M2620" i="1"/>
  <c r="L2620" i="1"/>
  <c r="K2620" i="1"/>
  <c r="J2620" i="1"/>
  <c r="N2619" i="1"/>
  <c r="M2619" i="1"/>
  <c r="L2619" i="1"/>
  <c r="K2619" i="1"/>
  <c r="J2619" i="1"/>
  <c r="N2618" i="1"/>
  <c r="M2618" i="1"/>
  <c r="L2618" i="1"/>
  <c r="K2618" i="1"/>
  <c r="J2618" i="1"/>
  <c r="R2617" i="1"/>
  <c r="N2617" i="1"/>
  <c r="M2617" i="1"/>
  <c r="Q2617" i="1" s="1"/>
  <c r="S2617" i="1" s="1"/>
  <c r="L2617" i="1"/>
  <c r="K2617" i="1"/>
  <c r="P2617" i="1" s="1"/>
  <c r="J2617" i="1"/>
  <c r="N2616" i="1"/>
  <c r="M2616" i="1"/>
  <c r="L2616" i="1"/>
  <c r="K2616" i="1"/>
  <c r="J2616" i="1"/>
  <c r="N2615" i="1"/>
  <c r="M2615" i="1"/>
  <c r="L2615" i="1"/>
  <c r="K2615" i="1"/>
  <c r="R2615" i="1" s="1"/>
  <c r="J2615" i="1"/>
  <c r="N2614" i="1"/>
  <c r="M2614" i="1"/>
  <c r="L2614" i="1"/>
  <c r="K2614" i="1"/>
  <c r="J2614" i="1"/>
  <c r="R2613" i="1"/>
  <c r="N2613" i="1"/>
  <c r="M2613" i="1"/>
  <c r="Q2613" i="1" s="1"/>
  <c r="S2613" i="1" s="1"/>
  <c r="L2613" i="1"/>
  <c r="K2613" i="1"/>
  <c r="P2613" i="1" s="1"/>
  <c r="J2613" i="1"/>
  <c r="N2612" i="1"/>
  <c r="M2612" i="1"/>
  <c r="L2612" i="1"/>
  <c r="R2612" i="1" s="1"/>
  <c r="K2612" i="1"/>
  <c r="J2612" i="1"/>
  <c r="N2611" i="1"/>
  <c r="M2611" i="1"/>
  <c r="L2611" i="1"/>
  <c r="K2611" i="1"/>
  <c r="J2611" i="1"/>
  <c r="N2610" i="1"/>
  <c r="M2610" i="1"/>
  <c r="L2610" i="1"/>
  <c r="K2610" i="1"/>
  <c r="J2610" i="1"/>
  <c r="R2609" i="1"/>
  <c r="N2609" i="1"/>
  <c r="M2609" i="1"/>
  <c r="Q2609" i="1" s="1"/>
  <c r="S2609" i="1" s="1"/>
  <c r="L2609" i="1"/>
  <c r="K2609" i="1"/>
  <c r="P2609" i="1" s="1"/>
  <c r="J2609" i="1"/>
  <c r="N2608" i="1"/>
  <c r="M2608" i="1"/>
  <c r="L2608" i="1"/>
  <c r="R2608" i="1" s="1"/>
  <c r="K2608" i="1"/>
  <c r="J2608" i="1"/>
  <c r="N2607" i="1"/>
  <c r="M2607" i="1"/>
  <c r="L2607" i="1"/>
  <c r="K2607" i="1"/>
  <c r="R2607" i="1" s="1"/>
  <c r="J2607" i="1"/>
  <c r="N2606" i="1"/>
  <c r="M2606" i="1"/>
  <c r="L2606" i="1"/>
  <c r="K2606" i="1"/>
  <c r="J2606" i="1"/>
  <c r="R2605" i="1"/>
  <c r="N2605" i="1"/>
  <c r="M2605" i="1"/>
  <c r="Q2605" i="1" s="1"/>
  <c r="S2605" i="1" s="1"/>
  <c r="L2605" i="1"/>
  <c r="K2605" i="1"/>
  <c r="P2605" i="1" s="1"/>
  <c r="J2605" i="1"/>
  <c r="N2604" i="1"/>
  <c r="M2604" i="1"/>
  <c r="L2604" i="1"/>
  <c r="K2604" i="1"/>
  <c r="J2604" i="1"/>
  <c r="N2603" i="1"/>
  <c r="M2603" i="1"/>
  <c r="L2603" i="1"/>
  <c r="K2603" i="1"/>
  <c r="J2603" i="1"/>
  <c r="N2602" i="1"/>
  <c r="M2602" i="1"/>
  <c r="L2602" i="1"/>
  <c r="K2602" i="1"/>
  <c r="J2602" i="1"/>
  <c r="N2601" i="1"/>
  <c r="M2601" i="1"/>
  <c r="L2601" i="1"/>
  <c r="K2601" i="1"/>
  <c r="R2601" i="1" s="1"/>
  <c r="J2601" i="1"/>
  <c r="Q2601" i="1" s="1"/>
  <c r="S2601" i="1" s="1"/>
  <c r="Q2600" i="1"/>
  <c r="S2600" i="1" s="1"/>
  <c r="N2600" i="1"/>
  <c r="M2600" i="1"/>
  <c r="L2600" i="1"/>
  <c r="K2600" i="1"/>
  <c r="P2600" i="1" s="1"/>
  <c r="J2600" i="1"/>
  <c r="R2599" i="1"/>
  <c r="N2599" i="1"/>
  <c r="M2599" i="1"/>
  <c r="Q2599" i="1" s="1"/>
  <c r="S2599" i="1" s="1"/>
  <c r="L2599" i="1"/>
  <c r="K2599" i="1"/>
  <c r="J2599" i="1"/>
  <c r="N2598" i="1"/>
  <c r="R2598" i="1" s="1"/>
  <c r="M2598" i="1"/>
  <c r="L2598" i="1"/>
  <c r="K2598" i="1"/>
  <c r="J2598" i="1"/>
  <c r="N2597" i="1"/>
  <c r="M2597" i="1"/>
  <c r="L2597" i="1"/>
  <c r="K2597" i="1"/>
  <c r="R2597" i="1" s="1"/>
  <c r="J2597" i="1"/>
  <c r="Q2597" i="1" s="1"/>
  <c r="S2597" i="1" s="1"/>
  <c r="Q2596" i="1"/>
  <c r="S2596" i="1" s="1"/>
  <c r="N2596" i="1"/>
  <c r="M2596" i="1"/>
  <c r="L2596" i="1"/>
  <c r="K2596" i="1"/>
  <c r="P2596" i="1" s="1"/>
  <c r="J2596" i="1"/>
  <c r="R2595" i="1"/>
  <c r="N2595" i="1"/>
  <c r="M2595" i="1"/>
  <c r="Q2595" i="1" s="1"/>
  <c r="S2595" i="1" s="1"/>
  <c r="L2595" i="1"/>
  <c r="K2595" i="1"/>
  <c r="J2595" i="1"/>
  <c r="N2594" i="1"/>
  <c r="R2594" i="1" s="1"/>
  <c r="M2594" i="1"/>
  <c r="L2594" i="1"/>
  <c r="K2594" i="1"/>
  <c r="J2594" i="1"/>
  <c r="N2593" i="1"/>
  <c r="M2593" i="1"/>
  <c r="L2593" i="1"/>
  <c r="K2593" i="1"/>
  <c r="R2593" i="1" s="1"/>
  <c r="J2593" i="1"/>
  <c r="Q2593" i="1" s="1"/>
  <c r="S2593" i="1" s="1"/>
  <c r="Q2592" i="1"/>
  <c r="S2592" i="1" s="1"/>
  <c r="N2592" i="1"/>
  <c r="M2592" i="1"/>
  <c r="L2592" i="1"/>
  <c r="K2592" i="1"/>
  <c r="J2592" i="1"/>
  <c r="Q2591" i="1"/>
  <c r="S2591" i="1" s="1"/>
  <c r="N2591" i="1"/>
  <c r="M2591" i="1"/>
  <c r="L2591" i="1"/>
  <c r="R2591" i="1" s="1"/>
  <c r="K2591" i="1"/>
  <c r="J2591" i="1"/>
  <c r="P2591" i="1" s="1"/>
  <c r="R2590" i="1"/>
  <c r="N2590" i="1"/>
  <c r="M2590" i="1"/>
  <c r="L2590" i="1"/>
  <c r="K2590" i="1"/>
  <c r="J2590" i="1"/>
  <c r="S2589" i="1"/>
  <c r="N2589" i="1"/>
  <c r="M2589" i="1"/>
  <c r="L2589" i="1"/>
  <c r="K2589" i="1"/>
  <c r="J2589" i="1"/>
  <c r="Q2589" i="1" s="1"/>
  <c r="Q2588" i="1"/>
  <c r="S2588" i="1" s="1"/>
  <c r="N2588" i="1"/>
  <c r="M2588" i="1"/>
  <c r="L2588" i="1"/>
  <c r="K2588" i="1"/>
  <c r="R2588" i="1" s="1"/>
  <c r="J2588" i="1"/>
  <c r="Q2587" i="1"/>
  <c r="S2587" i="1" s="1"/>
  <c r="N2587" i="1"/>
  <c r="M2587" i="1"/>
  <c r="L2587" i="1"/>
  <c r="R2587" i="1" s="1"/>
  <c r="K2587" i="1"/>
  <c r="J2587" i="1"/>
  <c r="P2587" i="1" s="1"/>
  <c r="R2586" i="1"/>
  <c r="N2586" i="1"/>
  <c r="M2586" i="1"/>
  <c r="L2586" i="1"/>
  <c r="K2586" i="1"/>
  <c r="J2586" i="1"/>
  <c r="S2585" i="1"/>
  <c r="N2585" i="1"/>
  <c r="M2585" i="1"/>
  <c r="L2585" i="1"/>
  <c r="K2585" i="1"/>
  <c r="J2585" i="1"/>
  <c r="Q2585" i="1" s="1"/>
  <c r="Q2584" i="1"/>
  <c r="S2584" i="1" s="1"/>
  <c r="N2584" i="1"/>
  <c r="M2584" i="1"/>
  <c r="L2584" i="1"/>
  <c r="K2584" i="1"/>
  <c r="R2584" i="1" s="1"/>
  <c r="J2584" i="1"/>
  <c r="Q2583" i="1"/>
  <c r="S2583" i="1" s="1"/>
  <c r="N2583" i="1"/>
  <c r="M2583" i="1"/>
  <c r="L2583" i="1"/>
  <c r="R2583" i="1" s="1"/>
  <c r="K2583" i="1"/>
  <c r="J2583" i="1"/>
  <c r="P2583" i="1" s="1"/>
  <c r="R2582" i="1"/>
  <c r="N2582" i="1"/>
  <c r="M2582" i="1"/>
  <c r="L2582" i="1"/>
  <c r="K2582" i="1"/>
  <c r="J2582" i="1"/>
  <c r="S2581" i="1"/>
  <c r="N2581" i="1"/>
  <c r="M2581" i="1"/>
  <c r="L2581" i="1"/>
  <c r="K2581" i="1"/>
  <c r="J2581" i="1"/>
  <c r="Q2581" i="1" s="1"/>
  <c r="Q2580" i="1"/>
  <c r="S2580" i="1" s="1"/>
  <c r="N2580" i="1"/>
  <c r="M2580" i="1"/>
  <c r="L2580" i="1"/>
  <c r="K2580" i="1"/>
  <c r="R2580" i="1" s="1"/>
  <c r="J2580" i="1"/>
  <c r="Q2579" i="1"/>
  <c r="S2579" i="1" s="1"/>
  <c r="N2579" i="1"/>
  <c r="M2579" i="1"/>
  <c r="L2579" i="1"/>
  <c r="R2579" i="1" s="1"/>
  <c r="K2579" i="1"/>
  <c r="J2579" i="1"/>
  <c r="P2579" i="1" s="1"/>
  <c r="R2578" i="1"/>
  <c r="N2578" i="1"/>
  <c r="M2578" i="1"/>
  <c r="L2578" i="1"/>
  <c r="K2578" i="1"/>
  <c r="J2578" i="1"/>
  <c r="S2577" i="1"/>
  <c r="N2577" i="1"/>
  <c r="M2577" i="1"/>
  <c r="L2577" i="1"/>
  <c r="K2577" i="1"/>
  <c r="J2577" i="1"/>
  <c r="Q2577" i="1" s="1"/>
  <c r="Q2576" i="1"/>
  <c r="S2576" i="1" s="1"/>
  <c r="N2576" i="1"/>
  <c r="M2576" i="1"/>
  <c r="L2576" i="1"/>
  <c r="K2576" i="1"/>
  <c r="R2576" i="1" s="1"/>
  <c r="J2576" i="1"/>
  <c r="Q2575" i="1"/>
  <c r="S2575" i="1" s="1"/>
  <c r="N2575" i="1"/>
  <c r="M2575" i="1"/>
  <c r="L2575" i="1"/>
  <c r="R2575" i="1" s="1"/>
  <c r="K2575" i="1"/>
  <c r="J2575" i="1"/>
  <c r="P2575" i="1" s="1"/>
  <c r="R2574" i="1"/>
  <c r="N2574" i="1"/>
  <c r="M2574" i="1"/>
  <c r="L2574" i="1"/>
  <c r="K2574" i="1"/>
  <c r="J2574" i="1"/>
  <c r="S2573" i="1"/>
  <c r="N2573" i="1"/>
  <c r="M2573" i="1"/>
  <c r="L2573" i="1"/>
  <c r="K2573" i="1"/>
  <c r="J2573" i="1"/>
  <c r="Q2573" i="1" s="1"/>
  <c r="Q2572" i="1"/>
  <c r="S2572" i="1" s="1"/>
  <c r="N2572" i="1"/>
  <c r="M2572" i="1"/>
  <c r="L2572" i="1"/>
  <c r="K2572" i="1"/>
  <c r="R2572" i="1" s="1"/>
  <c r="J2572" i="1"/>
  <c r="Q2571" i="1"/>
  <c r="S2571" i="1" s="1"/>
  <c r="N2571" i="1"/>
  <c r="M2571" i="1"/>
  <c r="L2571" i="1"/>
  <c r="R2571" i="1" s="1"/>
  <c r="K2571" i="1"/>
  <c r="J2571" i="1"/>
  <c r="P2571" i="1" s="1"/>
  <c r="R2570" i="1"/>
  <c r="N2570" i="1"/>
  <c r="M2570" i="1"/>
  <c r="L2570" i="1"/>
  <c r="K2570" i="1"/>
  <c r="J2570" i="1"/>
  <c r="S2569" i="1"/>
  <c r="N2569" i="1"/>
  <c r="M2569" i="1"/>
  <c r="L2569" i="1"/>
  <c r="K2569" i="1"/>
  <c r="J2569" i="1"/>
  <c r="Q2569" i="1" s="1"/>
  <c r="Q2568" i="1"/>
  <c r="S2568" i="1" s="1"/>
  <c r="N2568" i="1"/>
  <c r="M2568" i="1"/>
  <c r="L2568" i="1"/>
  <c r="K2568" i="1"/>
  <c r="R2568" i="1" s="1"/>
  <c r="J2568" i="1"/>
  <c r="Q2567" i="1"/>
  <c r="S2567" i="1" s="1"/>
  <c r="N2567" i="1"/>
  <c r="M2567" i="1"/>
  <c r="L2567" i="1"/>
  <c r="R2567" i="1" s="1"/>
  <c r="K2567" i="1"/>
  <c r="J2567" i="1"/>
  <c r="P2567" i="1" s="1"/>
  <c r="R2566" i="1"/>
  <c r="N2566" i="1"/>
  <c r="M2566" i="1"/>
  <c r="L2566" i="1"/>
  <c r="K2566" i="1"/>
  <c r="J2566" i="1"/>
  <c r="S2565" i="1"/>
  <c r="N2565" i="1"/>
  <c r="M2565" i="1"/>
  <c r="L2565" i="1"/>
  <c r="K2565" i="1"/>
  <c r="J2565" i="1"/>
  <c r="Q2565" i="1" s="1"/>
  <c r="Q2564" i="1"/>
  <c r="S2564" i="1" s="1"/>
  <c r="N2564" i="1"/>
  <c r="M2564" i="1"/>
  <c r="L2564" i="1"/>
  <c r="K2564" i="1"/>
  <c r="R2564" i="1" s="1"/>
  <c r="J2564" i="1"/>
  <c r="Q2563" i="1"/>
  <c r="S2563" i="1" s="1"/>
  <c r="N2563" i="1"/>
  <c r="M2563" i="1"/>
  <c r="L2563" i="1"/>
  <c r="R2563" i="1" s="1"/>
  <c r="K2563" i="1"/>
  <c r="J2563" i="1"/>
  <c r="P2563" i="1" s="1"/>
  <c r="R2562" i="1"/>
  <c r="N2562" i="1"/>
  <c r="M2562" i="1"/>
  <c r="L2562" i="1"/>
  <c r="K2562" i="1"/>
  <c r="J2562" i="1"/>
  <c r="S2561" i="1"/>
  <c r="N2561" i="1"/>
  <c r="M2561" i="1"/>
  <c r="L2561" i="1"/>
  <c r="K2561" i="1"/>
  <c r="J2561" i="1"/>
  <c r="Q2561" i="1" s="1"/>
  <c r="Q2560" i="1"/>
  <c r="S2560" i="1" s="1"/>
  <c r="N2560" i="1"/>
  <c r="M2560" i="1"/>
  <c r="L2560" i="1"/>
  <c r="K2560" i="1"/>
  <c r="R2560" i="1" s="1"/>
  <c r="J2560" i="1"/>
  <c r="Q2559" i="1"/>
  <c r="S2559" i="1" s="1"/>
  <c r="N2559" i="1"/>
  <c r="M2559" i="1"/>
  <c r="L2559" i="1"/>
  <c r="R2559" i="1" s="1"/>
  <c r="K2559" i="1"/>
  <c r="J2559" i="1"/>
  <c r="P2559" i="1" s="1"/>
  <c r="R2558" i="1"/>
  <c r="N2558" i="1"/>
  <c r="M2558" i="1"/>
  <c r="L2558" i="1"/>
  <c r="K2558" i="1"/>
  <c r="J2558" i="1"/>
  <c r="S2557" i="1"/>
  <c r="N2557" i="1"/>
  <c r="M2557" i="1"/>
  <c r="L2557" i="1"/>
  <c r="K2557" i="1"/>
  <c r="J2557" i="1"/>
  <c r="Q2557" i="1" s="1"/>
  <c r="Q2556" i="1"/>
  <c r="S2556" i="1" s="1"/>
  <c r="N2556" i="1"/>
  <c r="M2556" i="1"/>
  <c r="L2556" i="1"/>
  <c r="K2556" i="1"/>
  <c r="R2556" i="1" s="1"/>
  <c r="J2556" i="1"/>
  <c r="Q2555" i="1"/>
  <c r="S2555" i="1" s="1"/>
  <c r="N2555" i="1"/>
  <c r="M2555" i="1"/>
  <c r="L2555" i="1"/>
  <c r="R2555" i="1" s="1"/>
  <c r="K2555" i="1"/>
  <c r="J2555" i="1"/>
  <c r="P2555" i="1" s="1"/>
  <c r="R2554" i="1"/>
  <c r="N2554" i="1"/>
  <c r="M2554" i="1"/>
  <c r="L2554" i="1"/>
  <c r="K2554" i="1"/>
  <c r="J2554" i="1"/>
  <c r="S2553" i="1"/>
  <c r="N2553" i="1"/>
  <c r="M2553" i="1"/>
  <c r="L2553" i="1"/>
  <c r="K2553" i="1"/>
  <c r="J2553" i="1"/>
  <c r="Q2553" i="1" s="1"/>
  <c r="Q2552" i="1"/>
  <c r="S2552" i="1" s="1"/>
  <c r="N2552" i="1"/>
  <c r="M2552" i="1"/>
  <c r="L2552" i="1"/>
  <c r="K2552" i="1"/>
  <c r="R2552" i="1" s="1"/>
  <c r="J2552" i="1"/>
  <c r="Q2551" i="1"/>
  <c r="S2551" i="1" s="1"/>
  <c r="N2551" i="1"/>
  <c r="M2551" i="1"/>
  <c r="L2551" i="1"/>
  <c r="R2551" i="1" s="1"/>
  <c r="K2551" i="1"/>
  <c r="J2551" i="1"/>
  <c r="P2551" i="1" s="1"/>
  <c r="R2550" i="1"/>
  <c r="N2550" i="1"/>
  <c r="M2550" i="1"/>
  <c r="L2550" i="1"/>
  <c r="K2550" i="1"/>
  <c r="J2550" i="1"/>
  <c r="S2549" i="1"/>
  <c r="N2549" i="1"/>
  <c r="M2549" i="1"/>
  <c r="L2549" i="1"/>
  <c r="K2549" i="1"/>
  <c r="J2549" i="1"/>
  <c r="Q2549" i="1" s="1"/>
  <c r="Q2548" i="1"/>
  <c r="S2548" i="1" s="1"/>
  <c r="N2548" i="1"/>
  <c r="M2548" i="1"/>
  <c r="L2548" i="1"/>
  <c r="K2548" i="1"/>
  <c r="R2548" i="1" s="1"/>
  <c r="J2548" i="1"/>
  <c r="Q2547" i="1"/>
  <c r="S2547" i="1" s="1"/>
  <c r="N2547" i="1"/>
  <c r="M2547" i="1"/>
  <c r="L2547" i="1"/>
  <c r="R2547" i="1" s="1"/>
  <c r="K2547" i="1"/>
  <c r="J2547" i="1"/>
  <c r="P2547" i="1" s="1"/>
  <c r="R2546" i="1"/>
  <c r="N2546" i="1"/>
  <c r="M2546" i="1"/>
  <c r="L2546" i="1"/>
  <c r="K2546" i="1"/>
  <c r="J2546" i="1"/>
  <c r="S2545" i="1"/>
  <c r="N2545" i="1"/>
  <c r="M2545" i="1"/>
  <c r="L2545" i="1"/>
  <c r="K2545" i="1"/>
  <c r="J2545" i="1"/>
  <c r="Q2545" i="1" s="1"/>
  <c r="Q2544" i="1"/>
  <c r="S2544" i="1" s="1"/>
  <c r="N2544" i="1"/>
  <c r="M2544" i="1"/>
  <c r="L2544" i="1"/>
  <c r="K2544" i="1"/>
  <c r="R2544" i="1" s="1"/>
  <c r="J2544" i="1"/>
  <c r="Q2543" i="1"/>
  <c r="S2543" i="1" s="1"/>
  <c r="N2543" i="1"/>
  <c r="M2543" i="1"/>
  <c r="L2543" i="1"/>
  <c r="R2543" i="1" s="1"/>
  <c r="K2543" i="1"/>
  <c r="J2543" i="1"/>
  <c r="P2543" i="1" s="1"/>
  <c r="R2542" i="1"/>
  <c r="N2542" i="1"/>
  <c r="M2542" i="1"/>
  <c r="L2542" i="1"/>
  <c r="K2542" i="1"/>
  <c r="J2542" i="1"/>
  <c r="S2541" i="1"/>
  <c r="N2541" i="1"/>
  <c r="M2541" i="1"/>
  <c r="L2541" i="1"/>
  <c r="K2541" i="1"/>
  <c r="J2541" i="1"/>
  <c r="Q2541" i="1" s="1"/>
  <c r="Q2540" i="1"/>
  <c r="S2540" i="1" s="1"/>
  <c r="N2540" i="1"/>
  <c r="M2540" i="1"/>
  <c r="L2540" i="1"/>
  <c r="K2540" i="1"/>
  <c r="R2540" i="1" s="1"/>
  <c r="J2540" i="1"/>
  <c r="Q2539" i="1"/>
  <c r="S2539" i="1" s="1"/>
  <c r="N2539" i="1"/>
  <c r="M2539" i="1"/>
  <c r="L2539" i="1"/>
  <c r="R2539" i="1" s="1"/>
  <c r="K2539" i="1"/>
  <c r="J2539" i="1"/>
  <c r="P2539" i="1" s="1"/>
  <c r="R2538" i="1"/>
  <c r="N2538" i="1"/>
  <c r="M2538" i="1"/>
  <c r="L2538" i="1"/>
  <c r="K2538" i="1"/>
  <c r="J2538" i="1"/>
  <c r="S2537" i="1"/>
  <c r="N2537" i="1"/>
  <c r="M2537" i="1"/>
  <c r="L2537" i="1"/>
  <c r="K2537" i="1"/>
  <c r="J2537" i="1"/>
  <c r="Q2537" i="1" s="1"/>
  <c r="Q2536" i="1"/>
  <c r="S2536" i="1" s="1"/>
  <c r="N2536" i="1"/>
  <c r="M2536" i="1"/>
  <c r="L2536" i="1"/>
  <c r="K2536" i="1"/>
  <c r="R2536" i="1" s="1"/>
  <c r="J2536" i="1"/>
  <c r="Q2535" i="1"/>
  <c r="S2535" i="1" s="1"/>
  <c r="N2535" i="1"/>
  <c r="M2535" i="1"/>
  <c r="L2535" i="1"/>
  <c r="R2535" i="1" s="1"/>
  <c r="K2535" i="1"/>
  <c r="J2535" i="1"/>
  <c r="P2535" i="1" s="1"/>
  <c r="R2534" i="1"/>
  <c r="N2534" i="1"/>
  <c r="M2534" i="1"/>
  <c r="L2534" i="1"/>
  <c r="K2534" i="1"/>
  <c r="J2534" i="1"/>
  <c r="S2533" i="1"/>
  <c r="N2533" i="1"/>
  <c r="M2533" i="1"/>
  <c r="L2533" i="1"/>
  <c r="K2533" i="1"/>
  <c r="J2533" i="1"/>
  <c r="Q2533" i="1" s="1"/>
  <c r="Q2532" i="1"/>
  <c r="S2532" i="1" s="1"/>
  <c r="N2532" i="1"/>
  <c r="M2532" i="1"/>
  <c r="L2532" i="1"/>
  <c r="K2532" i="1"/>
  <c r="R2532" i="1" s="1"/>
  <c r="J2532" i="1"/>
  <c r="Q2531" i="1"/>
  <c r="S2531" i="1" s="1"/>
  <c r="N2531" i="1"/>
  <c r="M2531" i="1"/>
  <c r="L2531" i="1"/>
  <c r="R2531" i="1" s="1"/>
  <c r="K2531" i="1"/>
  <c r="J2531" i="1"/>
  <c r="P2531" i="1" s="1"/>
  <c r="R2530" i="1"/>
  <c r="N2530" i="1"/>
  <c r="M2530" i="1"/>
  <c r="L2530" i="1"/>
  <c r="K2530" i="1"/>
  <c r="J2530" i="1"/>
  <c r="S2529" i="1"/>
  <c r="N2529" i="1"/>
  <c r="M2529" i="1"/>
  <c r="L2529" i="1"/>
  <c r="K2529" i="1"/>
  <c r="J2529" i="1"/>
  <c r="Q2529" i="1" s="1"/>
  <c r="Q2528" i="1"/>
  <c r="S2528" i="1" s="1"/>
  <c r="N2528" i="1"/>
  <c r="M2528" i="1"/>
  <c r="L2528" i="1"/>
  <c r="K2528" i="1"/>
  <c r="R2528" i="1" s="1"/>
  <c r="J2528" i="1"/>
  <c r="Q2527" i="1"/>
  <c r="S2527" i="1" s="1"/>
  <c r="N2527" i="1"/>
  <c r="M2527" i="1"/>
  <c r="L2527" i="1"/>
  <c r="R2527" i="1" s="1"/>
  <c r="K2527" i="1"/>
  <c r="J2527" i="1"/>
  <c r="P2527" i="1" s="1"/>
  <c r="R2526" i="1"/>
  <c r="N2526" i="1"/>
  <c r="M2526" i="1"/>
  <c r="L2526" i="1"/>
  <c r="K2526" i="1"/>
  <c r="J2526" i="1"/>
  <c r="S2525" i="1"/>
  <c r="N2525" i="1"/>
  <c r="M2525" i="1"/>
  <c r="L2525" i="1"/>
  <c r="K2525" i="1"/>
  <c r="J2525" i="1"/>
  <c r="Q2525" i="1" s="1"/>
  <c r="Q2524" i="1"/>
  <c r="S2524" i="1" s="1"/>
  <c r="N2524" i="1"/>
  <c r="M2524" i="1"/>
  <c r="L2524" i="1"/>
  <c r="K2524" i="1"/>
  <c r="R2524" i="1" s="1"/>
  <c r="J2524" i="1"/>
  <c r="Q2523" i="1"/>
  <c r="S2523" i="1" s="1"/>
  <c r="N2523" i="1"/>
  <c r="M2523" i="1"/>
  <c r="L2523" i="1"/>
  <c r="R2523" i="1" s="1"/>
  <c r="K2523" i="1"/>
  <c r="J2523" i="1"/>
  <c r="P2523" i="1" s="1"/>
  <c r="R2522" i="1"/>
  <c r="N2522" i="1"/>
  <c r="M2522" i="1"/>
  <c r="L2522" i="1"/>
  <c r="K2522" i="1"/>
  <c r="J2522" i="1"/>
  <c r="S2521" i="1"/>
  <c r="N2521" i="1"/>
  <c r="M2521" i="1"/>
  <c r="L2521" i="1"/>
  <c r="K2521" i="1"/>
  <c r="J2521" i="1"/>
  <c r="Q2521" i="1" s="1"/>
  <c r="Q2520" i="1"/>
  <c r="S2520" i="1" s="1"/>
  <c r="N2520" i="1"/>
  <c r="M2520" i="1"/>
  <c r="L2520" i="1"/>
  <c r="K2520" i="1"/>
  <c r="R2520" i="1" s="1"/>
  <c r="J2520" i="1"/>
  <c r="Q2519" i="1"/>
  <c r="S2519" i="1" s="1"/>
  <c r="N2519" i="1"/>
  <c r="M2519" i="1"/>
  <c r="L2519" i="1"/>
  <c r="R2519" i="1" s="1"/>
  <c r="K2519" i="1"/>
  <c r="J2519" i="1"/>
  <c r="P2519" i="1" s="1"/>
  <c r="N2518" i="1"/>
  <c r="M2518" i="1"/>
  <c r="L2518" i="1"/>
  <c r="K2518" i="1"/>
  <c r="R2518" i="1" s="1"/>
  <c r="J2518" i="1"/>
  <c r="N2517" i="1"/>
  <c r="M2517" i="1"/>
  <c r="L2517" i="1"/>
  <c r="K2517" i="1"/>
  <c r="R2517" i="1" s="1"/>
  <c r="J2517" i="1"/>
  <c r="Q2517" i="1" s="1"/>
  <c r="S2517" i="1" s="1"/>
  <c r="R2516" i="1"/>
  <c r="N2516" i="1"/>
  <c r="M2516" i="1"/>
  <c r="Q2516" i="1" s="1"/>
  <c r="S2516" i="1" s="1"/>
  <c r="L2516" i="1"/>
  <c r="K2516" i="1"/>
  <c r="P2516" i="1" s="1"/>
  <c r="J2516" i="1"/>
  <c r="N2515" i="1"/>
  <c r="M2515" i="1"/>
  <c r="Q2515" i="1" s="1"/>
  <c r="S2515" i="1" s="1"/>
  <c r="L2515" i="1"/>
  <c r="R2515" i="1" s="1"/>
  <c r="K2515" i="1"/>
  <c r="J2515" i="1"/>
  <c r="N2514" i="1"/>
  <c r="M2514" i="1"/>
  <c r="L2514" i="1"/>
  <c r="K2514" i="1"/>
  <c r="R2514" i="1" s="1"/>
  <c r="J2514" i="1"/>
  <c r="N2513" i="1"/>
  <c r="M2513" i="1"/>
  <c r="L2513" i="1"/>
  <c r="K2513" i="1"/>
  <c r="R2513" i="1" s="1"/>
  <c r="J2513" i="1"/>
  <c r="Q2513" i="1" s="1"/>
  <c r="S2513" i="1" s="1"/>
  <c r="R2512" i="1"/>
  <c r="N2512" i="1"/>
  <c r="M2512" i="1"/>
  <c r="Q2512" i="1" s="1"/>
  <c r="S2512" i="1" s="1"/>
  <c r="L2512" i="1"/>
  <c r="K2512" i="1"/>
  <c r="P2512" i="1" s="1"/>
  <c r="J2512" i="1"/>
  <c r="N2511" i="1"/>
  <c r="M2511" i="1"/>
  <c r="Q2511" i="1" s="1"/>
  <c r="S2511" i="1" s="1"/>
  <c r="L2511" i="1"/>
  <c r="R2511" i="1" s="1"/>
  <c r="K2511" i="1"/>
  <c r="J2511" i="1"/>
  <c r="N2510" i="1"/>
  <c r="M2510" i="1"/>
  <c r="L2510" i="1"/>
  <c r="K2510" i="1"/>
  <c r="R2510" i="1" s="1"/>
  <c r="J2510" i="1"/>
  <c r="N2509" i="1"/>
  <c r="M2509" i="1"/>
  <c r="L2509" i="1"/>
  <c r="K2509" i="1"/>
  <c r="R2509" i="1" s="1"/>
  <c r="J2509" i="1"/>
  <c r="Q2509" i="1" s="1"/>
  <c r="S2509" i="1" s="1"/>
  <c r="R2508" i="1"/>
  <c r="N2508" i="1"/>
  <c r="M2508" i="1"/>
  <c r="Q2508" i="1" s="1"/>
  <c r="S2508" i="1" s="1"/>
  <c r="L2508" i="1"/>
  <c r="K2508" i="1"/>
  <c r="P2508" i="1" s="1"/>
  <c r="J2508" i="1"/>
  <c r="N2507" i="1"/>
  <c r="M2507" i="1"/>
  <c r="Q2507" i="1" s="1"/>
  <c r="S2507" i="1" s="1"/>
  <c r="L2507" i="1"/>
  <c r="R2507" i="1" s="1"/>
  <c r="K2507" i="1"/>
  <c r="J2507" i="1"/>
  <c r="N2506" i="1"/>
  <c r="M2506" i="1"/>
  <c r="L2506" i="1"/>
  <c r="K2506" i="1"/>
  <c r="R2506" i="1" s="1"/>
  <c r="J2506" i="1"/>
  <c r="N2505" i="1"/>
  <c r="M2505" i="1"/>
  <c r="L2505" i="1"/>
  <c r="K2505" i="1"/>
  <c r="R2505" i="1" s="1"/>
  <c r="J2505" i="1"/>
  <c r="Q2505" i="1" s="1"/>
  <c r="S2505" i="1" s="1"/>
  <c r="R2504" i="1"/>
  <c r="N2504" i="1"/>
  <c r="M2504" i="1"/>
  <c r="Q2504" i="1" s="1"/>
  <c r="S2504" i="1" s="1"/>
  <c r="L2504" i="1"/>
  <c r="K2504" i="1"/>
  <c r="P2504" i="1" s="1"/>
  <c r="J2504" i="1"/>
  <c r="N2503" i="1"/>
  <c r="M2503" i="1"/>
  <c r="Q2503" i="1" s="1"/>
  <c r="S2503" i="1" s="1"/>
  <c r="L2503" i="1"/>
  <c r="R2503" i="1" s="1"/>
  <c r="K2503" i="1"/>
  <c r="J2503" i="1"/>
  <c r="N2502" i="1"/>
  <c r="M2502" i="1"/>
  <c r="L2502" i="1"/>
  <c r="K2502" i="1"/>
  <c r="R2502" i="1" s="1"/>
  <c r="J2502" i="1"/>
  <c r="N2501" i="1"/>
  <c r="M2501" i="1"/>
  <c r="L2501" i="1"/>
  <c r="K2501" i="1"/>
  <c r="R2501" i="1" s="1"/>
  <c r="J2501" i="1"/>
  <c r="Q2501" i="1" s="1"/>
  <c r="S2501" i="1" s="1"/>
  <c r="R2500" i="1"/>
  <c r="N2500" i="1"/>
  <c r="M2500" i="1"/>
  <c r="Q2500" i="1" s="1"/>
  <c r="S2500" i="1" s="1"/>
  <c r="L2500" i="1"/>
  <c r="K2500" i="1"/>
  <c r="P2500" i="1" s="1"/>
  <c r="J2500" i="1"/>
  <c r="N2499" i="1"/>
  <c r="M2499" i="1"/>
  <c r="Q2499" i="1" s="1"/>
  <c r="S2499" i="1" s="1"/>
  <c r="L2499" i="1"/>
  <c r="R2499" i="1" s="1"/>
  <c r="K2499" i="1"/>
  <c r="J2499" i="1"/>
  <c r="N2498" i="1"/>
  <c r="M2498" i="1"/>
  <c r="L2498" i="1"/>
  <c r="K2498" i="1"/>
  <c r="R2498" i="1" s="1"/>
  <c r="J2498" i="1"/>
  <c r="N2497" i="1"/>
  <c r="M2497" i="1"/>
  <c r="L2497" i="1"/>
  <c r="K2497" i="1"/>
  <c r="R2497" i="1" s="1"/>
  <c r="J2497" i="1"/>
  <c r="Q2497" i="1" s="1"/>
  <c r="S2497" i="1" s="1"/>
  <c r="R2496" i="1"/>
  <c r="N2496" i="1"/>
  <c r="M2496" i="1"/>
  <c r="Q2496" i="1" s="1"/>
  <c r="S2496" i="1" s="1"/>
  <c r="L2496" i="1"/>
  <c r="K2496" i="1"/>
  <c r="P2496" i="1" s="1"/>
  <c r="J2496" i="1"/>
  <c r="N2495" i="1"/>
  <c r="M2495" i="1"/>
  <c r="Q2495" i="1" s="1"/>
  <c r="S2495" i="1" s="1"/>
  <c r="L2495" i="1"/>
  <c r="R2495" i="1" s="1"/>
  <c r="K2495" i="1"/>
  <c r="J2495" i="1"/>
  <c r="N2494" i="1"/>
  <c r="M2494" i="1"/>
  <c r="L2494" i="1"/>
  <c r="K2494" i="1"/>
  <c r="R2494" i="1" s="1"/>
  <c r="J2494" i="1"/>
  <c r="N2493" i="1"/>
  <c r="M2493" i="1"/>
  <c r="L2493" i="1"/>
  <c r="K2493" i="1"/>
  <c r="R2493" i="1" s="1"/>
  <c r="J2493" i="1"/>
  <c r="Q2493" i="1" s="1"/>
  <c r="S2493" i="1" s="1"/>
  <c r="N2492" i="1"/>
  <c r="M2492" i="1"/>
  <c r="L2492" i="1"/>
  <c r="K2492" i="1"/>
  <c r="R2492" i="1" s="1"/>
  <c r="J2492" i="1"/>
  <c r="Q2492" i="1" s="1"/>
  <c r="S2492" i="1" s="1"/>
  <c r="N2491" i="1"/>
  <c r="M2491" i="1"/>
  <c r="Q2491" i="1" s="1"/>
  <c r="S2491" i="1" s="1"/>
  <c r="L2491" i="1"/>
  <c r="K2491" i="1"/>
  <c r="R2491" i="1" s="1"/>
  <c r="J2491" i="1"/>
  <c r="Q2490" i="1"/>
  <c r="S2490" i="1" s="1"/>
  <c r="N2490" i="1"/>
  <c r="M2490" i="1"/>
  <c r="L2490" i="1"/>
  <c r="R2490" i="1" s="1"/>
  <c r="K2490" i="1"/>
  <c r="J2490" i="1"/>
  <c r="P2490" i="1" s="1"/>
  <c r="R2489" i="1"/>
  <c r="N2489" i="1"/>
  <c r="M2489" i="1"/>
  <c r="L2489" i="1"/>
  <c r="K2489" i="1"/>
  <c r="P2489" i="1" s="1"/>
  <c r="J2489" i="1"/>
  <c r="Q2489" i="1" s="1"/>
  <c r="S2489" i="1" s="1"/>
  <c r="N2488" i="1"/>
  <c r="M2488" i="1"/>
  <c r="L2488" i="1"/>
  <c r="K2488" i="1"/>
  <c r="R2488" i="1" s="1"/>
  <c r="J2488" i="1"/>
  <c r="Q2488" i="1" s="1"/>
  <c r="S2488" i="1" s="1"/>
  <c r="N2487" i="1"/>
  <c r="M2487" i="1"/>
  <c r="Q2487" i="1" s="1"/>
  <c r="S2487" i="1" s="1"/>
  <c r="L2487" i="1"/>
  <c r="K2487" i="1"/>
  <c r="R2487" i="1" s="1"/>
  <c r="J2487" i="1"/>
  <c r="Q2486" i="1"/>
  <c r="S2486" i="1" s="1"/>
  <c r="N2486" i="1"/>
  <c r="M2486" i="1"/>
  <c r="L2486" i="1"/>
  <c r="R2486" i="1" s="1"/>
  <c r="K2486" i="1"/>
  <c r="J2486" i="1"/>
  <c r="P2486" i="1" s="1"/>
  <c r="R2485" i="1"/>
  <c r="N2485" i="1"/>
  <c r="M2485" i="1"/>
  <c r="L2485" i="1"/>
  <c r="K2485" i="1"/>
  <c r="P2485" i="1" s="1"/>
  <c r="J2485" i="1"/>
  <c r="Q2485" i="1" s="1"/>
  <c r="S2485" i="1" s="1"/>
  <c r="N2484" i="1"/>
  <c r="M2484" i="1"/>
  <c r="L2484" i="1"/>
  <c r="K2484" i="1"/>
  <c r="R2484" i="1" s="1"/>
  <c r="J2484" i="1"/>
  <c r="Q2484" i="1" s="1"/>
  <c r="S2484" i="1" s="1"/>
  <c r="N2483" i="1"/>
  <c r="M2483" i="1"/>
  <c r="Q2483" i="1" s="1"/>
  <c r="S2483" i="1" s="1"/>
  <c r="L2483" i="1"/>
  <c r="K2483" i="1"/>
  <c r="R2483" i="1" s="1"/>
  <c r="J2483" i="1"/>
  <c r="Q2482" i="1"/>
  <c r="S2482" i="1" s="1"/>
  <c r="N2482" i="1"/>
  <c r="M2482" i="1"/>
  <c r="L2482" i="1"/>
  <c r="R2482" i="1" s="1"/>
  <c r="K2482" i="1"/>
  <c r="J2482" i="1"/>
  <c r="P2482" i="1" s="1"/>
  <c r="R2481" i="1"/>
  <c r="N2481" i="1"/>
  <c r="M2481" i="1"/>
  <c r="L2481" i="1"/>
  <c r="K2481" i="1"/>
  <c r="P2481" i="1" s="1"/>
  <c r="J2481" i="1"/>
  <c r="Q2481" i="1" s="1"/>
  <c r="S2481" i="1" s="1"/>
  <c r="N2480" i="1"/>
  <c r="M2480" i="1"/>
  <c r="L2480" i="1"/>
  <c r="K2480" i="1"/>
  <c r="R2480" i="1" s="1"/>
  <c r="J2480" i="1"/>
  <c r="Q2480" i="1" s="1"/>
  <c r="S2480" i="1" s="1"/>
  <c r="N2479" i="1"/>
  <c r="M2479" i="1"/>
  <c r="Q2479" i="1" s="1"/>
  <c r="S2479" i="1" s="1"/>
  <c r="L2479" i="1"/>
  <c r="K2479" i="1"/>
  <c r="R2479" i="1" s="1"/>
  <c r="J2479" i="1"/>
  <c r="Q2478" i="1"/>
  <c r="S2478" i="1" s="1"/>
  <c r="N2478" i="1"/>
  <c r="M2478" i="1"/>
  <c r="L2478" i="1"/>
  <c r="R2478" i="1" s="1"/>
  <c r="K2478" i="1"/>
  <c r="J2478" i="1"/>
  <c r="P2478" i="1" s="1"/>
  <c r="R2477" i="1"/>
  <c r="N2477" i="1"/>
  <c r="M2477" i="1"/>
  <c r="L2477" i="1"/>
  <c r="K2477" i="1"/>
  <c r="P2477" i="1" s="1"/>
  <c r="J2477" i="1"/>
  <c r="Q2477" i="1" s="1"/>
  <c r="S2477" i="1" s="1"/>
  <c r="N2476" i="1"/>
  <c r="M2476" i="1"/>
  <c r="L2476" i="1"/>
  <c r="K2476" i="1"/>
  <c r="R2476" i="1" s="1"/>
  <c r="J2476" i="1"/>
  <c r="Q2476" i="1" s="1"/>
  <c r="S2476" i="1" s="1"/>
  <c r="N2475" i="1"/>
  <c r="M2475" i="1"/>
  <c r="Q2475" i="1" s="1"/>
  <c r="S2475" i="1" s="1"/>
  <c r="L2475" i="1"/>
  <c r="K2475" i="1"/>
  <c r="R2475" i="1" s="1"/>
  <c r="J2475" i="1"/>
  <c r="Q2474" i="1"/>
  <c r="S2474" i="1" s="1"/>
  <c r="N2474" i="1"/>
  <c r="M2474" i="1"/>
  <c r="L2474" i="1"/>
  <c r="R2474" i="1" s="1"/>
  <c r="K2474" i="1"/>
  <c r="J2474" i="1"/>
  <c r="P2474" i="1" s="1"/>
  <c r="R2473" i="1"/>
  <c r="N2473" i="1"/>
  <c r="M2473" i="1"/>
  <c r="L2473" i="1"/>
  <c r="K2473" i="1"/>
  <c r="P2473" i="1" s="1"/>
  <c r="J2473" i="1"/>
  <c r="Q2473" i="1" s="1"/>
  <c r="S2473" i="1" s="1"/>
  <c r="N2472" i="1"/>
  <c r="M2472" i="1"/>
  <c r="L2472" i="1"/>
  <c r="K2472" i="1"/>
  <c r="R2472" i="1" s="1"/>
  <c r="J2472" i="1"/>
  <c r="Q2472" i="1" s="1"/>
  <c r="S2472" i="1" s="1"/>
  <c r="N2471" i="1"/>
  <c r="M2471" i="1"/>
  <c r="Q2471" i="1" s="1"/>
  <c r="S2471" i="1" s="1"/>
  <c r="L2471" i="1"/>
  <c r="K2471" i="1"/>
  <c r="R2471" i="1" s="1"/>
  <c r="J2471" i="1"/>
  <c r="Q2470" i="1"/>
  <c r="S2470" i="1" s="1"/>
  <c r="N2470" i="1"/>
  <c r="M2470" i="1"/>
  <c r="L2470" i="1"/>
  <c r="R2470" i="1" s="1"/>
  <c r="K2470" i="1"/>
  <c r="J2470" i="1"/>
  <c r="P2470" i="1" s="1"/>
  <c r="R2469" i="1"/>
  <c r="N2469" i="1"/>
  <c r="M2469" i="1"/>
  <c r="L2469" i="1"/>
  <c r="K2469" i="1"/>
  <c r="P2469" i="1" s="1"/>
  <c r="J2469" i="1"/>
  <c r="Q2469" i="1" s="1"/>
  <c r="S2469" i="1" s="1"/>
  <c r="N2468" i="1"/>
  <c r="M2468" i="1"/>
  <c r="L2468" i="1"/>
  <c r="K2468" i="1"/>
  <c r="R2468" i="1" s="1"/>
  <c r="J2468" i="1"/>
  <c r="Q2468" i="1" s="1"/>
  <c r="S2468" i="1" s="1"/>
  <c r="N2467" i="1"/>
  <c r="M2467" i="1"/>
  <c r="Q2467" i="1" s="1"/>
  <c r="S2467" i="1" s="1"/>
  <c r="L2467" i="1"/>
  <c r="K2467" i="1"/>
  <c r="R2467" i="1" s="1"/>
  <c r="J2467" i="1"/>
  <c r="Q2466" i="1"/>
  <c r="S2466" i="1" s="1"/>
  <c r="N2466" i="1"/>
  <c r="M2466" i="1"/>
  <c r="L2466" i="1"/>
  <c r="R2466" i="1" s="1"/>
  <c r="K2466" i="1"/>
  <c r="J2466" i="1"/>
  <c r="P2466" i="1" s="1"/>
  <c r="R2465" i="1"/>
  <c r="N2465" i="1"/>
  <c r="M2465" i="1"/>
  <c r="L2465" i="1"/>
  <c r="K2465" i="1"/>
  <c r="P2465" i="1" s="1"/>
  <c r="J2465" i="1"/>
  <c r="Q2465" i="1" s="1"/>
  <c r="S2465" i="1" s="1"/>
  <c r="N2464" i="1"/>
  <c r="M2464" i="1"/>
  <c r="L2464" i="1"/>
  <c r="K2464" i="1"/>
  <c r="R2464" i="1" s="1"/>
  <c r="J2464" i="1"/>
  <c r="Q2464" i="1" s="1"/>
  <c r="S2464" i="1" s="1"/>
  <c r="N2463" i="1"/>
  <c r="M2463" i="1"/>
  <c r="Q2463" i="1" s="1"/>
  <c r="S2463" i="1" s="1"/>
  <c r="L2463" i="1"/>
  <c r="K2463" i="1"/>
  <c r="R2463" i="1" s="1"/>
  <c r="J2463" i="1"/>
  <c r="Q2462" i="1"/>
  <c r="S2462" i="1" s="1"/>
  <c r="N2462" i="1"/>
  <c r="M2462" i="1"/>
  <c r="L2462" i="1"/>
  <c r="R2462" i="1" s="1"/>
  <c r="K2462" i="1"/>
  <c r="J2462" i="1"/>
  <c r="P2462" i="1" s="1"/>
  <c r="R2461" i="1"/>
  <c r="N2461" i="1"/>
  <c r="M2461" i="1"/>
  <c r="L2461" i="1"/>
  <c r="K2461" i="1"/>
  <c r="P2461" i="1" s="1"/>
  <c r="J2461" i="1"/>
  <c r="Q2461" i="1" s="1"/>
  <c r="S2461" i="1" s="1"/>
  <c r="N2460" i="1"/>
  <c r="M2460" i="1"/>
  <c r="L2460" i="1"/>
  <c r="K2460" i="1"/>
  <c r="R2460" i="1" s="1"/>
  <c r="J2460" i="1"/>
  <c r="Q2460" i="1" s="1"/>
  <c r="S2460" i="1" s="1"/>
  <c r="N2459" i="1"/>
  <c r="M2459" i="1"/>
  <c r="Q2459" i="1" s="1"/>
  <c r="S2459" i="1" s="1"/>
  <c r="L2459" i="1"/>
  <c r="K2459" i="1"/>
  <c r="R2459" i="1" s="1"/>
  <c r="J2459" i="1"/>
  <c r="Q2458" i="1"/>
  <c r="S2458" i="1" s="1"/>
  <c r="N2458" i="1"/>
  <c r="M2458" i="1"/>
  <c r="L2458" i="1"/>
  <c r="R2458" i="1" s="1"/>
  <c r="K2458" i="1"/>
  <c r="J2458" i="1"/>
  <c r="P2458" i="1" s="1"/>
  <c r="R2457" i="1"/>
  <c r="N2457" i="1"/>
  <c r="M2457" i="1"/>
  <c r="L2457" i="1"/>
  <c r="K2457" i="1"/>
  <c r="P2457" i="1" s="1"/>
  <c r="J2457" i="1"/>
  <c r="Q2457" i="1" s="1"/>
  <c r="S2457" i="1" s="1"/>
  <c r="N2456" i="1"/>
  <c r="M2456" i="1"/>
  <c r="L2456" i="1"/>
  <c r="K2456" i="1"/>
  <c r="R2456" i="1" s="1"/>
  <c r="J2456" i="1"/>
  <c r="Q2456" i="1" s="1"/>
  <c r="S2456" i="1" s="1"/>
  <c r="N2455" i="1"/>
  <c r="M2455" i="1"/>
  <c r="Q2455" i="1" s="1"/>
  <c r="S2455" i="1" s="1"/>
  <c r="L2455" i="1"/>
  <c r="K2455" i="1"/>
  <c r="R2455" i="1" s="1"/>
  <c r="J2455" i="1"/>
  <c r="Q2454" i="1"/>
  <c r="S2454" i="1" s="1"/>
  <c r="N2454" i="1"/>
  <c r="M2454" i="1"/>
  <c r="L2454" i="1"/>
  <c r="R2454" i="1" s="1"/>
  <c r="K2454" i="1"/>
  <c r="J2454" i="1"/>
  <c r="P2454" i="1" s="1"/>
  <c r="R2453" i="1"/>
  <c r="N2453" i="1"/>
  <c r="M2453" i="1"/>
  <c r="L2453" i="1"/>
  <c r="K2453" i="1"/>
  <c r="P2453" i="1" s="1"/>
  <c r="J2453" i="1"/>
  <c r="N2452" i="1"/>
  <c r="M2452" i="1"/>
  <c r="L2452" i="1"/>
  <c r="K2452" i="1"/>
  <c r="J2452" i="1"/>
  <c r="N2451" i="1"/>
  <c r="M2451" i="1"/>
  <c r="Q2451" i="1" s="1"/>
  <c r="S2451" i="1" s="1"/>
  <c r="L2451" i="1"/>
  <c r="K2451" i="1"/>
  <c r="R2451" i="1" s="1"/>
  <c r="J2451" i="1"/>
  <c r="Q2450" i="1"/>
  <c r="S2450" i="1" s="1"/>
  <c r="N2450" i="1"/>
  <c r="M2450" i="1"/>
  <c r="L2450" i="1"/>
  <c r="R2450" i="1" s="1"/>
  <c r="K2450" i="1"/>
  <c r="J2450" i="1"/>
  <c r="P2450" i="1" s="1"/>
  <c r="R2449" i="1"/>
  <c r="N2449" i="1"/>
  <c r="M2449" i="1"/>
  <c r="L2449" i="1"/>
  <c r="K2449" i="1"/>
  <c r="P2449" i="1" s="1"/>
  <c r="J2449" i="1"/>
  <c r="N2448" i="1"/>
  <c r="M2448" i="1"/>
  <c r="L2448" i="1"/>
  <c r="K2448" i="1"/>
  <c r="R2448" i="1" s="1"/>
  <c r="J2448" i="1"/>
  <c r="N2447" i="1"/>
  <c r="M2447" i="1"/>
  <c r="Q2447" i="1" s="1"/>
  <c r="S2447" i="1" s="1"/>
  <c r="L2447" i="1"/>
  <c r="K2447" i="1"/>
  <c r="R2447" i="1" s="1"/>
  <c r="J2447" i="1"/>
  <c r="Q2446" i="1"/>
  <c r="S2446" i="1" s="1"/>
  <c r="N2446" i="1"/>
  <c r="M2446" i="1"/>
  <c r="L2446" i="1"/>
  <c r="R2446" i="1" s="1"/>
  <c r="K2446" i="1"/>
  <c r="J2446" i="1"/>
  <c r="P2446" i="1" s="1"/>
  <c r="R2445" i="1"/>
  <c r="N2445" i="1"/>
  <c r="M2445" i="1"/>
  <c r="L2445" i="1"/>
  <c r="K2445" i="1"/>
  <c r="P2445" i="1" s="1"/>
  <c r="J2445" i="1"/>
  <c r="Q2445" i="1" s="1"/>
  <c r="S2445" i="1" s="1"/>
  <c r="Q2444" i="1"/>
  <c r="S2444" i="1" s="1"/>
  <c r="N2444" i="1"/>
  <c r="M2444" i="1"/>
  <c r="L2444" i="1"/>
  <c r="K2444" i="1"/>
  <c r="R2444" i="1" s="1"/>
  <c r="J2444" i="1"/>
  <c r="R2443" i="1"/>
  <c r="N2443" i="1"/>
  <c r="M2443" i="1"/>
  <c r="Q2443" i="1" s="1"/>
  <c r="S2443" i="1" s="1"/>
  <c r="L2443" i="1"/>
  <c r="K2443" i="1"/>
  <c r="P2443" i="1" s="1"/>
  <c r="J2443" i="1"/>
  <c r="Q2442" i="1"/>
  <c r="S2442" i="1" s="1"/>
  <c r="N2442" i="1"/>
  <c r="M2442" i="1"/>
  <c r="L2442" i="1"/>
  <c r="K2442" i="1"/>
  <c r="J2442" i="1"/>
  <c r="P2442" i="1" s="1"/>
  <c r="R2441" i="1"/>
  <c r="N2441" i="1"/>
  <c r="M2441" i="1"/>
  <c r="L2441" i="1"/>
  <c r="K2441" i="1"/>
  <c r="P2441" i="1" s="1"/>
  <c r="J2441" i="1"/>
  <c r="Q2441" i="1" s="1"/>
  <c r="S2441" i="1" s="1"/>
  <c r="Q2440" i="1"/>
  <c r="S2440" i="1" s="1"/>
  <c r="N2440" i="1"/>
  <c r="M2440" i="1"/>
  <c r="L2440" i="1"/>
  <c r="K2440" i="1"/>
  <c r="R2440" i="1" s="1"/>
  <c r="J2440" i="1"/>
  <c r="R2439" i="1"/>
  <c r="N2439" i="1"/>
  <c r="M2439" i="1"/>
  <c r="Q2439" i="1" s="1"/>
  <c r="S2439" i="1" s="1"/>
  <c r="L2439" i="1"/>
  <c r="K2439" i="1"/>
  <c r="P2439" i="1" s="1"/>
  <c r="J2439" i="1"/>
  <c r="Q2438" i="1"/>
  <c r="S2438" i="1" s="1"/>
  <c r="N2438" i="1"/>
  <c r="M2438" i="1"/>
  <c r="L2438" i="1"/>
  <c r="K2438" i="1"/>
  <c r="J2438" i="1"/>
  <c r="P2438" i="1" s="1"/>
  <c r="R2437" i="1"/>
  <c r="N2437" i="1"/>
  <c r="M2437" i="1"/>
  <c r="L2437" i="1"/>
  <c r="K2437" i="1"/>
  <c r="P2437" i="1" s="1"/>
  <c r="J2437" i="1"/>
  <c r="Q2437" i="1" s="1"/>
  <c r="S2437" i="1" s="1"/>
  <c r="Q2436" i="1"/>
  <c r="S2436" i="1" s="1"/>
  <c r="N2436" i="1"/>
  <c r="M2436" i="1"/>
  <c r="L2436" i="1"/>
  <c r="K2436" i="1"/>
  <c r="R2436" i="1" s="1"/>
  <c r="J2436" i="1"/>
  <c r="R2435" i="1"/>
  <c r="N2435" i="1"/>
  <c r="M2435" i="1"/>
  <c r="Q2435" i="1" s="1"/>
  <c r="S2435" i="1" s="1"/>
  <c r="L2435" i="1"/>
  <c r="K2435" i="1"/>
  <c r="P2435" i="1" s="1"/>
  <c r="J2435" i="1"/>
  <c r="Q2434" i="1"/>
  <c r="S2434" i="1" s="1"/>
  <c r="N2434" i="1"/>
  <c r="M2434" i="1"/>
  <c r="L2434" i="1"/>
  <c r="K2434" i="1"/>
  <c r="J2434" i="1"/>
  <c r="P2434" i="1" s="1"/>
  <c r="R2433" i="1"/>
  <c r="N2433" i="1"/>
  <c r="M2433" i="1"/>
  <c r="L2433" i="1"/>
  <c r="K2433" i="1"/>
  <c r="P2433" i="1" s="1"/>
  <c r="J2433" i="1"/>
  <c r="Q2433" i="1" s="1"/>
  <c r="S2433" i="1" s="1"/>
  <c r="Q2432" i="1"/>
  <c r="S2432" i="1" s="1"/>
  <c r="N2432" i="1"/>
  <c r="M2432" i="1"/>
  <c r="L2432" i="1"/>
  <c r="K2432" i="1"/>
  <c r="R2432" i="1" s="1"/>
  <c r="J2432" i="1"/>
  <c r="N2431" i="1"/>
  <c r="M2431" i="1"/>
  <c r="Q2431" i="1" s="1"/>
  <c r="S2431" i="1" s="1"/>
  <c r="L2431" i="1"/>
  <c r="K2431" i="1"/>
  <c r="R2431" i="1" s="1"/>
  <c r="J2431" i="1"/>
  <c r="N2430" i="1"/>
  <c r="M2430" i="1"/>
  <c r="L2430" i="1"/>
  <c r="K2430" i="1"/>
  <c r="J2430" i="1"/>
  <c r="P2430" i="1" s="1"/>
  <c r="R2429" i="1"/>
  <c r="N2429" i="1"/>
  <c r="M2429" i="1"/>
  <c r="L2429" i="1"/>
  <c r="K2429" i="1"/>
  <c r="P2429" i="1" s="1"/>
  <c r="J2429" i="1"/>
  <c r="Q2428" i="1"/>
  <c r="S2428" i="1" s="1"/>
  <c r="N2428" i="1"/>
  <c r="M2428" i="1"/>
  <c r="L2428" i="1"/>
  <c r="K2428" i="1"/>
  <c r="R2428" i="1" s="1"/>
  <c r="J2428" i="1"/>
  <c r="Q2427" i="1"/>
  <c r="S2427" i="1" s="1"/>
  <c r="N2427" i="1"/>
  <c r="M2427" i="1"/>
  <c r="L2427" i="1"/>
  <c r="K2427" i="1"/>
  <c r="R2427" i="1" s="1"/>
  <c r="J2427" i="1"/>
  <c r="Q2426" i="1"/>
  <c r="S2426" i="1" s="1"/>
  <c r="N2426" i="1"/>
  <c r="M2426" i="1"/>
  <c r="L2426" i="1"/>
  <c r="R2426" i="1" s="1"/>
  <c r="K2426" i="1"/>
  <c r="J2426" i="1"/>
  <c r="N2425" i="1"/>
  <c r="M2425" i="1"/>
  <c r="L2425" i="1"/>
  <c r="K2425" i="1"/>
  <c r="R2425" i="1" s="1"/>
  <c r="J2425" i="1"/>
  <c r="Q2424" i="1"/>
  <c r="S2424" i="1" s="1"/>
  <c r="N2424" i="1"/>
  <c r="M2424" i="1"/>
  <c r="L2424" i="1"/>
  <c r="K2424" i="1"/>
  <c r="R2424" i="1" s="1"/>
  <c r="J2424" i="1"/>
  <c r="Q2423" i="1"/>
  <c r="S2423" i="1" s="1"/>
  <c r="N2423" i="1"/>
  <c r="M2423" i="1"/>
  <c r="L2423" i="1"/>
  <c r="K2423" i="1"/>
  <c r="R2423" i="1" s="1"/>
  <c r="J2423" i="1"/>
  <c r="Q2422" i="1"/>
  <c r="S2422" i="1" s="1"/>
  <c r="N2422" i="1"/>
  <c r="M2422" i="1"/>
  <c r="L2422" i="1"/>
  <c r="R2422" i="1" s="1"/>
  <c r="K2422" i="1"/>
  <c r="J2422" i="1"/>
  <c r="N2421" i="1"/>
  <c r="M2421" i="1"/>
  <c r="L2421" i="1"/>
  <c r="K2421" i="1"/>
  <c r="R2421" i="1" s="1"/>
  <c r="J2421" i="1"/>
  <c r="Q2420" i="1"/>
  <c r="S2420" i="1" s="1"/>
  <c r="N2420" i="1"/>
  <c r="M2420" i="1"/>
  <c r="L2420" i="1"/>
  <c r="K2420" i="1"/>
  <c r="R2420" i="1" s="1"/>
  <c r="J2420" i="1"/>
  <c r="Q2419" i="1"/>
  <c r="S2419" i="1" s="1"/>
  <c r="N2419" i="1"/>
  <c r="M2419" i="1"/>
  <c r="L2419" i="1"/>
  <c r="K2419" i="1"/>
  <c r="R2419" i="1" s="1"/>
  <c r="J2419" i="1"/>
  <c r="Q2418" i="1"/>
  <c r="S2418" i="1" s="1"/>
  <c r="N2418" i="1"/>
  <c r="M2418" i="1"/>
  <c r="L2418" i="1"/>
  <c r="R2418" i="1" s="1"/>
  <c r="K2418" i="1"/>
  <c r="J2418" i="1"/>
  <c r="N2417" i="1"/>
  <c r="M2417" i="1"/>
  <c r="L2417" i="1"/>
  <c r="K2417" i="1"/>
  <c r="R2417" i="1" s="1"/>
  <c r="J2417" i="1"/>
  <c r="Q2416" i="1"/>
  <c r="S2416" i="1" s="1"/>
  <c r="N2416" i="1"/>
  <c r="M2416" i="1"/>
  <c r="L2416" i="1"/>
  <c r="K2416" i="1"/>
  <c r="R2416" i="1" s="1"/>
  <c r="J2416" i="1"/>
  <c r="Q2415" i="1"/>
  <c r="S2415" i="1" s="1"/>
  <c r="N2415" i="1"/>
  <c r="M2415" i="1"/>
  <c r="L2415" i="1"/>
  <c r="K2415" i="1"/>
  <c r="R2415" i="1" s="1"/>
  <c r="J2415" i="1"/>
  <c r="Q2414" i="1"/>
  <c r="S2414" i="1" s="1"/>
  <c r="N2414" i="1"/>
  <c r="M2414" i="1"/>
  <c r="L2414" i="1"/>
  <c r="R2414" i="1" s="1"/>
  <c r="K2414" i="1"/>
  <c r="J2414" i="1"/>
  <c r="N2413" i="1"/>
  <c r="M2413" i="1"/>
  <c r="L2413" i="1"/>
  <c r="K2413" i="1"/>
  <c r="R2413" i="1" s="1"/>
  <c r="J2413" i="1"/>
  <c r="Q2412" i="1"/>
  <c r="S2412" i="1" s="1"/>
  <c r="N2412" i="1"/>
  <c r="M2412" i="1"/>
  <c r="L2412" i="1"/>
  <c r="K2412" i="1"/>
  <c r="R2412" i="1" s="1"/>
  <c r="J2412" i="1"/>
  <c r="Q2411" i="1"/>
  <c r="S2411" i="1" s="1"/>
  <c r="N2411" i="1"/>
  <c r="M2411" i="1"/>
  <c r="L2411" i="1"/>
  <c r="R2411" i="1" s="1"/>
  <c r="K2411" i="1"/>
  <c r="J2411" i="1"/>
  <c r="P2411" i="1" s="1"/>
  <c r="R2410" i="1"/>
  <c r="N2410" i="1"/>
  <c r="M2410" i="1"/>
  <c r="L2410" i="1"/>
  <c r="K2410" i="1"/>
  <c r="J2410" i="1"/>
  <c r="P2410" i="1" s="1"/>
  <c r="N2409" i="1"/>
  <c r="M2409" i="1"/>
  <c r="L2409" i="1"/>
  <c r="K2409" i="1"/>
  <c r="R2409" i="1" s="1"/>
  <c r="J2409" i="1"/>
  <c r="Q2409" i="1" s="1"/>
  <c r="S2409" i="1" s="1"/>
  <c r="Q2408" i="1"/>
  <c r="S2408" i="1" s="1"/>
  <c r="N2408" i="1"/>
  <c r="M2408" i="1"/>
  <c r="L2408" i="1"/>
  <c r="K2408" i="1"/>
  <c r="R2408" i="1" s="1"/>
  <c r="J2408" i="1"/>
  <c r="Q2407" i="1"/>
  <c r="S2407" i="1" s="1"/>
  <c r="N2407" i="1"/>
  <c r="M2407" i="1"/>
  <c r="L2407" i="1"/>
  <c r="R2407" i="1" s="1"/>
  <c r="K2407" i="1"/>
  <c r="J2407" i="1"/>
  <c r="P2407" i="1" s="1"/>
  <c r="R2406" i="1"/>
  <c r="N2406" i="1"/>
  <c r="M2406" i="1"/>
  <c r="L2406" i="1"/>
  <c r="K2406" i="1"/>
  <c r="J2406" i="1"/>
  <c r="P2406" i="1" s="1"/>
  <c r="N2405" i="1"/>
  <c r="M2405" i="1"/>
  <c r="L2405" i="1"/>
  <c r="K2405" i="1"/>
  <c r="R2405" i="1" s="1"/>
  <c r="J2405" i="1"/>
  <c r="Q2405" i="1" s="1"/>
  <c r="S2405" i="1" s="1"/>
  <c r="Q2404" i="1"/>
  <c r="S2404" i="1" s="1"/>
  <c r="N2404" i="1"/>
  <c r="M2404" i="1"/>
  <c r="L2404" i="1"/>
  <c r="K2404" i="1"/>
  <c r="R2404" i="1" s="1"/>
  <c r="J2404" i="1"/>
  <c r="Q2403" i="1"/>
  <c r="S2403" i="1" s="1"/>
  <c r="N2403" i="1"/>
  <c r="M2403" i="1"/>
  <c r="L2403" i="1"/>
  <c r="R2403" i="1" s="1"/>
  <c r="K2403" i="1"/>
  <c r="J2403" i="1"/>
  <c r="P2403" i="1" s="1"/>
  <c r="R2402" i="1"/>
  <c r="N2402" i="1"/>
  <c r="M2402" i="1"/>
  <c r="L2402" i="1"/>
  <c r="K2402" i="1"/>
  <c r="J2402" i="1"/>
  <c r="P2402" i="1" s="1"/>
  <c r="N2401" i="1"/>
  <c r="M2401" i="1"/>
  <c r="L2401" i="1"/>
  <c r="K2401" i="1"/>
  <c r="R2401" i="1" s="1"/>
  <c r="J2401" i="1"/>
  <c r="Q2401" i="1" s="1"/>
  <c r="S2401" i="1" s="1"/>
  <c r="Q2400" i="1"/>
  <c r="S2400" i="1" s="1"/>
  <c r="N2400" i="1"/>
  <c r="M2400" i="1"/>
  <c r="L2400" i="1"/>
  <c r="K2400" i="1"/>
  <c r="R2400" i="1" s="1"/>
  <c r="J2400" i="1"/>
  <c r="Q2399" i="1"/>
  <c r="S2399" i="1" s="1"/>
  <c r="N2399" i="1"/>
  <c r="M2399" i="1"/>
  <c r="L2399" i="1"/>
  <c r="R2399" i="1" s="1"/>
  <c r="K2399" i="1"/>
  <c r="J2399" i="1"/>
  <c r="P2399" i="1" s="1"/>
  <c r="R2398" i="1"/>
  <c r="N2398" i="1"/>
  <c r="M2398" i="1"/>
  <c r="L2398" i="1"/>
  <c r="K2398" i="1"/>
  <c r="J2398" i="1"/>
  <c r="P2398" i="1" s="1"/>
  <c r="N2397" i="1"/>
  <c r="M2397" i="1"/>
  <c r="L2397" i="1"/>
  <c r="K2397" i="1"/>
  <c r="R2397" i="1" s="1"/>
  <c r="J2397" i="1"/>
  <c r="Q2397" i="1" s="1"/>
  <c r="S2397" i="1" s="1"/>
  <c r="Q2396" i="1"/>
  <c r="S2396" i="1" s="1"/>
  <c r="N2396" i="1"/>
  <c r="M2396" i="1"/>
  <c r="L2396" i="1"/>
  <c r="K2396" i="1"/>
  <c r="R2396" i="1" s="1"/>
  <c r="J2396" i="1"/>
  <c r="Q2395" i="1"/>
  <c r="S2395" i="1" s="1"/>
  <c r="N2395" i="1"/>
  <c r="M2395" i="1"/>
  <c r="L2395" i="1"/>
  <c r="R2395" i="1" s="1"/>
  <c r="K2395" i="1"/>
  <c r="J2395" i="1"/>
  <c r="P2395" i="1" s="1"/>
  <c r="R2394" i="1"/>
  <c r="N2394" i="1"/>
  <c r="M2394" i="1"/>
  <c r="L2394" i="1"/>
  <c r="K2394" i="1"/>
  <c r="J2394" i="1"/>
  <c r="P2394" i="1" s="1"/>
  <c r="N2393" i="1"/>
  <c r="M2393" i="1"/>
  <c r="L2393" i="1"/>
  <c r="K2393" i="1"/>
  <c r="R2393" i="1" s="1"/>
  <c r="J2393" i="1"/>
  <c r="Q2393" i="1" s="1"/>
  <c r="S2393" i="1" s="1"/>
  <c r="Q2392" i="1"/>
  <c r="S2392" i="1" s="1"/>
  <c r="N2392" i="1"/>
  <c r="M2392" i="1"/>
  <c r="L2392" i="1"/>
  <c r="K2392" i="1"/>
  <c r="R2392" i="1" s="1"/>
  <c r="J2392" i="1"/>
  <c r="Q2391" i="1"/>
  <c r="S2391" i="1" s="1"/>
  <c r="N2391" i="1"/>
  <c r="M2391" i="1"/>
  <c r="L2391" i="1"/>
  <c r="R2391" i="1" s="1"/>
  <c r="K2391" i="1"/>
  <c r="J2391" i="1"/>
  <c r="P2391" i="1" s="1"/>
  <c r="R2390" i="1"/>
  <c r="N2390" i="1"/>
  <c r="M2390" i="1"/>
  <c r="L2390" i="1"/>
  <c r="K2390" i="1"/>
  <c r="J2390" i="1"/>
  <c r="P2390" i="1" s="1"/>
  <c r="N2389" i="1"/>
  <c r="M2389" i="1"/>
  <c r="L2389" i="1"/>
  <c r="K2389" i="1"/>
  <c r="R2389" i="1" s="1"/>
  <c r="J2389" i="1"/>
  <c r="Q2389" i="1" s="1"/>
  <c r="S2389" i="1" s="1"/>
  <c r="Q2388" i="1"/>
  <c r="S2388" i="1" s="1"/>
  <c r="N2388" i="1"/>
  <c r="M2388" i="1"/>
  <c r="L2388" i="1"/>
  <c r="K2388" i="1"/>
  <c r="R2388" i="1" s="1"/>
  <c r="J2388" i="1"/>
  <c r="Q2387" i="1"/>
  <c r="S2387" i="1" s="1"/>
  <c r="N2387" i="1"/>
  <c r="M2387" i="1"/>
  <c r="L2387" i="1"/>
  <c r="R2387" i="1" s="1"/>
  <c r="K2387" i="1"/>
  <c r="J2387" i="1"/>
  <c r="P2387" i="1" s="1"/>
  <c r="R2386" i="1"/>
  <c r="N2386" i="1"/>
  <c r="M2386" i="1"/>
  <c r="L2386" i="1"/>
  <c r="K2386" i="1"/>
  <c r="J2386" i="1"/>
  <c r="P2386" i="1" s="1"/>
  <c r="N2385" i="1"/>
  <c r="M2385" i="1"/>
  <c r="L2385" i="1"/>
  <c r="K2385" i="1"/>
  <c r="R2385" i="1" s="1"/>
  <c r="J2385" i="1"/>
  <c r="Q2385" i="1" s="1"/>
  <c r="S2385" i="1" s="1"/>
  <c r="Q2384" i="1"/>
  <c r="S2384" i="1" s="1"/>
  <c r="N2384" i="1"/>
  <c r="M2384" i="1"/>
  <c r="L2384" i="1"/>
  <c r="K2384" i="1"/>
  <c r="R2384" i="1" s="1"/>
  <c r="J2384" i="1"/>
  <c r="Q2383" i="1"/>
  <c r="S2383" i="1" s="1"/>
  <c r="N2383" i="1"/>
  <c r="M2383" i="1"/>
  <c r="L2383" i="1"/>
  <c r="R2383" i="1" s="1"/>
  <c r="K2383" i="1"/>
  <c r="J2383" i="1"/>
  <c r="P2383" i="1" s="1"/>
  <c r="R2382" i="1"/>
  <c r="N2382" i="1"/>
  <c r="M2382" i="1"/>
  <c r="L2382" i="1"/>
  <c r="K2382" i="1"/>
  <c r="J2382" i="1"/>
  <c r="P2382" i="1" s="1"/>
  <c r="N2381" i="1"/>
  <c r="M2381" i="1"/>
  <c r="L2381" i="1"/>
  <c r="K2381" i="1"/>
  <c r="R2381" i="1" s="1"/>
  <c r="J2381" i="1"/>
  <c r="Q2381" i="1" s="1"/>
  <c r="S2381" i="1" s="1"/>
  <c r="Q2380" i="1"/>
  <c r="S2380" i="1" s="1"/>
  <c r="N2380" i="1"/>
  <c r="M2380" i="1"/>
  <c r="L2380" i="1"/>
  <c r="K2380" i="1"/>
  <c r="R2380" i="1" s="1"/>
  <c r="J2380" i="1"/>
  <c r="Q2379" i="1"/>
  <c r="S2379" i="1" s="1"/>
  <c r="N2379" i="1"/>
  <c r="M2379" i="1"/>
  <c r="L2379" i="1"/>
  <c r="R2379" i="1" s="1"/>
  <c r="K2379" i="1"/>
  <c r="J2379" i="1"/>
  <c r="P2379" i="1" s="1"/>
  <c r="R2378" i="1"/>
  <c r="N2378" i="1"/>
  <c r="M2378" i="1"/>
  <c r="L2378" i="1"/>
  <c r="K2378" i="1"/>
  <c r="J2378" i="1"/>
  <c r="S2377" i="1"/>
  <c r="N2377" i="1"/>
  <c r="M2377" i="1"/>
  <c r="L2377" i="1"/>
  <c r="K2377" i="1"/>
  <c r="R2377" i="1" s="1"/>
  <c r="J2377" i="1"/>
  <c r="Q2377" i="1" s="1"/>
  <c r="Q2376" i="1"/>
  <c r="S2376" i="1" s="1"/>
  <c r="N2376" i="1"/>
  <c r="M2376" i="1"/>
  <c r="L2376" i="1"/>
  <c r="K2376" i="1"/>
  <c r="R2376" i="1" s="1"/>
  <c r="J2376" i="1"/>
  <c r="N2375" i="1"/>
  <c r="M2375" i="1"/>
  <c r="Q2375" i="1" s="1"/>
  <c r="S2375" i="1" s="1"/>
  <c r="L2375" i="1"/>
  <c r="R2375" i="1" s="1"/>
  <c r="K2375" i="1"/>
  <c r="J2375" i="1"/>
  <c r="P2375" i="1" s="1"/>
  <c r="R2374" i="1"/>
  <c r="N2374" i="1"/>
  <c r="M2374" i="1"/>
  <c r="L2374" i="1"/>
  <c r="K2374" i="1"/>
  <c r="J2374" i="1"/>
  <c r="S2373" i="1"/>
  <c r="N2373" i="1"/>
  <c r="M2373" i="1"/>
  <c r="L2373" i="1"/>
  <c r="K2373" i="1"/>
  <c r="R2373" i="1" s="1"/>
  <c r="J2373" i="1"/>
  <c r="Q2373" i="1" s="1"/>
  <c r="Q2372" i="1"/>
  <c r="S2372" i="1" s="1"/>
  <c r="N2372" i="1"/>
  <c r="M2372" i="1"/>
  <c r="L2372" i="1"/>
  <c r="K2372" i="1"/>
  <c r="R2372" i="1" s="1"/>
  <c r="J2372" i="1"/>
  <c r="N2371" i="1"/>
  <c r="M2371" i="1"/>
  <c r="Q2371" i="1" s="1"/>
  <c r="S2371" i="1" s="1"/>
  <c r="L2371" i="1"/>
  <c r="R2371" i="1" s="1"/>
  <c r="K2371" i="1"/>
  <c r="J2371" i="1"/>
  <c r="P2371" i="1" s="1"/>
  <c r="R2370" i="1"/>
  <c r="N2370" i="1"/>
  <c r="M2370" i="1"/>
  <c r="L2370" i="1"/>
  <c r="K2370" i="1"/>
  <c r="J2370" i="1"/>
  <c r="N2369" i="1"/>
  <c r="M2369" i="1"/>
  <c r="L2369" i="1"/>
  <c r="K2369" i="1"/>
  <c r="R2369" i="1" s="1"/>
  <c r="J2369" i="1"/>
  <c r="Q2369" i="1" s="1"/>
  <c r="S2369" i="1" s="1"/>
  <c r="Q2368" i="1"/>
  <c r="S2368" i="1" s="1"/>
  <c r="N2368" i="1"/>
  <c r="M2368" i="1"/>
  <c r="L2368" i="1"/>
  <c r="K2368" i="1"/>
  <c r="R2368" i="1" s="1"/>
  <c r="J2368" i="1"/>
  <c r="N2367" i="1"/>
  <c r="M2367" i="1"/>
  <c r="Q2367" i="1" s="1"/>
  <c r="S2367" i="1" s="1"/>
  <c r="L2367" i="1"/>
  <c r="R2367" i="1" s="1"/>
  <c r="K2367" i="1"/>
  <c r="J2367" i="1"/>
  <c r="P2367" i="1" s="1"/>
  <c r="N2366" i="1"/>
  <c r="M2366" i="1"/>
  <c r="L2366" i="1"/>
  <c r="K2366" i="1"/>
  <c r="R2366" i="1" s="1"/>
  <c r="J2366" i="1"/>
  <c r="S2365" i="1"/>
  <c r="Q2365" i="1"/>
  <c r="N2365" i="1"/>
  <c r="M2365" i="1"/>
  <c r="L2365" i="1"/>
  <c r="K2365" i="1"/>
  <c r="J2365" i="1"/>
  <c r="N2364" i="1"/>
  <c r="M2364" i="1"/>
  <c r="Q2364" i="1" s="1"/>
  <c r="S2364" i="1" s="1"/>
  <c r="L2364" i="1"/>
  <c r="K2364" i="1"/>
  <c r="R2364" i="1" s="1"/>
  <c r="J2364" i="1"/>
  <c r="N2363" i="1"/>
  <c r="M2363" i="1"/>
  <c r="Q2363" i="1" s="1"/>
  <c r="S2363" i="1" s="1"/>
  <c r="L2363" i="1"/>
  <c r="R2363" i="1" s="1"/>
  <c r="K2363" i="1"/>
  <c r="J2363" i="1"/>
  <c r="N2362" i="1"/>
  <c r="M2362" i="1"/>
  <c r="L2362" i="1"/>
  <c r="K2362" i="1"/>
  <c r="R2362" i="1" s="1"/>
  <c r="J2362" i="1"/>
  <c r="Q2361" i="1"/>
  <c r="S2361" i="1" s="1"/>
  <c r="N2361" i="1"/>
  <c r="M2361" i="1"/>
  <c r="L2361" i="1"/>
  <c r="K2361" i="1"/>
  <c r="R2361" i="1" s="1"/>
  <c r="J2361" i="1"/>
  <c r="N2360" i="1"/>
  <c r="M2360" i="1"/>
  <c r="Q2360" i="1" s="1"/>
  <c r="S2360" i="1" s="1"/>
  <c r="L2360" i="1"/>
  <c r="K2360" i="1"/>
  <c r="R2360" i="1" s="1"/>
  <c r="J2360" i="1"/>
  <c r="Q2359" i="1"/>
  <c r="S2359" i="1" s="1"/>
  <c r="N2359" i="1"/>
  <c r="M2359" i="1"/>
  <c r="L2359" i="1"/>
  <c r="R2359" i="1" s="1"/>
  <c r="K2359" i="1"/>
  <c r="J2359" i="1"/>
  <c r="N2358" i="1"/>
  <c r="M2358" i="1"/>
  <c r="L2358" i="1"/>
  <c r="K2358" i="1"/>
  <c r="R2358" i="1" s="1"/>
  <c r="J2358" i="1"/>
  <c r="Q2357" i="1"/>
  <c r="S2357" i="1" s="1"/>
  <c r="N2357" i="1"/>
  <c r="M2357" i="1"/>
  <c r="L2357" i="1"/>
  <c r="K2357" i="1"/>
  <c r="R2357" i="1" s="1"/>
  <c r="J2357" i="1"/>
  <c r="Q2356" i="1"/>
  <c r="S2356" i="1" s="1"/>
  <c r="N2356" i="1"/>
  <c r="M2356" i="1"/>
  <c r="L2356" i="1"/>
  <c r="K2356" i="1"/>
  <c r="R2356" i="1" s="1"/>
  <c r="J2356" i="1"/>
  <c r="Q2355" i="1"/>
  <c r="S2355" i="1" s="1"/>
  <c r="N2355" i="1"/>
  <c r="M2355" i="1"/>
  <c r="L2355" i="1"/>
  <c r="K2355" i="1"/>
  <c r="R2355" i="1" s="1"/>
  <c r="J2355" i="1"/>
  <c r="Q2354" i="1"/>
  <c r="S2354" i="1" s="1"/>
  <c r="N2354" i="1"/>
  <c r="M2354" i="1"/>
  <c r="L2354" i="1"/>
  <c r="R2354" i="1" s="1"/>
  <c r="K2354" i="1"/>
  <c r="J2354" i="1"/>
  <c r="P2354" i="1" s="1"/>
  <c r="R2353" i="1"/>
  <c r="N2353" i="1"/>
  <c r="M2353" i="1"/>
  <c r="L2353" i="1"/>
  <c r="K2353" i="1"/>
  <c r="J2353" i="1"/>
  <c r="P2353" i="1" s="1"/>
  <c r="N2352" i="1"/>
  <c r="M2352" i="1"/>
  <c r="L2352" i="1"/>
  <c r="K2352" i="1"/>
  <c r="R2352" i="1" s="1"/>
  <c r="J2352" i="1"/>
  <c r="Q2352" i="1" s="1"/>
  <c r="S2352" i="1" s="1"/>
  <c r="Q2351" i="1"/>
  <c r="S2351" i="1" s="1"/>
  <c r="N2351" i="1"/>
  <c r="M2351" i="1"/>
  <c r="L2351" i="1"/>
  <c r="K2351" i="1"/>
  <c r="R2351" i="1" s="1"/>
  <c r="J2351" i="1"/>
  <c r="N2350" i="1"/>
  <c r="M2350" i="1"/>
  <c r="Q2350" i="1" s="1"/>
  <c r="S2350" i="1" s="1"/>
  <c r="L2350" i="1"/>
  <c r="R2350" i="1" s="1"/>
  <c r="K2350" i="1"/>
  <c r="J2350" i="1"/>
  <c r="P2350" i="1" s="1"/>
  <c r="N2349" i="1"/>
  <c r="R2349" i="1" s="1"/>
  <c r="M2349" i="1"/>
  <c r="L2349" i="1"/>
  <c r="K2349" i="1"/>
  <c r="J2349" i="1"/>
  <c r="P2349" i="1" s="1"/>
  <c r="N2348" i="1"/>
  <c r="M2348" i="1"/>
  <c r="L2348" i="1"/>
  <c r="K2348" i="1"/>
  <c r="R2348" i="1" s="1"/>
  <c r="J2348" i="1"/>
  <c r="Q2348" i="1" s="1"/>
  <c r="S2348" i="1" s="1"/>
  <c r="Q2347" i="1"/>
  <c r="S2347" i="1" s="1"/>
  <c r="N2347" i="1"/>
  <c r="M2347" i="1"/>
  <c r="L2347" i="1"/>
  <c r="K2347" i="1"/>
  <c r="R2347" i="1" s="1"/>
  <c r="J2347" i="1"/>
  <c r="N2346" i="1"/>
  <c r="M2346" i="1"/>
  <c r="Q2346" i="1" s="1"/>
  <c r="S2346" i="1" s="1"/>
  <c r="L2346" i="1"/>
  <c r="R2346" i="1" s="1"/>
  <c r="K2346" i="1"/>
  <c r="J2346" i="1"/>
  <c r="P2346" i="1" s="1"/>
  <c r="R2345" i="1"/>
  <c r="N2345" i="1"/>
  <c r="M2345" i="1"/>
  <c r="L2345" i="1"/>
  <c r="K2345" i="1"/>
  <c r="J2345" i="1"/>
  <c r="P2345" i="1" s="1"/>
  <c r="N2344" i="1"/>
  <c r="M2344" i="1"/>
  <c r="L2344" i="1"/>
  <c r="K2344" i="1"/>
  <c r="R2344" i="1" s="1"/>
  <c r="J2344" i="1"/>
  <c r="Q2344" i="1" s="1"/>
  <c r="S2344" i="1" s="1"/>
  <c r="Q2343" i="1"/>
  <c r="S2343" i="1" s="1"/>
  <c r="N2343" i="1"/>
  <c r="M2343" i="1"/>
  <c r="L2343" i="1"/>
  <c r="K2343" i="1"/>
  <c r="R2343" i="1" s="1"/>
  <c r="J2343" i="1"/>
  <c r="N2342" i="1"/>
  <c r="M2342" i="1"/>
  <c r="Q2342" i="1" s="1"/>
  <c r="S2342" i="1" s="1"/>
  <c r="L2342" i="1"/>
  <c r="R2342" i="1" s="1"/>
  <c r="K2342" i="1"/>
  <c r="J2342" i="1"/>
  <c r="P2342" i="1" s="1"/>
  <c r="N2341" i="1"/>
  <c r="R2341" i="1" s="1"/>
  <c r="M2341" i="1"/>
  <c r="L2341" i="1"/>
  <c r="K2341" i="1"/>
  <c r="J2341" i="1"/>
  <c r="P2341" i="1" s="1"/>
  <c r="N2340" i="1"/>
  <c r="M2340" i="1"/>
  <c r="L2340" i="1"/>
  <c r="K2340" i="1"/>
  <c r="R2340" i="1" s="1"/>
  <c r="J2340" i="1"/>
  <c r="Q2340" i="1" s="1"/>
  <c r="S2340" i="1" s="1"/>
  <c r="Q2339" i="1"/>
  <c r="S2339" i="1" s="1"/>
  <c r="N2339" i="1"/>
  <c r="M2339" i="1"/>
  <c r="L2339" i="1"/>
  <c r="K2339" i="1"/>
  <c r="R2339" i="1" s="1"/>
  <c r="J2339" i="1"/>
  <c r="N2338" i="1"/>
  <c r="M2338" i="1"/>
  <c r="Q2338" i="1" s="1"/>
  <c r="S2338" i="1" s="1"/>
  <c r="L2338" i="1"/>
  <c r="R2338" i="1" s="1"/>
  <c r="K2338" i="1"/>
  <c r="J2338" i="1"/>
  <c r="P2338" i="1" s="1"/>
  <c r="N2337" i="1"/>
  <c r="R2337" i="1" s="1"/>
  <c r="M2337" i="1"/>
  <c r="L2337" i="1"/>
  <c r="K2337" i="1"/>
  <c r="J2337" i="1"/>
  <c r="P2337" i="1" s="1"/>
  <c r="N2336" i="1"/>
  <c r="M2336" i="1"/>
  <c r="L2336" i="1"/>
  <c r="K2336" i="1"/>
  <c r="R2336" i="1" s="1"/>
  <c r="J2336" i="1"/>
  <c r="Q2336" i="1" s="1"/>
  <c r="S2336" i="1" s="1"/>
  <c r="Q2335" i="1"/>
  <c r="S2335" i="1" s="1"/>
  <c r="N2335" i="1"/>
  <c r="M2335" i="1"/>
  <c r="L2335" i="1"/>
  <c r="K2335" i="1"/>
  <c r="R2335" i="1" s="1"/>
  <c r="J2335" i="1"/>
  <c r="N2334" i="1"/>
  <c r="M2334" i="1"/>
  <c r="Q2334" i="1" s="1"/>
  <c r="S2334" i="1" s="1"/>
  <c r="L2334" i="1"/>
  <c r="R2334" i="1" s="1"/>
  <c r="K2334" i="1"/>
  <c r="J2334" i="1"/>
  <c r="P2334" i="1" s="1"/>
  <c r="N2333" i="1"/>
  <c r="R2333" i="1" s="1"/>
  <c r="M2333" i="1"/>
  <c r="L2333" i="1"/>
  <c r="K2333" i="1"/>
  <c r="J2333" i="1"/>
  <c r="P2333" i="1" s="1"/>
  <c r="N2332" i="1"/>
  <c r="M2332" i="1"/>
  <c r="L2332" i="1"/>
  <c r="K2332" i="1"/>
  <c r="P2332" i="1" s="1"/>
  <c r="J2332" i="1"/>
  <c r="Q2332" i="1" s="1"/>
  <c r="S2332" i="1" s="1"/>
  <c r="Q2331" i="1"/>
  <c r="S2331" i="1" s="1"/>
  <c r="N2331" i="1"/>
  <c r="M2331" i="1"/>
  <c r="L2331" i="1"/>
  <c r="K2331" i="1"/>
  <c r="R2331" i="1" s="1"/>
  <c r="J2331" i="1"/>
  <c r="R2330" i="1"/>
  <c r="N2330" i="1"/>
  <c r="M2330" i="1"/>
  <c r="Q2330" i="1" s="1"/>
  <c r="S2330" i="1" s="1"/>
  <c r="L2330" i="1"/>
  <c r="K2330" i="1"/>
  <c r="J2330" i="1"/>
  <c r="P2330" i="1" s="1"/>
  <c r="N2329" i="1"/>
  <c r="R2329" i="1" s="1"/>
  <c r="M2329" i="1"/>
  <c r="L2329" i="1"/>
  <c r="K2329" i="1"/>
  <c r="J2329" i="1"/>
  <c r="P2329" i="1" s="1"/>
  <c r="N2328" i="1"/>
  <c r="M2328" i="1"/>
  <c r="L2328" i="1"/>
  <c r="K2328" i="1"/>
  <c r="P2328" i="1" s="1"/>
  <c r="J2328" i="1"/>
  <c r="Q2328" i="1" s="1"/>
  <c r="S2328" i="1" s="1"/>
  <c r="Q2327" i="1"/>
  <c r="S2327" i="1" s="1"/>
  <c r="N2327" i="1"/>
  <c r="M2327" i="1"/>
  <c r="L2327" i="1"/>
  <c r="K2327" i="1"/>
  <c r="R2327" i="1" s="1"/>
  <c r="J2327" i="1"/>
  <c r="R2326" i="1"/>
  <c r="N2326" i="1"/>
  <c r="M2326" i="1"/>
  <c r="Q2326" i="1" s="1"/>
  <c r="S2326" i="1" s="1"/>
  <c r="L2326" i="1"/>
  <c r="K2326" i="1"/>
  <c r="J2326" i="1"/>
  <c r="P2326" i="1" s="1"/>
  <c r="N2325" i="1"/>
  <c r="R2325" i="1" s="1"/>
  <c r="M2325" i="1"/>
  <c r="L2325" i="1"/>
  <c r="K2325" i="1"/>
  <c r="J2325" i="1"/>
  <c r="P2325" i="1" s="1"/>
  <c r="N2324" i="1"/>
  <c r="M2324" i="1"/>
  <c r="L2324" i="1"/>
  <c r="K2324" i="1"/>
  <c r="P2324" i="1" s="1"/>
  <c r="J2324" i="1"/>
  <c r="Q2324" i="1" s="1"/>
  <c r="S2324" i="1" s="1"/>
  <c r="Q2323" i="1"/>
  <c r="S2323" i="1" s="1"/>
  <c r="N2323" i="1"/>
  <c r="M2323" i="1"/>
  <c r="L2323" i="1"/>
  <c r="K2323" i="1"/>
  <c r="R2323" i="1" s="1"/>
  <c r="J2323" i="1"/>
  <c r="R2322" i="1"/>
  <c r="N2322" i="1"/>
  <c r="M2322" i="1"/>
  <c r="Q2322" i="1" s="1"/>
  <c r="S2322" i="1" s="1"/>
  <c r="L2322" i="1"/>
  <c r="K2322" i="1"/>
  <c r="J2322" i="1"/>
  <c r="P2322" i="1" s="1"/>
  <c r="N2321" i="1"/>
  <c r="R2321" i="1" s="1"/>
  <c r="M2321" i="1"/>
  <c r="L2321" i="1"/>
  <c r="K2321" i="1"/>
  <c r="J2321" i="1"/>
  <c r="P2321" i="1" s="1"/>
  <c r="N2320" i="1"/>
  <c r="M2320" i="1"/>
  <c r="L2320" i="1"/>
  <c r="K2320" i="1"/>
  <c r="P2320" i="1" s="1"/>
  <c r="J2320" i="1"/>
  <c r="Q2320" i="1" s="1"/>
  <c r="S2320" i="1" s="1"/>
  <c r="Q2319" i="1"/>
  <c r="S2319" i="1" s="1"/>
  <c r="N2319" i="1"/>
  <c r="M2319" i="1"/>
  <c r="L2319" i="1"/>
  <c r="K2319" i="1"/>
  <c r="R2319" i="1" s="1"/>
  <c r="J2319" i="1"/>
  <c r="R2318" i="1"/>
  <c r="N2318" i="1"/>
  <c r="M2318" i="1"/>
  <c r="Q2318" i="1" s="1"/>
  <c r="S2318" i="1" s="1"/>
  <c r="L2318" i="1"/>
  <c r="K2318" i="1"/>
  <c r="J2318" i="1"/>
  <c r="P2318" i="1" s="1"/>
  <c r="N2317" i="1"/>
  <c r="R2317" i="1" s="1"/>
  <c r="M2317" i="1"/>
  <c r="L2317" i="1"/>
  <c r="K2317" i="1"/>
  <c r="J2317" i="1"/>
  <c r="P2317" i="1" s="1"/>
  <c r="N2316" i="1"/>
  <c r="M2316" i="1"/>
  <c r="L2316" i="1"/>
  <c r="K2316" i="1"/>
  <c r="P2316" i="1" s="1"/>
  <c r="J2316" i="1"/>
  <c r="Q2316" i="1" s="1"/>
  <c r="S2316" i="1" s="1"/>
  <c r="Q2315" i="1"/>
  <c r="S2315" i="1" s="1"/>
  <c r="N2315" i="1"/>
  <c r="M2315" i="1"/>
  <c r="L2315" i="1"/>
  <c r="K2315" i="1"/>
  <c r="R2315" i="1" s="1"/>
  <c r="J2315" i="1"/>
  <c r="R2314" i="1"/>
  <c r="N2314" i="1"/>
  <c r="M2314" i="1"/>
  <c r="Q2314" i="1" s="1"/>
  <c r="S2314" i="1" s="1"/>
  <c r="L2314" i="1"/>
  <c r="K2314" i="1"/>
  <c r="J2314" i="1"/>
  <c r="P2314" i="1" s="1"/>
  <c r="N2313" i="1"/>
  <c r="R2313" i="1" s="1"/>
  <c r="M2313" i="1"/>
  <c r="L2313" i="1"/>
  <c r="K2313" i="1"/>
  <c r="J2313" i="1"/>
  <c r="P2313" i="1" s="1"/>
  <c r="N2312" i="1"/>
  <c r="M2312" i="1"/>
  <c r="L2312" i="1"/>
  <c r="K2312" i="1"/>
  <c r="P2312" i="1" s="1"/>
  <c r="J2312" i="1"/>
  <c r="Q2312" i="1" s="1"/>
  <c r="S2312" i="1" s="1"/>
  <c r="Q2311" i="1"/>
  <c r="S2311" i="1" s="1"/>
  <c r="N2311" i="1"/>
  <c r="M2311" i="1"/>
  <c r="L2311" i="1"/>
  <c r="K2311" i="1"/>
  <c r="R2311" i="1" s="1"/>
  <c r="J2311" i="1"/>
  <c r="R2310" i="1"/>
  <c r="N2310" i="1"/>
  <c r="M2310" i="1"/>
  <c r="Q2310" i="1" s="1"/>
  <c r="S2310" i="1" s="1"/>
  <c r="L2310" i="1"/>
  <c r="K2310" i="1"/>
  <c r="J2310" i="1"/>
  <c r="P2310" i="1" s="1"/>
  <c r="N2309" i="1"/>
  <c r="R2309" i="1" s="1"/>
  <c r="M2309" i="1"/>
  <c r="L2309" i="1"/>
  <c r="K2309" i="1"/>
  <c r="J2309" i="1"/>
  <c r="P2309" i="1" s="1"/>
  <c r="N2308" i="1"/>
  <c r="M2308" i="1"/>
  <c r="L2308" i="1"/>
  <c r="K2308" i="1"/>
  <c r="P2308" i="1" s="1"/>
  <c r="J2308" i="1"/>
  <c r="Q2308" i="1" s="1"/>
  <c r="S2308" i="1" s="1"/>
  <c r="Q2307" i="1"/>
  <c r="S2307" i="1" s="1"/>
  <c r="N2307" i="1"/>
  <c r="M2307" i="1"/>
  <c r="L2307" i="1"/>
  <c r="K2307" i="1"/>
  <c r="R2307" i="1" s="1"/>
  <c r="J2307" i="1"/>
  <c r="R2306" i="1"/>
  <c r="N2306" i="1"/>
  <c r="M2306" i="1"/>
  <c r="Q2306" i="1" s="1"/>
  <c r="S2306" i="1" s="1"/>
  <c r="L2306" i="1"/>
  <c r="K2306" i="1"/>
  <c r="J2306" i="1"/>
  <c r="P2306" i="1" s="1"/>
  <c r="N2305" i="1"/>
  <c r="R2305" i="1" s="1"/>
  <c r="M2305" i="1"/>
  <c r="L2305" i="1"/>
  <c r="K2305" i="1"/>
  <c r="J2305" i="1"/>
  <c r="P2305" i="1" s="1"/>
  <c r="N2304" i="1"/>
  <c r="M2304" i="1"/>
  <c r="L2304" i="1"/>
  <c r="K2304" i="1"/>
  <c r="P2304" i="1" s="1"/>
  <c r="J2304" i="1"/>
  <c r="Q2304" i="1" s="1"/>
  <c r="S2304" i="1" s="1"/>
  <c r="Q2303" i="1"/>
  <c r="S2303" i="1" s="1"/>
  <c r="N2303" i="1"/>
  <c r="M2303" i="1"/>
  <c r="L2303" i="1"/>
  <c r="K2303" i="1"/>
  <c r="R2303" i="1" s="1"/>
  <c r="J2303" i="1"/>
  <c r="R2302" i="1"/>
  <c r="N2302" i="1"/>
  <c r="M2302" i="1"/>
  <c r="Q2302" i="1" s="1"/>
  <c r="S2302" i="1" s="1"/>
  <c r="L2302" i="1"/>
  <c r="K2302" i="1"/>
  <c r="J2302" i="1"/>
  <c r="P2302" i="1" s="1"/>
  <c r="N2301" i="1"/>
  <c r="R2301" i="1" s="1"/>
  <c r="M2301" i="1"/>
  <c r="L2301" i="1"/>
  <c r="K2301" i="1"/>
  <c r="J2301" i="1"/>
  <c r="P2301" i="1" s="1"/>
  <c r="N2300" i="1"/>
  <c r="M2300" i="1"/>
  <c r="L2300" i="1"/>
  <c r="K2300" i="1"/>
  <c r="P2300" i="1" s="1"/>
  <c r="J2300" i="1"/>
  <c r="Q2300" i="1" s="1"/>
  <c r="S2300" i="1" s="1"/>
  <c r="Q2299" i="1"/>
  <c r="S2299" i="1" s="1"/>
  <c r="N2299" i="1"/>
  <c r="M2299" i="1"/>
  <c r="L2299" i="1"/>
  <c r="K2299" i="1"/>
  <c r="R2299" i="1" s="1"/>
  <c r="J2299" i="1"/>
  <c r="R2298" i="1"/>
  <c r="N2298" i="1"/>
  <c r="M2298" i="1"/>
  <c r="Q2298" i="1" s="1"/>
  <c r="S2298" i="1" s="1"/>
  <c r="L2298" i="1"/>
  <c r="K2298" i="1"/>
  <c r="J2298" i="1"/>
  <c r="P2298" i="1" s="1"/>
  <c r="N2297" i="1"/>
  <c r="R2297" i="1" s="1"/>
  <c r="M2297" i="1"/>
  <c r="L2297" i="1"/>
  <c r="K2297" i="1"/>
  <c r="J2297" i="1"/>
  <c r="P2297" i="1" s="1"/>
  <c r="N2296" i="1"/>
  <c r="M2296" i="1"/>
  <c r="L2296" i="1"/>
  <c r="K2296" i="1"/>
  <c r="P2296" i="1" s="1"/>
  <c r="J2296" i="1"/>
  <c r="Q2296" i="1" s="1"/>
  <c r="S2296" i="1" s="1"/>
  <c r="Q2295" i="1"/>
  <c r="S2295" i="1" s="1"/>
  <c r="N2295" i="1"/>
  <c r="M2295" i="1"/>
  <c r="L2295" i="1"/>
  <c r="K2295" i="1"/>
  <c r="R2295" i="1" s="1"/>
  <c r="J2295" i="1"/>
  <c r="R2294" i="1"/>
  <c r="N2294" i="1"/>
  <c r="M2294" i="1"/>
  <c r="Q2294" i="1" s="1"/>
  <c r="S2294" i="1" s="1"/>
  <c r="L2294" i="1"/>
  <c r="K2294" i="1"/>
  <c r="J2294" i="1"/>
  <c r="P2294" i="1" s="1"/>
  <c r="N2293" i="1"/>
  <c r="R2293" i="1" s="1"/>
  <c r="M2293" i="1"/>
  <c r="L2293" i="1"/>
  <c r="K2293" i="1"/>
  <c r="J2293" i="1"/>
  <c r="P2293" i="1" s="1"/>
  <c r="N2292" i="1"/>
  <c r="M2292" i="1"/>
  <c r="L2292" i="1"/>
  <c r="K2292" i="1"/>
  <c r="P2292" i="1" s="1"/>
  <c r="J2292" i="1"/>
  <c r="Q2292" i="1" s="1"/>
  <c r="S2292" i="1" s="1"/>
  <c r="Q2291" i="1"/>
  <c r="S2291" i="1" s="1"/>
  <c r="N2291" i="1"/>
  <c r="M2291" i="1"/>
  <c r="L2291" i="1"/>
  <c r="K2291" i="1"/>
  <c r="R2291" i="1" s="1"/>
  <c r="J2291" i="1"/>
  <c r="R2290" i="1"/>
  <c r="N2290" i="1"/>
  <c r="M2290" i="1"/>
  <c r="Q2290" i="1" s="1"/>
  <c r="S2290" i="1" s="1"/>
  <c r="L2290" i="1"/>
  <c r="K2290" i="1"/>
  <c r="J2290" i="1"/>
  <c r="P2290" i="1" s="1"/>
  <c r="N2289" i="1"/>
  <c r="R2289" i="1" s="1"/>
  <c r="M2289" i="1"/>
  <c r="L2289" i="1"/>
  <c r="K2289" i="1"/>
  <c r="J2289" i="1"/>
  <c r="P2289" i="1" s="1"/>
  <c r="N2288" i="1"/>
  <c r="M2288" i="1"/>
  <c r="L2288" i="1"/>
  <c r="K2288" i="1"/>
  <c r="P2288" i="1" s="1"/>
  <c r="J2288" i="1"/>
  <c r="Q2288" i="1" s="1"/>
  <c r="S2288" i="1" s="1"/>
  <c r="Q2287" i="1"/>
  <c r="S2287" i="1" s="1"/>
  <c r="N2287" i="1"/>
  <c r="M2287" i="1"/>
  <c r="L2287" i="1"/>
  <c r="K2287" i="1"/>
  <c r="R2287" i="1" s="1"/>
  <c r="J2287" i="1"/>
  <c r="R2286" i="1"/>
  <c r="N2286" i="1"/>
  <c r="M2286" i="1"/>
  <c r="Q2286" i="1" s="1"/>
  <c r="S2286" i="1" s="1"/>
  <c r="L2286" i="1"/>
  <c r="K2286" i="1"/>
  <c r="J2286" i="1"/>
  <c r="P2286" i="1" s="1"/>
  <c r="N2285" i="1"/>
  <c r="R2285" i="1" s="1"/>
  <c r="M2285" i="1"/>
  <c r="L2285" i="1"/>
  <c r="K2285" i="1"/>
  <c r="J2285" i="1"/>
  <c r="P2285" i="1" s="1"/>
  <c r="N2284" i="1"/>
  <c r="M2284" i="1"/>
  <c r="L2284" i="1"/>
  <c r="K2284" i="1"/>
  <c r="P2284" i="1" s="1"/>
  <c r="J2284" i="1"/>
  <c r="Q2284" i="1" s="1"/>
  <c r="S2284" i="1" s="1"/>
  <c r="Q2283" i="1"/>
  <c r="S2283" i="1" s="1"/>
  <c r="N2283" i="1"/>
  <c r="M2283" i="1"/>
  <c r="L2283" i="1"/>
  <c r="K2283" i="1"/>
  <c r="R2283" i="1" s="1"/>
  <c r="J2283" i="1"/>
  <c r="R2282" i="1"/>
  <c r="N2282" i="1"/>
  <c r="M2282" i="1"/>
  <c r="Q2282" i="1" s="1"/>
  <c r="S2282" i="1" s="1"/>
  <c r="L2282" i="1"/>
  <c r="K2282" i="1"/>
  <c r="J2282" i="1"/>
  <c r="P2282" i="1" s="1"/>
  <c r="N2281" i="1"/>
  <c r="R2281" i="1" s="1"/>
  <c r="M2281" i="1"/>
  <c r="L2281" i="1"/>
  <c r="K2281" i="1"/>
  <c r="J2281" i="1"/>
  <c r="P2281" i="1" s="1"/>
  <c r="N2280" i="1"/>
  <c r="M2280" i="1"/>
  <c r="L2280" i="1"/>
  <c r="K2280" i="1"/>
  <c r="P2280" i="1" s="1"/>
  <c r="J2280" i="1"/>
  <c r="Q2280" i="1" s="1"/>
  <c r="S2280" i="1" s="1"/>
  <c r="Q2279" i="1"/>
  <c r="S2279" i="1" s="1"/>
  <c r="N2279" i="1"/>
  <c r="M2279" i="1"/>
  <c r="L2279" i="1"/>
  <c r="K2279" i="1"/>
  <c r="R2279" i="1" s="1"/>
  <c r="J2279" i="1"/>
  <c r="R2278" i="1"/>
  <c r="N2278" i="1"/>
  <c r="M2278" i="1"/>
  <c r="Q2278" i="1" s="1"/>
  <c r="S2278" i="1" s="1"/>
  <c r="L2278" i="1"/>
  <c r="K2278" i="1"/>
  <c r="J2278" i="1"/>
  <c r="P2278" i="1" s="1"/>
  <c r="N2277" i="1"/>
  <c r="R2277" i="1" s="1"/>
  <c r="M2277" i="1"/>
  <c r="L2277" i="1"/>
  <c r="K2277" i="1"/>
  <c r="J2277" i="1"/>
  <c r="P2277" i="1" s="1"/>
  <c r="N2276" i="1"/>
  <c r="M2276" i="1"/>
  <c r="L2276" i="1"/>
  <c r="K2276" i="1"/>
  <c r="P2276" i="1" s="1"/>
  <c r="J2276" i="1"/>
  <c r="Q2276" i="1" s="1"/>
  <c r="S2276" i="1" s="1"/>
  <c r="Q2275" i="1"/>
  <c r="S2275" i="1" s="1"/>
  <c r="N2275" i="1"/>
  <c r="M2275" i="1"/>
  <c r="L2275" i="1"/>
  <c r="K2275" i="1"/>
  <c r="R2275" i="1" s="1"/>
  <c r="J2275" i="1"/>
  <c r="R2274" i="1"/>
  <c r="N2274" i="1"/>
  <c r="M2274" i="1"/>
  <c r="Q2274" i="1" s="1"/>
  <c r="S2274" i="1" s="1"/>
  <c r="L2274" i="1"/>
  <c r="K2274" i="1"/>
  <c r="J2274" i="1"/>
  <c r="P2274" i="1" s="1"/>
  <c r="N2273" i="1"/>
  <c r="R2273" i="1" s="1"/>
  <c r="M2273" i="1"/>
  <c r="L2273" i="1"/>
  <c r="K2273" i="1"/>
  <c r="J2273" i="1"/>
  <c r="P2273" i="1" s="1"/>
  <c r="N2272" i="1"/>
  <c r="M2272" i="1"/>
  <c r="L2272" i="1"/>
  <c r="K2272" i="1"/>
  <c r="P2272" i="1" s="1"/>
  <c r="J2272" i="1"/>
  <c r="Q2272" i="1" s="1"/>
  <c r="S2272" i="1" s="1"/>
  <c r="Q2271" i="1"/>
  <c r="S2271" i="1" s="1"/>
  <c r="N2271" i="1"/>
  <c r="M2271" i="1"/>
  <c r="L2271" i="1"/>
  <c r="K2271" i="1"/>
  <c r="R2271" i="1" s="1"/>
  <c r="J2271" i="1"/>
  <c r="R2270" i="1"/>
  <c r="N2270" i="1"/>
  <c r="M2270" i="1"/>
  <c r="Q2270" i="1" s="1"/>
  <c r="S2270" i="1" s="1"/>
  <c r="L2270" i="1"/>
  <c r="K2270" i="1"/>
  <c r="J2270" i="1"/>
  <c r="P2270" i="1" s="1"/>
  <c r="N2269" i="1"/>
  <c r="R2269" i="1" s="1"/>
  <c r="M2269" i="1"/>
  <c r="L2269" i="1"/>
  <c r="K2269" i="1"/>
  <c r="J2269" i="1"/>
  <c r="P2269" i="1" s="1"/>
  <c r="N2268" i="1"/>
  <c r="M2268" i="1"/>
  <c r="L2268" i="1"/>
  <c r="K2268" i="1"/>
  <c r="P2268" i="1" s="1"/>
  <c r="J2268" i="1"/>
  <c r="Q2268" i="1" s="1"/>
  <c r="S2268" i="1" s="1"/>
  <c r="Q2267" i="1"/>
  <c r="S2267" i="1" s="1"/>
  <c r="N2267" i="1"/>
  <c r="M2267" i="1"/>
  <c r="L2267" i="1"/>
  <c r="K2267" i="1"/>
  <c r="R2267" i="1" s="1"/>
  <c r="J2267" i="1"/>
  <c r="R2266" i="1"/>
  <c r="N2266" i="1"/>
  <c r="M2266" i="1"/>
  <c r="Q2266" i="1" s="1"/>
  <c r="S2266" i="1" s="1"/>
  <c r="L2266" i="1"/>
  <c r="K2266" i="1"/>
  <c r="J2266" i="1"/>
  <c r="P2266" i="1" s="1"/>
  <c r="N2265" i="1"/>
  <c r="R2265" i="1" s="1"/>
  <c r="M2265" i="1"/>
  <c r="L2265" i="1"/>
  <c r="K2265" i="1"/>
  <c r="J2265" i="1"/>
  <c r="P2265" i="1" s="1"/>
  <c r="N2264" i="1"/>
  <c r="M2264" i="1"/>
  <c r="L2264" i="1"/>
  <c r="K2264" i="1"/>
  <c r="P2264" i="1" s="1"/>
  <c r="J2264" i="1"/>
  <c r="Q2264" i="1" s="1"/>
  <c r="S2264" i="1" s="1"/>
  <c r="Q2263" i="1"/>
  <c r="S2263" i="1" s="1"/>
  <c r="N2263" i="1"/>
  <c r="M2263" i="1"/>
  <c r="L2263" i="1"/>
  <c r="K2263" i="1"/>
  <c r="R2263" i="1" s="1"/>
  <c r="J2263" i="1"/>
  <c r="R2262" i="1"/>
  <c r="N2262" i="1"/>
  <c r="M2262" i="1"/>
  <c r="Q2262" i="1" s="1"/>
  <c r="S2262" i="1" s="1"/>
  <c r="L2262" i="1"/>
  <c r="K2262" i="1"/>
  <c r="J2262" i="1"/>
  <c r="P2262" i="1" s="1"/>
  <c r="N2261" i="1"/>
  <c r="R2261" i="1" s="1"/>
  <c r="M2261" i="1"/>
  <c r="L2261" i="1"/>
  <c r="K2261" i="1"/>
  <c r="J2261" i="1"/>
  <c r="P2261" i="1" s="1"/>
  <c r="N2260" i="1"/>
  <c r="M2260" i="1"/>
  <c r="L2260" i="1"/>
  <c r="K2260" i="1"/>
  <c r="P2260" i="1" s="1"/>
  <c r="J2260" i="1"/>
  <c r="Q2260" i="1" s="1"/>
  <c r="S2260" i="1" s="1"/>
  <c r="Q2259" i="1"/>
  <c r="S2259" i="1" s="1"/>
  <c r="N2259" i="1"/>
  <c r="M2259" i="1"/>
  <c r="L2259" i="1"/>
  <c r="K2259" i="1"/>
  <c r="R2259" i="1" s="1"/>
  <c r="J2259" i="1"/>
  <c r="R2258" i="1"/>
  <c r="N2258" i="1"/>
  <c r="M2258" i="1"/>
  <c r="Q2258" i="1" s="1"/>
  <c r="S2258" i="1" s="1"/>
  <c r="L2258" i="1"/>
  <c r="K2258" i="1"/>
  <c r="J2258" i="1"/>
  <c r="P2258" i="1" s="1"/>
  <c r="N2257" i="1"/>
  <c r="R2257" i="1" s="1"/>
  <c r="M2257" i="1"/>
  <c r="L2257" i="1"/>
  <c r="K2257" i="1"/>
  <c r="J2257" i="1"/>
  <c r="P2257" i="1" s="1"/>
  <c r="N2256" i="1"/>
  <c r="M2256" i="1"/>
  <c r="L2256" i="1"/>
  <c r="K2256" i="1"/>
  <c r="P2256" i="1" s="1"/>
  <c r="J2256" i="1"/>
  <c r="Q2256" i="1" s="1"/>
  <c r="S2256" i="1" s="1"/>
  <c r="Q2255" i="1"/>
  <c r="S2255" i="1" s="1"/>
  <c r="N2255" i="1"/>
  <c r="M2255" i="1"/>
  <c r="L2255" i="1"/>
  <c r="K2255" i="1"/>
  <c r="R2255" i="1" s="1"/>
  <c r="J2255" i="1"/>
  <c r="R2254" i="1"/>
  <c r="N2254" i="1"/>
  <c r="M2254" i="1"/>
  <c r="Q2254" i="1" s="1"/>
  <c r="S2254" i="1" s="1"/>
  <c r="L2254" i="1"/>
  <c r="K2254" i="1"/>
  <c r="J2254" i="1"/>
  <c r="P2254" i="1" s="1"/>
  <c r="N2253" i="1"/>
  <c r="R2253" i="1" s="1"/>
  <c r="M2253" i="1"/>
  <c r="L2253" i="1"/>
  <c r="K2253" i="1"/>
  <c r="J2253" i="1"/>
  <c r="P2253" i="1" s="1"/>
  <c r="N2252" i="1"/>
  <c r="M2252" i="1"/>
  <c r="L2252" i="1"/>
  <c r="K2252" i="1"/>
  <c r="P2252" i="1" s="1"/>
  <c r="J2252" i="1"/>
  <c r="Q2252" i="1" s="1"/>
  <c r="S2252" i="1" s="1"/>
  <c r="Q2251" i="1"/>
  <c r="S2251" i="1" s="1"/>
  <c r="N2251" i="1"/>
  <c r="M2251" i="1"/>
  <c r="L2251" i="1"/>
  <c r="K2251" i="1"/>
  <c r="R2251" i="1" s="1"/>
  <c r="J2251" i="1"/>
  <c r="R2250" i="1"/>
  <c r="N2250" i="1"/>
  <c r="M2250" i="1"/>
  <c r="Q2250" i="1" s="1"/>
  <c r="S2250" i="1" s="1"/>
  <c r="L2250" i="1"/>
  <c r="K2250" i="1"/>
  <c r="J2250" i="1"/>
  <c r="P2250" i="1" s="1"/>
  <c r="N2249" i="1"/>
  <c r="R2249" i="1" s="1"/>
  <c r="M2249" i="1"/>
  <c r="L2249" i="1"/>
  <c r="K2249" i="1"/>
  <c r="J2249" i="1"/>
  <c r="P2249" i="1" s="1"/>
  <c r="N2248" i="1"/>
  <c r="M2248" i="1"/>
  <c r="L2248" i="1"/>
  <c r="K2248" i="1"/>
  <c r="P2248" i="1" s="1"/>
  <c r="J2248" i="1"/>
  <c r="Q2248" i="1" s="1"/>
  <c r="S2248" i="1" s="1"/>
  <c r="Q2247" i="1"/>
  <c r="S2247" i="1" s="1"/>
  <c r="N2247" i="1"/>
  <c r="M2247" i="1"/>
  <c r="L2247" i="1"/>
  <c r="K2247" i="1"/>
  <c r="R2247" i="1" s="1"/>
  <c r="J2247" i="1"/>
  <c r="R2246" i="1"/>
  <c r="N2246" i="1"/>
  <c r="M2246" i="1"/>
  <c r="Q2246" i="1" s="1"/>
  <c r="S2246" i="1" s="1"/>
  <c r="L2246" i="1"/>
  <c r="K2246" i="1"/>
  <c r="J2246" i="1"/>
  <c r="P2246" i="1" s="1"/>
  <c r="N2245" i="1"/>
  <c r="R2245" i="1" s="1"/>
  <c r="M2245" i="1"/>
  <c r="L2245" i="1"/>
  <c r="K2245" i="1"/>
  <c r="J2245" i="1"/>
  <c r="P2245" i="1" s="1"/>
  <c r="N2244" i="1"/>
  <c r="M2244" i="1"/>
  <c r="L2244" i="1"/>
  <c r="K2244" i="1"/>
  <c r="P2244" i="1" s="1"/>
  <c r="J2244" i="1"/>
  <c r="Q2244" i="1" s="1"/>
  <c r="S2244" i="1" s="1"/>
  <c r="Q2243" i="1"/>
  <c r="S2243" i="1" s="1"/>
  <c r="N2243" i="1"/>
  <c r="M2243" i="1"/>
  <c r="L2243" i="1"/>
  <c r="K2243" i="1"/>
  <c r="R2243" i="1" s="1"/>
  <c r="J2243" i="1"/>
  <c r="R2242" i="1"/>
  <c r="N2242" i="1"/>
  <c r="M2242" i="1"/>
  <c r="Q2242" i="1" s="1"/>
  <c r="S2242" i="1" s="1"/>
  <c r="L2242" i="1"/>
  <c r="K2242" i="1"/>
  <c r="J2242" i="1"/>
  <c r="P2242" i="1" s="1"/>
  <c r="N2241" i="1"/>
  <c r="R2241" i="1" s="1"/>
  <c r="M2241" i="1"/>
  <c r="L2241" i="1"/>
  <c r="K2241" i="1"/>
  <c r="J2241" i="1"/>
  <c r="P2241" i="1" s="1"/>
  <c r="N2240" i="1"/>
  <c r="M2240" i="1"/>
  <c r="L2240" i="1"/>
  <c r="K2240" i="1"/>
  <c r="P2240" i="1" s="1"/>
  <c r="J2240" i="1"/>
  <c r="Q2240" i="1" s="1"/>
  <c r="S2240" i="1" s="1"/>
  <c r="Q2239" i="1"/>
  <c r="S2239" i="1" s="1"/>
  <c r="N2239" i="1"/>
  <c r="M2239" i="1"/>
  <c r="L2239" i="1"/>
  <c r="K2239" i="1"/>
  <c r="R2239" i="1" s="1"/>
  <c r="J2239" i="1"/>
  <c r="R2238" i="1"/>
  <c r="N2238" i="1"/>
  <c r="M2238" i="1"/>
  <c r="Q2238" i="1" s="1"/>
  <c r="S2238" i="1" s="1"/>
  <c r="L2238" i="1"/>
  <c r="K2238" i="1"/>
  <c r="J2238" i="1"/>
  <c r="P2238" i="1" s="1"/>
  <c r="N2237" i="1"/>
  <c r="R2237" i="1" s="1"/>
  <c r="M2237" i="1"/>
  <c r="L2237" i="1"/>
  <c r="K2237" i="1"/>
  <c r="J2237" i="1"/>
  <c r="P2237" i="1" s="1"/>
  <c r="N2236" i="1"/>
  <c r="M2236" i="1"/>
  <c r="L2236" i="1"/>
  <c r="K2236" i="1"/>
  <c r="P2236" i="1" s="1"/>
  <c r="J2236" i="1"/>
  <c r="Q2236" i="1" s="1"/>
  <c r="S2236" i="1" s="1"/>
  <c r="Q2235" i="1"/>
  <c r="S2235" i="1" s="1"/>
  <c r="N2235" i="1"/>
  <c r="M2235" i="1"/>
  <c r="L2235" i="1"/>
  <c r="K2235" i="1"/>
  <c r="R2235" i="1" s="1"/>
  <c r="J2235" i="1"/>
  <c r="R2234" i="1"/>
  <c r="N2234" i="1"/>
  <c r="M2234" i="1"/>
  <c r="Q2234" i="1" s="1"/>
  <c r="S2234" i="1" s="1"/>
  <c r="L2234" i="1"/>
  <c r="K2234" i="1"/>
  <c r="J2234" i="1"/>
  <c r="P2234" i="1" s="1"/>
  <c r="N2233" i="1"/>
  <c r="R2233" i="1" s="1"/>
  <c r="M2233" i="1"/>
  <c r="L2233" i="1"/>
  <c r="K2233" i="1"/>
  <c r="J2233" i="1"/>
  <c r="P2233" i="1" s="1"/>
  <c r="N2232" i="1"/>
  <c r="M2232" i="1"/>
  <c r="L2232" i="1"/>
  <c r="K2232" i="1"/>
  <c r="P2232" i="1" s="1"/>
  <c r="J2232" i="1"/>
  <c r="Q2232" i="1" s="1"/>
  <c r="S2232" i="1" s="1"/>
  <c r="Q2231" i="1"/>
  <c r="S2231" i="1" s="1"/>
  <c r="N2231" i="1"/>
  <c r="M2231" i="1"/>
  <c r="L2231" i="1"/>
  <c r="K2231" i="1"/>
  <c r="R2231" i="1" s="1"/>
  <c r="J2231" i="1"/>
  <c r="R2230" i="1"/>
  <c r="N2230" i="1"/>
  <c r="M2230" i="1"/>
  <c r="Q2230" i="1" s="1"/>
  <c r="S2230" i="1" s="1"/>
  <c r="L2230" i="1"/>
  <c r="K2230" i="1"/>
  <c r="J2230" i="1"/>
  <c r="P2230" i="1" s="1"/>
  <c r="N2229" i="1"/>
  <c r="R2229" i="1" s="1"/>
  <c r="M2229" i="1"/>
  <c r="L2229" i="1"/>
  <c r="K2229" i="1"/>
  <c r="J2229" i="1"/>
  <c r="P2229" i="1" s="1"/>
  <c r="N2228" i="1"/>
  <c r="M2228" i="1"/>
  <c r="L2228" i="1"/>
  <c r="K2228" i="1"/>
  <c r="P2228" i="1" s="1"/>
  <c r="J2228" i="1"/>
  <c r="Q2228" i="1" s="1"/>
  <c r="S2228" i="1" s="1"/>
  <c r="Q2227" i="1"/>
  <c r="S2227" i="1" s="1"/>
  <c r="N2227" i="1"/>
  <c r="M2227" i="1"/>
  <c r="L2227" i="1"/>
  <c r="K2227" i="1"/>
  <c r="R2227" i="1" s="1"/>
  <c r="J2227" i="1"/>
  <c r="R2226" i="1"/>
  <c r="N2226" i="1"/>
  <c r="M2226" i="1"/>
  <c r="Q2226" i="1" s="1"/>
  <c r="S2226" i="1" s="1"/>
  <c r="L2226" i="1"/>
  <c r="K2226" i="1"/>
  <c r="J2226" i="1"/>
  <c r="P2226" i="1" s="1"/>
  <c r="N2225" i="1"/>
  <c r="R2225" i="1" s="1"/>
  <c r="M2225" i="1"/>
  <c r="L2225" i="1"/>
  <c r="K2225" i="1"/>
  <c r="J2225" i="1"/>
  <c r="P2225" i="1" s="1"/>
  <c r="N2224" i="1"/>
  <c r="M2224" i="1"/>
  <c r="L2224" i="1"/>
  <c r="K2224" i="1"/>
  <c r="P2224" i="1" s="1"/>
  <c r="J2224" i="1"/>
  <c r="Q2224" i="1" s="1"/>
  <c r="S2224" i="1" s="1"/>
  <c r="Q2223" i="1"/>
  <c r="S2223" i="1" s="1"/>
  <c r="N2223" i="1"/>
  <c r="M2223" i="1"/>
  <c r="L2223" i="1"/>
  <c r="K2223" i="1"/>
  <c r="R2223" i="1" s="1"/>
  <c r="J2223" i="1"/>
  <c r="R2222" i="1"/>
  <c r="N2222" i="1"/>
  <c r="M2222" i="1"/>
  <c r="Q2222" i="1" s="1"/>
  <c r="S2222" i="1" s="1"/>
  <c r="L2222" i="1"/>
  <c r="K2222" i="1"/>
  <c r="J2222" i="1"/>
  <c r="N2221" i="1"/>
  <c r="R2221" i="1" s="1"/>
  <c r="M2221" i="1"/>
  <c r="L2221" i="1"/>
  <c r="K2221" i="1"/>
  <c r="J2221" i="1"/>
  <c r="N2220" i="1"/>
  <c r="M2220" i="1"/>
  <c r="L2220" i="1"/>
  <c r="K2220" i="1"/>
  <c r="R2220" i="1" s="1"/>
  <c r="J2220" i="1"/>
  <c r="Q2220" i="1" s="1"/>
  <c r="S2220" i="1" s="1"/>
  <c r="Q2219" i="1"/>
  <c r="S2219" i="1" s="1"/>
  <c r="N2219" i="1"/>
  <c r="M2219" i="1"/>
  <c r="L2219" i="1"/>
  <c r="K2219" i="1"/>
  <c r="R2219" i="1" s="1"/>
  <c r="J2219" i="1"/>
  <c r="R2218" i="1"/>
  <c r="N2218" i="1"/>
  <c r="M2218" i="1"/>
  <c r="Q2218" i="1" s="1"/>
  <c r="S2218" i="1" s="1"/>
  <c r="L2218" i="1"/>
  <c r="K2218" i="1"/>
  <c r="J2218" i="1"/>
  <c r="N2217" i="1"/>
  <c r="R2217" i="1" s="1"/>
  <c r="M2217" i="1"/>
  <c r="L2217" i="1"/>
  <c r="K2217" i="1"/>
  <c r="J2217" i="1"/>
  <c r="N2216" i="1"/>
  <c r="M2216" i="1"/>
  <c r="L2216" i="1"/>
  <c r="K2216" i="1"/>
  <c r="R2216" i="1" s="1"/>
  <c r="J2216" i="1"/>
  <c r="Q2216" i="1" s="1"/>
  <c r="S2216" i="1" s="1"/>
  <c r="Q2215" i="1"/>
  <c r="S2215" i="1" s="1"/>
  <c r="N2215" i="1"/>
  <c r="M2215" i="1"/>
  <c r="L2215" i="1"/>
  <c r="K2215" i="1"/>
  <c r="R2215" i="1" s="1"/>
  <c r="J2215" i="1"/>
  <c r="R2214" i="1"/>
  <c r="N2214" i="1"/>
  <c r="M2214" i="1"/>
  <c r="Q2214" i="1" s="1"/>
  <c r="S2214" i="1" s="1"/>
  <c r="L2214" i="1"/>
  <c r="K2214" i="1"/>
  <c r="J2214" i="1"/>
  <c r="N2213" i="1"/>
  <c r="R2213" i="1" s="1"/>
  <c r="M2213" i="1"/>
  <c r="L2213" i="1"/>
  <c r="K2213" i="1"/>
  <c r="J2213" i="1"/>
  <c r="N2212" i="1"/>
  <c r="M2212" i="1"/>
  <c r="L2212" i="1"/>
  <c r="K2212" i="1"/>
  <c r="R2212" i="1" s="1"/>
  <c r="J2212" i="1"/>
  <c r="Q2212" i="1" s="1"/>
  <c r="S2212" i="1" s="1"/>
  <c r="Q2211" i="1"/>
  <c r="S2211" i="1" s="1"/>
  <c r="N2211" i="1"/>
  <c r="M2211" i="1"/>
  <c r="L2211" i="1"/>
  <c r="K2211" i="1"/>
  <c r="R2211" i="1" s="1"/>
  <c r="J2211" i="1"/>
  <c r="R2210" i="1"/>
  <c r="N2210" i="1"/>
  <c r="M2210" i="1"/>
  <c r="Q2210" i="1" s="1"/>
  <c r="S2210" i="1" s="1"/>
  <c r="L2210" i="1"/>
  <c r="K2210" i="1"/>
  <c r="J2210" i="1"/>
  <c r="N2209" i="1"/>
  <c r="R2209" i="1" s="1"/>
  <c r="M2209" i="1"/>
  <c r="L2209" i="1"/>
  <c r="K2209" i="1"/>
  <c r="J2209" i="1"/>
  <c r="N2208" i="1"/>
  <c r="M2208" i="1"/>
  <c r="L2208" i="1"/>
  <c r="K2208" i="1"/>
  <c r="R2208" i="1" s="1"/>
  <c r="J2208" i="1"/>
  <c r="Q2208" i="1" s="1"/>
  <c r="S2208" i="1" s="1"/>
  <c r="Q2207" i="1"/>
  <c r="S2207" i="1" s="1"/>
  <c r="N2207" i="1"/>
  <c r="M2207" i="1"/>
  <c r="L2207" i="1"/>
  <c r="K2207" i="1"/>
  <c r="R2207" i="1" s="1"/>
  <c r="J2207" i="1"/>
  <c r="R2206" i="1"/>
  <c r="N2206" i="1"/>
  <c r="M2206" i="1"/>
  <c r="Q2206" i="1" s="1"/>
  <c r="S2206" i="1" s="1"/>
  <c r="L2206" i="1"/>
  <c r="K2206" i="1"/>
  <c r="J2206" i="1"/>
  <c r="N2205" i="1"/>
  <c r="R2205" i="1" s="1"/>
  <c r="M2205" i="1"/>
  <c r="L2205" i="1"/>
  <c r="K2205" i="1"/>
  <c r="J2205" i="1"/>
  <c r="S2204" i="1"/>
  <c r="N2204" i="1"/>
  <c r="M2204" i="1"/>
  <c r="L2204" i="1"/>
  <c r="K2204" i="1"/>
  <c r="R2204" i="1" s="1"/>
  <c r="J2204" i="1"/>
  <c r="Q2204" i="1" s="1"/>
  <c r="Q2203" i="1"/>
  <c r="S2203" i="1" s="1"/>
  <c r="N2203" i="1"/>
  <c r="M2203" i="1"/>
  <c r="L2203" i="1"/>
  <c r="K2203" i="1"/>
  <c r="J2203" i="1"/>
  <c r="Q2202" i="1"/>
  <c r="S2202" i="1" s="1"/>
  <c r="N2202" i="1"/>
  <c r="M2202" i="1"/>
  <c r="L2202" i="1"/>
  <c r="R2202" i="1" s="1"/>
  <c r="K2202" i="1"/>
  <c r="J2202" i="1"/>
  <c r="N2201" i="1"/>
  <c r="M2201" i="1"/>
  <c r="L2201" i="1"/>
  <c r="K2201" i="1"/>
  <c r="R2201" i="1" s="1"/>
  <c r="J2201" i="1"/>
  <c r="N2200" i="1"/>
  <c r="M2200" i="1"/>
  <c r="L2200" i="1"/>
  <c r="K2200" i="1"/>
  <c r="R2200" i="1" s="1"/>
  <c r="J2200" i="1"/>
  <c r="Q2200" i="1" s="1"/>
  <c r="S2200" i="1" s="1"/>
  <c r="N2199" i="1"/>
  <c r="M2199" i="1"/>
  <c r="Q2199" i="1" s="1"/>
  <c r="S2199" i="1" s="1"/>
  <c r="L2199" i="1"/>
  <c r="K2199" i="1"/>
  <c r="R2199" i="1" s="1"/>
  <c r="J2199" i="1"/>
  <c r="Q2198" i="1"/>
  <c r="S2198" i="1" s="1"/>
  <c r="N2198" i="1"/>
  <c r="M2198" i="1"/>
  <c r="L2198" i="1"/>
  <c r="R2198" i="1" s="1"/>
  <c r="K2198" i="1"/>
  <c r="J2198" i="1"/>
  <c r="N2197" i="1"/>
  <c r="M2197" i="1"/>
  <c r="L2197" i="1"/>
  <c r="K2197" i="1"/>
  <c r="R2197" i="1" s="1"/>
  <c r="J2197" i="1"/>
  <c r="N2196" i="1"/>
  <c r="M2196" i="1"/>
  <c r="L2196" i="1"/>
  <c r="K2196" i="1"/>
  <c r="R2196" i="1" s="1"/>
  <c r="J2196" i="1"/>
  <c r="Q2196" i="1" s="1"/>
  <c r="S2196" i="1" s="1"/>
  <c r="N2195" i="1"/>
  <c r="M2195" i="1"/>
  <c r="L2195" i="1"/>
  <c r="K2195" i="1"/>
  <c r="R2195" i="1" s="1"/>
  <c r="J2195" i="1"/>
  <c r="Q2195" i="1" s="1"/>
  <c r="S2195" i="1" s="1"/>
  <c r="Q2194" i="1"/>
  <c r="S2194" i="1" s="1"/>
  <c r="N2194" i="1"/>
  <c r="M2194" i="1"/>
  <c r="L2194" i="1"/>
  <c r="K2194" i="1"/>
  <c r="R2194" i="1" s="1"/>
  <c r="J2194" i="1"/>
  <c r="P2194" i="1" s="1"/>
  <c r="R2193" i="1"/>
  <c r="N2193" i="1"/>
  <c r="M2193" i="1"/>
  <c r="Q2193" i="1" s="1"/>
  <c r="S2193" i="1" s="1"/>
  <c r="L2193" i="1"/>
  <c r="K2193" i="1"/>
  <c r="J2193" i="1"/>
  <c r="N2192" i="1"/>
  <c r="M2192" i="1"/>
  <c r="L2192" i="1"/>
  <c r="K2192" i="1"/>
  <c r="J2192" i="1"/>
  <c r="N2191" i="1"/>
  <c r="M2191" i="1"/>
  <c r="L2191" i="1"/>
  <c r="K2191" i="1"/>
  <c r="R2191" i="1" s="1"/>
  <c r="J2191" i="1"/>
  <c r="Q2191" i="1" s="1"/>
  <c r="S2191" i="1" s="1"/>
  <c r="Q2190" i="1"/>
  <c r="S2190" i="1" s="1"/>
  <c r="N2190" i="1"/>
  <c r="M2190" i="1"/>
  <c r="L2190" i="1"/>
  <c r="K2190" i="1"/>
  <c r="R2190" i="1" s="1"/>
  <c r="J2190" i="1"/>
  <c r="P2190" i="1" s="1"/>
  <c r="R2189" i="1"/>
  <c r="N2189" i="1"/>
  <c r="M2189" i="1"/>
  <c r="Q2189" i="1" s="1"/>
  <c r="S2189" i="1" s="1"/>
  <c r="L2189" i="1"/>
  <c r="K2189" i="1"/>
  <c r="J2189" i="1"/>
  <c r="N2188" i="1"/>
  <c r="M2188" i="1"/>
  <c r="L2188" i="1"/>
  <c r="K2188" i="1"/>
  <c r="J2188" i="1"/>
  <c r="N2187" i="1"/>
  <c r="M2187" i="1"/>
  <c r="L2187" i="1"/>
  <c r="K2187" i="1"/>
  <c r="R2187" i="1" s="1"/>
  <c r="J2187" i="1"/>
  <c r="Q2187" i="1" s="1"/>
  <c r="S2187" i="1" s="1"/>
  <c r="Q2186" i="1"/>
  <c r="S2186" i="1" s="1"/>
  <c r="N2186" i="1"/>
  <c r="M2186" i="1"/>
  <c r="L2186" i="1"/>
  <c r="K2186" i="1"/>
  <c r="R2186" i="1" s="1"/>
  <c r="J2186" i="1"/>
  <c r="P2186" i="1" s="1"/>
  <c r="R2185" i="1"/>
  <c r="N2185" i="1"/>
  <c r="M2185" i="1"/>
  <c r="Q2185" i="1" s="1"/>
  <c r="S2185" i="1" s="1"/>
  <c r="L2185" i="1"/>
  <c r="K2185" i="1"/>
  <c r="J2185" i="1"/>
  <c r="N2184" i="1"/>
  <c r="M2184" i="1"/>
  <c r="L2184" i="1"/>
  <c r="K2184" i="1"/>
  <c r="J2184" i="1"/>
  <c r="N2183" i="1"/>
  <c r="M2183" i="1"/>
  <c r="L2183" i="1"/>
  <c r="K2183" i="1"/>
  <c r="R2183" i="1" s="1"/>
  <c r="J2183" i="1"/>
  <c r="Q2183" i="1" s="1"/>
  <c r="S2183" i="1" s="1"/>
  <c r="Q2182" i="1"/>
  <c r="S2182" i="1" s="1"/>
  <c r="N2182" i="1"/>
  <c r="M2182" i="1"/>
  <c r="L2182" i="1"/>
  <c r="K2182" i="1"/>
  <c r="R2182" i="1" s="1"/>
  <c r="J2182" i="1"/>
  <c r="P2182" i="1" s="1"/>
  <c r="R2181" i="1"/>
  <c r="N2181" i="1"/>
  <c r="M2181" i="1"/>
  <c r="Q2181" i="1" s="1"/>
  <c r="S2181" i="1" s="1"/>
  <c r="L2181" i="1"/>
  <c r="K2181" i="1"/>
  <c r="J2181" i="1"/>
  <c r="N2180" i="1"/>
  <c r="M2180" i="1"/>
  <c r="L2180" i="1"/>
  <c r="K2180" i="1"/>
  <c r="J2180" i="1"/>
  <c r="N2179" i="1"/>
  <c r="M2179" i="1"/>
  <c r="L2179" i="1"/>
  <c r="K2179" i="1"/>
  <c r="R2179" i="1" s="1"/>
  <c r="J2179" i="1"/>
  <c r="Q2179" i="1" s="1"/>
  <c r="S2179" i="1" s="1"/>
  <c r="Q2178" i="1"/>
  <c r="S2178" i="1" s="1"/>
  <c r="N2178" i="1"/>
  <c r="M2178" i="1"/>
  <c r="L2178" i="1"/>
  <c r="K2178" i="1"/>
  <c r="R2178" i="1" s="1"/>
  <c r="J2178" i="1"/>
  <c r="P2178" i="1" s="1"/>
  <c r="R2177" i="1"/>
  <c r="N2177" i="1"/>
  <c r="M2177" i="1"/>
  <c r="Q2177" i="1" s="1"/>
  <c r="S2177" i="1" s="1"/>
  <c r="L2177" i="1"/>
  <c r="K2177" i="1"/>
  <c r="J2177" i="1"/>
  <c r="N2176" i="1"/>
  <c r="M2176" i="1"/>
  <c r="L2176" i="1"/>
  <c r="K2176" i="1"/>
  <c r="J2176" i="1"/>
  <c r="N2175" i="1"/>
  <c r="M2175" i="1"/>
  <c r="L2175" i="1"/>
  <c r="K2175" i="1"/>
  <c r="R2175" i="1" s="1"/>
  <c r="J2175" i="1"/>
  <c r="Q2175" i="1" s="1"/>
  <c r="S2175" i="1" s="1"/>
  <c r="Q2174" i="1"/>
  <c r="S2174" i="1" s="1"/>
  <c r="N2174" i="1"/>
  <c r="M2174" i="1"/>
  <c r="L2174" i="1"/>
  <c r="K2174" i="1"/>
  <c r="R2174" i="1" s="1"/>
  <c r="J2174" i="1"/>
  <c r="P2174" i="1" s="1"/>
  <c r="R2173" i="1"/>
  <c r="N2173" i="1"/>
  <c r="M2173" i="1"/>
  <c r="Q2173" i="1" s="1"/>
  <c r="S2173" i="1" s="1"/>
  <c r="L2173" i="1"/>
  <c r="K2173" i="1"/>
  <c r="J2173" i="1"/>
  <c r="N2172" i="1"/>
  <c r="M2172" i="1"/>
  <c r="L2172" i="1"/>
  <c r="K2172" i="1"/>
  <c r="J2172" i="1"/>
  <c r="N2171" i="1"/>
  <c r="M2171" i="1"/>
  <c r="L2171" i="1"/>
  <c r="K2171" i="1"/>
  <c r="R2171" i="1" s="1"/>
  <c r="J2171" i="1"/>
  <c r="Q2171" i="1" s="1"/>
  <c r="S2171" i="1" s="1"/>
  <c r="Q2170" i="1"/>
  <c r="S2170" i="1" s="1"/>
  <c r="N2170" i="1"/>
  <c r="M2170" i="1"/>
  <c r="L2170" i="1"/>
  <c r="K2170" i="1"/>
  <c r="R2170" i="1" s="1"/>
  <c r="J2170" i="1"/>
  <c r="P2170" i="1" s="1"/>
  <c r="R2169" i="1"/>
  <c r="N2169" i="1"/>
  <c r="M2169" i="1"/>
  <c r="Q2169" i="1" s="1"/>
  <c r="S2169" i="1" s="1"/>
  <c r="L2169" i="1"/>
  <c r="K2169" i="1"/>
  <c r="J2169" i="1"/>
  <c r="N2168" i="1"/>
  <c r="M2168" i="1"/>
  <c r="L2168" i="1"/>
  <c r="K2168" i="1"/>
  <c r="J2168" i="1"/>
  <c r="N2167" i="1"/>
  <c r="M2167" i="1"/>
  <c r="L2167" i="1"/>
  <c r="K2167" i="1"/>
  <c r="R2167" i="1" s="1"/>
  <c r="J2167" i="1"/>
  <c r="Q2167" i="1" s="1"/>
  <c r="S2167" i="1" s="1"/>
  <c r="Q2166" i="1"/>
  <c r="S2166" i="1" s="1"/>
  <c r="N2166" i="1"/>
  <c r="M2166" i="1"/>
  <c r="L2166" i="1"/>
  <c r="K2166" i="1"/>
  <c r="R2166" i="1" s="1"/>
  <c r="J2166" i="1"/>
  <c r="P2166" i="1" s="1"/>
  <c r="R2165" i="1"/>
  <c r="N2165" i="1"/>
  <c r="M2165" i="1"/>
  <c r="Q2165" i="1" s="1"/>
  <c r="S2165" i="1" s="1"/>
  <c r="L2165" i="1"/>
  <c r="K2165" i="1"/>
  <c r="J2165" i="1"/>
  <c r="N2164" i="1"/>
  <c r="M2164" i="1"/>
  <c r="L2164" i="1"/>
  <c r="K2164" i="1"/>
  <c r="J2164" i="1"/>
  <c r="N2163" i="1"/>
  <c r="M2163" i="1"/>
  <c r="L2163" i="1"/>
  <c r="K2163" i="1"/>
  <c r="R2163" i="1" s="1"/>
  <c r="J2163" i="1"/>
  <c r="Q2163" i="1" s="1"/>
  <c r="S2163" i="1" s="1"/>
  <c r="Q2162" i="1"/>
  <c r="S2162" i="1" s="1"/>
  <c r="N2162" i="1"/>
  <c r="M2162" i="1"/>
  <c r="L2162" i="1"/>
  <c r="K2162" i="1"/>
  <c r="R2162" i="1" s="1"/>
  <c r="J2162" i="1"/>
  <c r="P2162" i="1" s="1"/>
  <c r="R2161" i="1"/>
  <c r="N2161" i="1"/>
  <c r="M2161" i="1"/>
  <c r="Q2161" i="1" s="1"/>
  <c r="S2161" i="1" s="1"/>
  <c r="L2161" i="1"/>
  <c r="K2161" i="1"/>
  <c r="J2161" i="1"/>
  <c r="N2160" i="1"/>
  <c r="M2160" i="1"/>
  <c r="L2160" i="1"/>
  <c r="K2160" i="1"/>
  <c r="J2160" i="1"/>
  <c r="N2159" i="1"/>
  <c r="M2159" i="1"/>
  <c r="L2159" i="1"/>
  <c r="K2159" i="1"/>
  <c r="R2159" i="1" s="1"/>
  <c r="J2159" i="1"/>
  <c r="Q2159" i="1" s="1"/>
  <c r="S2159" i="1" s="1"/>
  <c r="Q2158" i="1"/>
  <c r="S2158" i="1" s="1"/>
  <c r="N2158" i="1"/>
  <c r="M2158" i="1"/>
  <c r="L2158" i="1"/>
  <c r="K2158" i="1"/>
  <c r="R2158" i="1" s="1"/>
  <c r="J2158" i="1"/>
  <c r="P2158" i="1" s="1"/>
  <c r="R2157" i="1"/>
  <c r="N2157" i="1"/>
  <c r="M2157" i="1"/>
  <c r="Q2157" i="1" s="1"/>
  <c r="S2157" i="1" s="1"/>
  <c r="L2157" i="1"/>
  <c r="K2157" i="1"/>
  <c r="J2157" i="1"/>
  <c r="N2156" i="1"/>
  <c r="M2156" i="1"/>
  <c r="L2156" i="1"/>
  <c r="K2156" i="1"/>
  <c r="J2156" i="1"/>
  <c r="N2155" i="1"/>
  <c r="M2155" i="1"/>
  <c r="L2155" i="1"/>
  <c r="K2155" i="1"/>
  <c r="R2155" i="1" s="1"/>
  <c r="J2155" i="1"/>
  <c r="Q2155" i="1" s="1"/>
  <c r="S2155" i="1" s="1"/>
  <c r="Q2154" i="1"/>
  <c r="S2154" i="1" s="1"/>
  <c r="N2154" i="1"/>
  <c r="M2154" i="1"/>
  <c r="L2154" i="1"/>
  <c r="K2154" i="1"/>
  <c r="R2154" i="1" s="1"/>
  <c r="J2154" i="1"/>
  <c r="P2154" i="1" s="1"/>
  <c r="R2153" i="1"/>
  <c r="N2153" i="1"/>
  <c r="M2153" i="1"/>
  <c r="Q2153" i="1" s="1"/>
  <c r="S2153" i="1" s="1"/>
  <c r="L2153" i="1"/>
  <c r="K2153" i="1"/>
  <c r="J2153" i="1"/>
  <c r="N2152" i="1"/>
  <c r="M2152" i="1"/>
  <c r="L2152" i="1"/>
  <c r="K2152" i="1"/>
  <c r="J2152" i="1"/>
  <c r="N2151" i="1"/>
  <c r="M2151" i="1"/>
  <c r="L2151" i="1"/>
  <c r="K2151" i="1"/>
  <c r="R2151" i="1" s="1"/>
  <c r="J2151" i="1"/>
  <c r="Q2151" i="1" s="1"/>
  <c r="S2151" i="1" s="1"/>
  <c r="Q2150" i="1"/>
  <c r="S2150" i="1" s="1"/>
  <c r="N2150" i="1"/>
  <c r="M2150" i="1"/>
  <c r="L2150" i="1"/>
  <c r="K2150" i="1"/>
  <c r="R2150" i="1" s="1"/>
  <c r="J2150" i="1"/>
  <c r="P2150" i="1" s="1"/>
  <c r="R2149" i="1"/>
  <c r="N2149" i="1"/>
  <c r="M2149" i="1"/>
  <c r="Q2149" i="1" s="1"/>
  <c r="S2149" i="1" s="1"/>
  <c r="L2149" i="1"/>
  <c r="K2149" i="1"/>
  <c r="J2149" i="1"/>
  <c r="N2148" i="1"/>
  <c r="M2148" i="1"/>
  <c r="L2148" i="1"/>
  <c r="K2148" i="1"/>
  <c r="J2148" i="1"/>
  <c r="N2147" i="1"/>
  <c r="M2147" i="1"/>
  <c r="L2147" i="1"/>
  <c r="K2147" i="1"/>
  <c r="R2147" i="1" s="1"/>
  <c r="J2147" i="1"/>
  <c r="Q2147" i="1" s="1"/>
  <c r="S2147" i="1" s="1"/>
  <c r="Q2146" i="1"/>
  <c r="S2146" i="1" s="1"/>
  <c r="N2146" i="1"/>
  <c r="M2146" i="1"/>
  <c r="L2146" i="1"/>
  <c r="K2146" i="1"/>
  <c r="R2146" i="1" s="1"/>
  <c r="J2146" i="1"/>
  <c r="P2146" i="1" s="1"/>
  <c r="R2145" i="1"/>
  <c r="N2145" i="1"/>
  <c r="M2145" i="1"/>
  <c r="Q2145" i="1" s="1"/>
  <c r="S2145" i="1" s="1"/>
  <c r="L2145" i="1"/>
  <c r="K2145" i="1"/>
  <c r="J2145" i="1"/>
  <c r="N2144" i="1"/>
  <c r="M2144" i="1"/>
  <c r="L2144" i="1"/>
  <c r="K2144" i="1"/>
  <c r="J2144" i="1"/>
  <c r="N2143" i="1"/>
  <c r="M2143" i="1"/>
  <c r="L2143" i="1"/>
  <c r="K2143" i="1"/>
  <c r="R2143" i="1" s="1"/>
  <c r="J2143" i="1"/>
  <c r="Q2143" i="1" s="1"/>
  <c r="S2143" i="1" s="1"/>
  <c r="Q2142" i="1"/>
  <c r="S2142" i="1" s="1"/>
  <c r="N2142" i="1"/>
  <c r="M2142" i="1"/>
  <c r="L2142" i="1"/>
  <c r="K2142" i="1"/>
  <c r="R2142" i="1" s="1"/>
  <c r="J2142" i="1"/>
  <c r="P2142" i="1" s="1"/>
  <c r="R2141" i="1"/>
  <c r="N2141" i="1"/>
  <c r="M2141" i="1"/>
  <c r="Q2141" i="1" s="1"/>
  <c r="S2141" i="1" s="1"/>
  <c r="L2141" i="1"/>
  <c r="K2141" i="1"/>
  <c r="J2141" i="1"/>
  <c r="N2140" i="1"/>
  <c r="M2140" i="1"/>
  <c r="L2140" i="1"/>
  <c r="K2140" i="1"/>
  <c r="J2140" i="1"/>
  <c r="N2139" i="1"/>
  <c r="M2139" i="1"/>
  <c r="L2139" i="1"/>
  <c r="K2139" i="1"/>
  <c r="R2139" i="1" s="1"/>
  <c r="J2139" i="1"/>
  <c r="Q2139" i="1" s="1"/>
  <c r="S2139" i="1" s="1"/>
  <c r="Q2138" i="1"/>
  <c r="S2138" i="1" s="1"/>
  <c r="N2138" i="1"/>
  <c r="M2138" i="1"/>
  <c r="L2138" i="1"/>
  <c r="K2138" i="1"/>
  <c r="R2138" i="1" s="1"/>
  <c r="J2138" i="1"/>
  <c r="P2138" i="1" s="1"/>
  <c r="R2137" i="1"/>
  <c r="N2137" i="1"/>
  <c r="M2137" i="1"/>
  <c r="Q2137" i="1" s="1"/>
  <c r="S2137" i="1" s="1"/>
  <c r="L2137" i="1"/>
  <c r="K2137" i="1"/>
  <c r="J2137" i="1"/>
  <c r="N2136" i="1"/>
  <c r="M2136" i="1"/>
  <c r="L2136" i="1"/>
  <c r="K2136" i="1"/>
  <c r="J2136" i="1"/>
  <c r="N2135" i="1"/>
  <c r="M2135" i="1"/>
  <c r="L2135" i="1"/>
  <c r="K2135" i="1"/>
  <c r="R2135" i="1" s="1"/>
  <c r="J2135" i="1"/>
  <c r="Q2135" i="1" s="1"/>
  <c r="S2135" i="1" s="1"/>
  <c r="Q2134" i="1"/>
  <c r="S2134" i="1" s="1"/>
  <c r="N2134" i="1"/>
  <c r="M2134" i="1"/>
  <c r="L2134" i="1"/>
  <c r="K2134" i="1"/>
  <c r="R2134" i="1" s="1"/>
  <c r="J2134" i="1"/>
  <c r="P2134" i="1" s="1"/>
  <c r="R2133" i="1"/>
  <c r="N2133" i="1"/>
  <c r="M2133" i="1"/>
  <c r="Q2133" i="1" s="1"/>
  <c r="S2133" i="1" s="1"/>
  <c r="L2133" i="1"/>
  <c r="K2133" i="1"/>
  <c r="J2133" i="1"/>
  <c r="N2132" i="1"/>
  <c r="M2132" i="1"/>
  <c r="L2132" i="1"/>
  <c r="K2132" i="1"/>
  <c r="J2132" i="1"/>
  <c r="N2131" i="1"/>
  <c r="M2131" i="1"/>
  <c r="L2131" i="1"/>
  <c r="K2131" i="1"/>
  <c r="R2131" i="1" s="1"/>
  <c r="J2131" i="1"/>
  <c r="Q2131" i="1" s="1"/>
  <c r="S2131" i="1" s="1"/>
  <c r="Q2130" i="1"/>
  <c r="S2130" i="1" s="1"/>
  <c r="N2130" i="1"/>
  <c r="M2130" i="1"/>
  <c r="L2130" i="1"/>
  <c r="K2130" i="1"/>
  <c r="R2130" i="1" s="1"/>
  <c r="J2130" i="1"/>
  <c r="P2130" i="1" s="1"/>
  <c r="R2129" i="1"/>
  <c r="N2129" i="1"/>
  <c r="M2129" i="1"/>
  <c r="Q2129" i="1" s="1"/>
  <c r="S2129" i="1" s="1"/>
  <c r="L2129" i="1"/>
  <c r="K2129" i="1"/>
  <c r="J2129" i="1"/>
  <c r="N2128" i="1"/>
  <c r="M2128" i="1"/>
  <c r="L2128" i="1"/>
  <c r="K2128" i="1"/>
  <c r="J2128" i="1"/>
  <c r="N2127" i="1"/>
  <c r="M2127" i="1"/>
  <c r="L2127" i="1"/>
  <c r="K2127" i="1"/>
  <c r="R2127" i="1" s="1"/>
  <c r="J2127" i="1"/>
  <c r="Q2127" i="1" s="1"/>
  <c r="S2127" i="1" s="1"/>
  <c r="Q2126" i="1"/>
  <c r="S2126" i="1" s="1"/>
  <c r="N2126" i="1"/>
  <c r="M2126" i="1"/>
  <c r="L2126" i="1"/>
  <c r="K2126" i="1"/>
  <c r="R2126" i="1" s="1"/>
  <c r="J2126" i="1"/>
  <c r="P2126" i="1" s="1"/>
  <c r="R2125" i="1"/>
  <c r="N2125" i="1"/>
  <c r="M2125" i="1"/>
  <c r="Q2125" i="1" s="1"/>
  <c r="S2125" i="1" s="1"/>
  <c r="L2125" i="1"/>
  <c r="K2125" i="1"/>
  <c r="J2125" i="1"/>
  <c r="N2124" i="1"/>
  <c r="M2124" i="1"/>
  <c r="L2124" i="1"/>
  <c r="K2124" i="1"/>
  <c r="J2124" i="1"/>
  <c r="N2123" i="1"/>
  <c r="M2123" i="1"/>
  <c r="L2123" i="1"/>
  <c r="K2123" i="1"/>
  <c r="R2123" i="1" s="1"/>
  <c r="J2123" i="1"/>
  <c r="Q2123" i="1" s="1"/>
  <c r="S2123" i="1" s="1"/>
  <c r="Q2122" i="1"/>
  <c r="S2122" i="1" s="1"/>
  <c r="N2122" i="1"/>
  <c r="M2122" i="1"/>
  <c r="L2122" i="1"/>
  <c r="K2122" i="1"/>
  <c r="R2122" i="1" s="1"/>
  <c r="J2122" i="1"/>
  <c r="P2122" i="1" s="1"/>
  <c r="R2121" i="1"/>
  <c r="N2121" i="1"/>
  <c r="M2121" i="1"/>
  <c r="Q2121" i="1" s="1"/>
  <c r="S2121" i="1" s="1"/>
  <c r="L2121" i="1"/>
  <c r="K2121" i="1"/>
  <c r="J2121" i="1"/>
  <c r="N2120" i="1"/>
  <c r="M2120" i="1"/>
  <c r="L2120" i="1"/>
  <c r="K2120" i="1"/>
  <c r="J2120" i="1"/>
  <c r="N2119" i="1"/>
  <c r="M2119" i="1"/>
  <c r="L2119" i="1"/>
  <c r="K2119" i="1"/>
  <c r="R2119" i="1" s="1"/>
  <c r="J2119" i="1"/>
  <c r="Q2119" i="1" s="1"/>
  <c r="S2119" i="1" s="1"/>
  <c r="Q2118" i="1"/>
  <c r="S2118" i="1" s="1"/>
  <c r="N2118" i="1"/>
  <c r="M2118" i="1"/>
  <c r="L2118" i="1"/>
  <c r="K2118" i="1"/>
  <c r="R2118" i="1" s="1"/>
  <c r="J2118" i="1"/>
  <c r="P2118" i="1" s="1"/>
  <c r="R2117" i="1"/>
  <c r="N2117" i="1"/>
  <c r="M2117" i="1"/>
  <c r="Q2117" i="1" s="1"/>
  <c r="S2117" i="1" s="1"/>
  <c r="L2117" i="1"/>
  <c r="K2117" i="1"/>
  <c r="J2117" i="1"/>
  <c r="N2116" i="1"/>
  <c r="M2116" i="1"/>
  <c r="L2116" i="1"/>
  <c r="K2116" i="1"/>
  <c r="J2116" i="1"/>
  <c r="N2115" i="1"/>
  <c r="M2115" i="1"/>
  <c r="L2115" i="1"/>
  <c r="K2115" i="1"/>
  <c r="R2115" i="1" s="1"/>
  <c r="J2115" i="1"/>
  <c r="Q2115" i="1" s="1"/>
  <c r="S2115" i="1" s="1"/>
  <c r="Q2114" i="1"/>
  <c r="S2114" i="1" s="1"/>
  <c r="N2114" i="1"/>
  <c r="M2114" i="1"/>
  <c r="L2114" i="1"/>
  <c r="K2114" i="1"/>
  <c r="R2114" i="1" s="1"/>
  <c r="J2114" i="1"/>
  <c r="P2114" i="1" s="1"/>
  <c r="R2113" i="1"/>
  <c r="N2113" i="1"/>
  <c r="M2113" i="1"/>
  <c r="Q2113" i="1" s="1"/>
  <c r="S2113" i="1" s="1"/>
  <c r="L2113" i="1"/>
  <c r="K2113" i="1"/>
  <c r="J2113" i="1"/>
  <c r="N2112" i="1"/>
  <c r="M2112" i="1"/>
  <c r="L2112" i="1"/>
  <c r="K2112" i="1"/>
  <c r="J2112" i="1"/>
  <c r="N2111" i="1"/>
  <c r="M2111" i="1"/>
  <c r="L2111" i="1"/>
  <c r="K2111" i="1"/>
  <c r="R2111" i="1" s="1"/>
  <c r="J2111" i="1"/>
  <c r="Q2111" i="1" s="1"/>
  <c r="S2111" i="1" s="1"/>
  <c r="Q2110" i="1"/>
  <c r="S2110" i="1" s="1"/>
  <c r="N2110" i="1"/>
  <c r="M2110" i="1"/>
  <c r="L2110" i="1"/>
  <c r="K2110" i="1"/>
  <c r="R2110" i="1" s="1"/>
  <c r="J2110" i="1"/>
  <c r="P2110" i="1" s="1"/>
  <c r="R2109" i="1"/>
  <c r="N2109" i="1"/>
  <c r="M2109" i="1"/>
  <c r="Q2109" i="1" s="1"/>
  <c r="S2109" i="1" s="1"/>
  <c r="L2109" i="1"/>
  <c r="K2109" i="1"/>
  <c r="J2109" i="1"/>
  <c r="N2108" i="1"/>
  <c r="M2108" i="1"/>
  <c r="L2108" i="1"/>
  <c r="K2108" i="1"/>
  <c r="J2108" i="1"/>
  <c r="N2107" i="1"/>
  <c r="M2107" i="1"/>
  <c r="L2107" i="1"/>
  <c r="K2107" i="1"/>
  <c r="R2107" i="1" s="1"/>
  <c r="J2107" i="1"/>
  <c r="Q2107" i="1" s="1"/>
  <c r="S2107" i="1" s="1"/>
  <c r="Q2106" i="1"/>
  <c r="S2106" i="1" s="1"/>
  <c r="N2106" i="1"/>
  <c r="M2106" i="1"/>
  <c r="L2106" i="1"/>
  <c r="K2106" i="1"/>
  <c r="R2106" i="1" s="1"/>
  <c r="J2106" i="1"/>
  <c r="P2106" i="1" s="1"/>
  <c r="R2105" i="1"/>
  <c r="N2105" i="1"/>
  <c r="M2105" i="1"/>
  <c r="Q2105" i="1" s="1"/>
  <c r="S2105" i="1" s="1"/>
  <c r="L2105" i="1"/>
  <c r="K2105" i="1"/>
  <c r="J2105" i="1"/>
  <c r="N2104" i="1"/>
  <c r="M2104" i="1"/>
  <c r="L2104" i="1"/>
  <c r="K2104" i="1"/>
  <c r="J2104" i="1"/>
  <c r="N2103" i="1"/>
  <c r="M2103" i="1"/>
  <c r="L2103" i="1"/>
  <c r="K2103" i="1"/>
  <c r="R2103" i="1" s="1"/>
  <c r="J2103" i="1"/>
  <c r="Q2103" i="1" s="1"/>
  <c r="S2103" i="1" s="1"/>
  <c r="Q2102" i="1"/>
  <c r="S2102" i="1" s="1"/>
  <c r="N2102" i="1"/>
  <c r="M2102" i="1"/>
  <c r="L2102" i="1"/>
  <c r="K2102" i="1"/>
  <c r="R2102" i="1" s="1"/>
  <c r="J2102" i="1"/>
  <c r="P2102" i="1" s="1"/>
  <c r="R2101" i="1"/>
  <c r="N2101" i="1"/>
  <c r="M2101" i="1"/>
  <c r="Q2101" i="1" s="1"/>
  <c r="S2101" i="1" s="1"/>
  <c r="L2101" i="1"/>
  <c r="K2101" i="1"/>
  <c r="J2101" i="1"/>
  <c r="S2100" i="1"/>
  <c r="Q2100" i="1"/>
  <c r="N2100" i="1"/>
  <c r="M2100" i="1"/>
  <c r="L2100" i="1"/>
  <c r="R2100" i="1" s="1"/>
  <c r="K2100" i="1"/>
  <c r="J2100" i="1"/>
  <c r="N2099" i="1"/>
  <c r="M2099" i="1"/>
  <c r="L2099" i="1"/>
  <c r="K2099" i="1"/>
  <c r="R2099" i="1" s="1"/>
  <c r="J2099" i="1"/>
  <c r="Q2099" i="1" s="1"/>
  <c r="S2099" i="1" s="1"/>
  <c r="N2098" i="1"/>
  <c r="M2098" i="1"/>
  <c r="L2098" i="1"/>
  <c r="K2098" i="1"/>
  <c r="J2098" i="1"/>
  <c r="P2098" i="1" s="1"/>
  <c r="R2097" i="1"/>
  <c r="N2097" i="1"/>
  <c r="M2097" i="1"/>
  <c r="Q2097" i="1" s="1"/>
  <c r="S2097" i="1" s="1"/>
  <c r="L2097" i="1"/>
  <c r="K2097" i="1"/>
  <c r="P2097" i="1" s="1"/>
  <c r="J2097" i="1"/>
  <c r="S2096" i="1"/>
  <c r="Q2096" i="1"/>
  <c r="N2096" i="1"/>
  <c r="M2096" i="1"/>
  <c r="L2096" i="1"/>
  <c r="R2096" i="1" s="1"/>
  <c r="K2096" i="1"/>
  <c r="J2096" i="1"/>
  <c r="N2095" i="1"/>
  <c r="M2095" i="1"/>
  <c r="L2095" i="1"/>
  <c r="K2095" i="1"/>
  <c r="R2095" i="1" s="1"/>
  <c r="J2095" i="1"/>
  <c r="Q2095" i="1" s="1"/>
  <c r="S2095" i="1" s="1"/>
  <c r="N2094" i="1"/>
  <c r="M2094" i="1"/>
  <c r="L2094" i="1"/>
  <c r="K2094" i="1"/>
  <c r="J2094" i="1"/>
  <c r="P2094" i="1" s="1"/>
  <c r="R2093" i="1"/>
  <c r="N2093" i="1"/>
  <c r="M2093" i="1"/>
  <c r="Q2093" i="1" s="1"/>
  <c r="S2093" i="1" s="1"/>
  <c r="L2093" i="1"/>
  <c r="K2093" i="1"/>
  <c r="P2093" i="1" s="1"/>
  <c r="J2093" i="1"/>
  <c r="S2092" i="1"/>
  <c r="Q2092" i="1"/>
  <c r="N2092" i="1"/>
  <c r="M2092" i="1"/>
  <c r="L2092" i="1"/>
  <c r="R2092" i="1" s="1"/>
  <c r="K2092" i="1"/>
  <c r="J2092" i="1"/>
  <c r="N2091" i="1"/>
  <c r="M2091" i="1"/>
  <c r="L2091" i="1"/>
  <c r="K2091" i="1"/>
  <c r="R2091" i="1" s="1"/>
  <c r="J2091" i="1"/>
  <c r="Q2091" i="1" s="1"/>
  <c r="S2091" i="1" s="1"/>
  <c r="N2090" i="1"/>
  <c r="M2090" i="1"/>
  <c r="L2090" i="1"/>
  <c r="K2090" i="1"/>
  <c r="J2090" i="1"/>
  <c r="P2090" i="1" s="1"/>
  <c r="R2089" i="1"/>
  <c r="N2089" i="1"/>
  <c r="M2089" i="1"/>
  <c r="Q2089" i="1" s="1"/>
  <c r="S2089" i="1" s="1"/>
  <c r="L2089" i="1"/>
  <c r="K2089" i="1"/>
  <c r="P2089" i="1" s="1"/>
  <c r="J2089" i="1"/>
  <c r="S2088" i="1"/>
  <c r="Q2088" i="1"/>
  <c r="N2088" i="1"/>
  <c r="M2088" i="1"/>
  <c r="L2088" i="1"/>
  <c r="R2088" i="1" s="1"/>
  <c r="K2088" i="1"/>
  <c r="J2088" i="1"/>
  <c r="N2087" i="1"/>
  <c r="M2087" i="1"/>
  <c r="L2087" i="1"/>
  <c r="K2087" i="1"/>
  <c r="R2087" i="1" s="1"/>
  <c r="J2087" i="1"/>
  <c r="Q2087" i="1" s="1"/>
  <c r="S2087" i="1" s="1"/>
  <c r="N2086" i="1"/>
  <c r="M2086" i="1"/>
  <c r="L2086" i="1"/>
  <c r="K2086" i="1"/>
  <c r="J2086" i="1"/>
  <c r="P2086" i="1" s="1"/>
  <c r="R2085" i="1"/>
  <c r="N2085" i="1"/>
  <c r="M2085" i="1"/>
  <c r="Q2085" i="1" s="1"/>
  <c r="S2085" i="1" s="1"/>
  <c r="L2085" i="1"/>
  <c r="K2085" i="1"/>
  <c r="P2085" i="1" s="1"/>
  <c r="J2085" i="1"/>
  <c r="S2084" i="1"/>
  <c r="Q2084" i="1"/>
  <c r="N2084" i="1"/>
  <c r="M2084" i="1"/>
  <c r="L2084" i="1"/>
  <c r="R2084" i="1" s="1"/>
  <c r="K2084" i="1"/>
  <c r="J2084" i="1"/>
  <c r="N2083" i="1"/>
  <c r="M2083" i="1"/>
  <c r="L2083" i="1"/>
  <c r="K2083" i="1"/>
  <c r="R2083" i="1" s="1"/>
  <c r="J2083" i="1"/>
  <c r="Q2083" i="1" s="1"/>
  <c r="S2083" i="1" s="1"/>
  <c r="N2082" i="1"/>
  <c r="M2082" i="1"/>
  <c r="L2082" i="1"/>
  <c r="K2082" i="1"/>
  <c r="J2082" i="1"/>
  <c r="P2082" i="1" s="1"/>
  <c r="R2081" i="1"/>
  <c r="N2081" i="1"/>
  <c r="M2081" i="1"/>
  <c r="Q2081" i="1" s="1"/>
  <c r="S2081" i="1" s="1"/>
  <c r="L2081" i="1"/>
  <c r="K2081" i="1"/>
  <c r="P2081" i="1" s="1"/>
  <c r="J2081" i="1"/>
  <c r="S2080" i="1"/>
  <c r="Q2080" i="1"/>
  <c r="N2080" i="1"/>
  <c r="M2080" i="1"/>
  <c r="L2080" i="1"/>
  <c r="R2080" i="1" s="1"/>
  <c r="K2080" i="1"/>
  <c r="J2080" i="1"/>
  <c r="N2079" i="1"/>
  <c r="M2079" i="1"/>
  <c r="L2079" i="1"/>
  <c r="K2079" i="1"/>
  <c r="R2079" i="1" s="1"/>
  <c r="J2079" i="1"/>
  <c r="Q2079" i="1" s="1"/>
  <c r="S2079" i="1" s="1"/>
  <c r="N2078" i="1"/>
  <c r="M2078" i="1"/>
  <c r="L2078" i="1"/>
  <c r="K2078" i="1"/>
  <c r="J2078" i="1"/>
  <c r="P2078" i="1" s="1"/>
  <c r="R2077" i="1"/>
  <c r="N2077" i="1"/>
  <c r="M2077" i="1"/>
  <c r="Q2077" i="1" s="1"/>
  <c r="S2077" i="1" s="1"/>
  <c r="L2077" i="1"/>
  <c r="K2077" i="1"/>
  <c r="P2077" i="1" s="1"/>
  <c r="J2077" i="1"/>
  <c r="S2076" i="1"/>
  <c r="Q2076" i="1"/>
  <c r="N2076" i="1"/>
  <c r="M2076" i="1"/>
  <c r="L2076" i="1"/>
  <c r="R2076" i="1" s="1"/>
  <c r="K2076" i="1"/>
  <c r="J2076" i="1"/>
  <c r="N2075" i="1"/>
  <c r="M2075" i="1"/>
  <c r="L2075" i="1"/>
  <c r="K2075" i="1"/>
  <c r="R2075" i="1" s="1"/>
  <c r="J2075" i="1"/>
  <c r="Q2075" i="1" s="1"/>
  <c r="S2075" i="1" s="1"/>
  <c r="N2074" i="1"/>
  <c r="M2074" i="1"/>
  <c r="L2074" i="1"/>
  <c r="K2074" i="1"/>
  <c r="J2074" i="1"/>
  <c r="P2074" i="1" s="1"/>
  <c r="R2073" i="1"/>
  <c r="N2073" i="1"/>
  <c r="M2073" i="1"/>
  <c r="Q2073" i="1" s="1"/>
  <c r="S2073" i="1" s="1"/>
  <c r="L2073" i="1"/>
  <c r="K2073" i="1"/>
  <c r="P2073" i="1" s="1"/>
  <c r="J2073" i="1"/>
  <c r="S2072" i="1"/>
  <c r="Q2072" i="1"/>
  <c r="N2072" i="1"/>
  <c r="M2072" i="1"/>
  <c r="L2072" i="1"/>
  <c r="R2072" i="1" s="1"/>
  <c r="K2072" i="1"/>
  <c r="J2072" i="1"/>
  <c r="N2071" i="1"/>
  <c r="M2071" i="1"/>
  <c r="L2071" i="1"/>
  <c r="K2071" i="1"/>
  <c r="R2071" i="1" s="1"/>
  <c r="J2071" i="1"/>
  <c r="Q2071" i="1" s="1"/>
  <c r="S2071" i="1" s="1"/>
  <c r="N2070" i="1"/>
  <c r="M2070" i="1"/>
  <c r="L2070" i="1"/>
  <c r="K2070" i="1"/>
  <c r="J2070" i="1"/>
  <c r="P2070" i="1" s="1"/>
  <c r="R2069" i="1"/>
  <c r="N2069" i="1"/>
  <c r="M2069" i="1"/>
  <c r="Q2069" i="1" s="1"/>
  <c r="S2069" i="1" s="1"/>
  <c r="L2069" i="1"/>
  <c r="K2069" i="1"/>
  <c r="P2069" i="1" s="1"/>
  <c r="J2069" i="1"/>
  <c r="S2068" i="1"/>
  <c r="Q2068" i="1"/>
  <c r="N2068" i="1"/>
  <c r="M2068" i="1"/>
  <c r="L2068" i="1"/>
  <c r="R2068" i="1" s="1"/>
  <c r="K2068" i="1"/>
  <c r="J2068" i="1"/>
  <c r="N2067" i="1"/>
  <c r="M2067" i="1"/>
  <c r="L2067" i="1"/>
  <c r="K2067" i="1"/>
  <c r="R2067" i="1" s="1"/>
  <c r="J2067" i="1"/>
  <c r="Q2067" i="1" s="1"/>
  <c r="S2067" i="1" s="1"/>
  <c r="N2066" i="1"/>
  <c r="M2066" i="1"/>
  <c r="L2066" i="1"/>
  <c r="K2066" i="1"/>
  <c r="J2066" i="1"/>
  <c r="P2066" i="1" s="1"/>
  <c r="R2065" i="1"/>
  <c r="N2065" i="1"/>
  <c r="M2065" i="1"/>
  <c r="Q2065" i="1" s="1"/>
  <c r="S2065" i="1" s="1"/>
  <c r="L2065" i="1"/>
  <c r="K2065" i="1"/>
  <c r="P2065" i="1" s="1"/>
  <c r="J2065" i="1"/>
  <c r="S2064" i="1"/>
  <c r="Q2064" i="1"/>
  <c r="N2064" i="1"/>
  <c r="M2064" i="1"/>
  <c r="L2064" i="1"/>
  <c r="R2064" i="1" s="1"/>
  <c r="K2064" i="1"/>
  <c r="J2064" i="1"/>
  <c r="N2063" i="1"/>
  <c r="M2063" i="1"/>
  <c r="L2063" i="1"/>
  <c r="K2063" i="1"/>
  <c r="R2063" i="1" s="1"/>
  <c r="J2063" i="1"/>
  <c r="Q2063" i="1" s="1"/>
  <c r="S2063" i="1" s="1"/>
  <c r="N2062" i="1"/>
  <c r="M2062" i="1"/>
  <c r="L2062" i="1"/>
  <c r="K2062" i="1"/>
  <c r="J2062" i="1"/>
  <c r="P2062" i="1" s="1"/>
  <c r="R2061" i="1"/>
  <c r="N2061" i="1"/>
  <c r="M2061" i="1"/>
  <c r="Q2061" i="1" s="1"/>
  <c r="S2061" i="1" s="1"/>
  <c r="L2061" i="1"/>
  <c r="K2061" i="1"/>
  <c r="P2061" i="1" s="1"/>
  <c r="J2061" i="1"/>
  <c r="S2060" i="1"/>
  <c r="Q2060" i="1"/>
  <c r="N2060" i="1"/>
  <c r="M2060" i="1"/>
  <c r="L2060" i="1"/>
  <c r="R2060" i="1" s="1"/>
  <c r="K2060" i="1"/>
  <c r="J2060" i="1"/>
  <c r="N2059" i="1"/>
  <c r="M2059" i="1"/>
  <c r="L2059" i="1"/>
  <c r="K2059" i="1"/>
  <c r="R2059" i="1" s="1"/>
  <c r="J2059" i="1"/>
  <c r="Q2059" i="1" s="1"/>
  <c r="S2059" i="1" s="1"/>
  <c r="N2058" i="1"/>
  <c r="M2058" i="1"/>
  <c r="L2058" i="1"/>
  <c r="K2058" i="1"/>
  <c r="J2058" i="1"/>
  <c r="P2058" i="1" s="1"/>
  <c r="R2057" i="1"/>
  <c r="N2057" i="1"/>
  <c r="M2057" i="1"/>
  <c r="L2057" i="1"/>
  <c r="K2057" i="1"/>
  <c r="P2057" i="1" s="1"/>
  <c r="J2057" i="1"/>
  <c r="S2056" i="1"/>
  <c r="Q2056" i="1"/>
  <c r="N2056" i="1"/>
  <c r="M2056" i="1"/>
  <c r="L2056" i="1"/>
  <c r="K2056" i="1"/>
  <c r="J2056" i="1"/>
  <c r="N2055" i="1"/>
  <c r="M2055" i="1"/>
  <c r="L2055" i="1"/>
  <c r="K2055" i="1"/>
  <c r="R2055" i="1" s="1"/>
  <c r="J2055" i="1"/>
  <c r="Q2055" i="1" s="1"/>
  <c r="S2055" i="1" s="1"/>
  <c r="N2054" i="1"/>
  <c r="M2054" i="1"/>
  <c r="L2054" i="1"/>
  <c r="K2054" i="1"/>
  <c r="J2054" i="1"/>
  <c r="P2054" i="1" s="1"/>
  <c r="R2053" i="1"/>
  <c r="N2053" i="1"/>
  <c r="M2053" i="1"/>
  <c r="L2053" i="1"/>
  <c r="K2053" i="1"/>
  <c r="P2053" i="1" s="1"/>
  <c r="J2053" i="1"/>
  <c r="S2052" i="1"/>
  <c r="Q2052" i="1"/>
  <c r="N2052" i="1"/>
  <c r="M2052" i="1"/>
  <c r="L2052" i="1"/>
  <c r="K2052" i="1"/>
  <c r="J2052" i="1"/>
  <c r="N2051" i="1"/>
  <c r="M2051" i="1"/>
  <c r="L2051" i="1"/>
  <c r="K2051" i="1"/>
  <c r="R2051" i="1" s="1"/>
  <c r="J2051" i="1"/>
  <c r="Q2051" i="1" s="1"/>
  <c r="S2051" i="1" s="1"/>
  <c r="N2050" i="1"/>
  <c r="M2050" i="1"/>
  <c r="L2050" i="1"/>
  <c r="K2050" i="1"/>
  <c r="J2050" i="1"/>
  <c r="P2050" i="1" s="1"/>
  <c r="R2049" i="1"/>
  <c r="N2049" i="1"/>
  <c r="M2049" i="1"/>
  <c r="L2049" i="1"/>
  <c r="K2049" i="1"/>
  <c r="P2049" i="1" s="1"/>
  <c r="J2049" i="1"/>
  <c r="S2048" i="1"/>
  <c r="Q2048" i="1"/>
  <c r="N2048" i="1"/>
  <c r="M2048" i="1"/>
  <c r="L2048" i="1"/>
  <c r="K2048" i="1"/>
  <c r="J2048" i="1"/>
  <c r="N2047" i="1"/>
  <c r="M2047" i="1"/>
  <c r="L2047" i="1"/>
  <c r="K2047" i="1"/>
  <c r="R2047" i="1" s="1"/>
  <c r="J2047" i="1"/>
  <c r="Q2047" i="1" s="1"/>
  <c r="S2047" i="1" s="1"/>
  <c r="N2046" i="1"/>
  <c r="M2046" i="1"/>
  <c r="L2046" i="1"/>
  <c r="K2046" i="1"/>
  <c r="J2046" i="1"/>
  <c r="P2046" i="1" s="1"/>
  <c r="R2045" i="1"/>
  <c r="N2045" i="1"/>
  <c r="M2045" i="1"/>
  <c r="L2045" i="1"/>
  <c r="K2045" i="1"/>
  <c r="P2045" i="1" s="1"/>
  <c r="J2045" i="1"/>
  <c r="S2044" i="1"/>
  <c r="Q2044" i="1"/>
  <c r="N2044" i="1"/>
  <c r="M2044" i="1"/>
  <c r="L2044" i="1"/>
  <c r="K2044" i="1"/>
  <c r="J2044" i="1"/>
  <c r="N2043" i="1"/>
  <c r="M2043" i="1"/>
  <c r="L2043" i="1"/>
  <c r="K2043" i="1"/>
  <c r="R2043" i="1" s="1"/>
  <c r="J2043" i="1"/>
  <c r="Q2043" i="1" s="1"/>
  <c r="S2043" i="1" s="1"/>
  <c r="N2042" i="1"/>
  <c r="M2042" i="1"/>
  <c r="L2042" i="1"/>
  <c r="K2042" i="1"/>
  <c r="J2042" i="1"/>
  <c r="P2042" i="1" s="1"/>
  <c r="R2041" i="1"/>
  <c r="N2041" i="1"/>
  <c r="M2041" i="1"/>
  <c r="L2041" i="1"/>
  <c r="K2041" i="1"/>
  <c r="P2041" i="1" s="1"/>
  <c r="J2041" i="1"/>
  <c r="S2040" i="1"/>
  <c r="Q2040" i="1"/>
  <c r="N2040" i="1"/>
  <c r="M2040" i="1"/>
  <c r="L2040" i="1"/>
  <c r="K2040" i="1"/>
  <c r="J2040" i="1"/>
  <c r="N2039" i="1"/>
  <c r="M2039" i="1"/>
  <c r="L2039" i="1"/>
  <c r="K2039" i="1"/>
  <c r="R2039" i="1" s="1"/>
  <c r="J2039" i="1"/>
  <c r="Q2039" i="1" s="1"/>
  <c r="S2039" i="1" s="1"/>
  <c r="N2038" i="1"/>
  <c r="M2038" i="1"/>
  <c r="L2038" i="1"/>
  <c r="K2038" i="1"/>
  <c r="J2038" i="1"/>
  <c r="P2038" i="1" s="1"/>
  <c r="R2037" i="1"/>
  <c r="N2037" i="1"/>
  <c r="M2037" i="1"/>
  <c r="L2037" i="1"/>
  <c r="K2037" i="1"/>
  <c r="P2037" i="1" s="1"/>
  <c r="J2037" i="1"/>
  <c r="S2036" i="1"/>
  <c r="Q2036" i="1"/>
  <c r="N2036" i="1"/>
  <c r="M2036" i="1"/>
  <c r="L2036" i="1"/>
  <c r="K2036" i="1"/>
  <c r="J2036" i="1"/>
  <c r="R2035" i="1"/>
  <c r="N2035" i="1"/>
  <c r="M2035" i="1"/>
  <c r="Q2035" i="1" s="1"/>
  <c r="S2035" i="1" s="1"/>
  <c r="L2035" i="1"/>
  <c r="K2035" i="1"/>
  <c r="P2035" i="1" s="1"/>
  <c r="J2035" i="1"/>
  <c r="N2034" i="1"/>
  <c r="R2034" i="1" s="1"/>
  <c r="M2034" i="1"/>
  <c r="L2034" i="1"/>
  <c r="K2034" i="1"/>
  <c r="J2034" i="1"/>
  <c r="Q2034" i="1" s="1"/>
  <c r="S2034" i="1" s="1"/>
  <c r="N2033" i="1"/>
  <c r="M2033" i="1"/>
  <c r="L2033" i="1"/>
  <c r="K2033" i="1"/>
  <c r="R2033" i="1" s="1"/>
  <c r="J2033" i="1"/>
  <c r="Q2033" i="1" s="1"/>
  <c r="S2033" i="1" s="1"/>
  <c r="Q2032" i="1"/>
  <c r="S2032" i="1" s="1"/>
  <c r="N2032" i="1"/>
  <c r="M2032" i="1"/>
  <c r="L2032" i="1"/>
  <c r="K2032" i="1"/>
  <c r="P2032" i="1" s="1"/>
  <c r="J2032" i="1"/>
  <c r="R2031" i="1"/>
  <c r="N2031" i="1"/>
  <c r="M2031" i="1"/>
  <c r="Q2031" i="1" s="1"/>
  <c r="S2031" i="1" s="1"/>
  <c r="L2031" i="1"/>
  <c r="K2031" i="1"/>
  <c r="P2031" i="1" s="1"/>
  <c r="J2031" i="1"/>
  <c r="N2030" i="1"/>
  <c r="R2030" i="1" s="1"/>
  <c r="M2030" i="1"/>
  <c r="L2030" i="1"/>
  <c r="K2030" i="1"/>
  <c r="J2030" i="1"/>
  <c r="Q2030" i="1" s="1"/>
  <c r="S2030" i="1" s="1"/>
  <c r="N2029" i="1"/>
  <c r="M2029" i="1"/>
  <c r="L2029" i="1"/>
  <c r="K2029" i="1"/>
  <c r="R2029" i="1" s="1"/>
  <c r="J2029" i="1"/>
  <c r="Q2029" i="1" s="1"/>
  <c r="S2029" i="1" s="1"/>
  <c r="Q2028" i="1"/>
  <c r="S2028" i="1" s="1"/>
  <c r="N2028" i="1"/>
  <c r="M2028" i="1"/>
  <c r="L2028" i="1"/>
  <c r="K2028" i="1"/>
  <c r="P2028" i="1" s="1"/>
  <c r="J2028" i="1"/>
  <c r="R2027" i="1"/>
  <c r="N2027" i="1"/>
  <c r="M2027" i="1"/>
  <c r="Q2027" i="1" s="1"/>
  <c r="S2027" i="1" s="1"/>
  <c r="L2027" i="1"/>
  <c r="K2027" i="1"/>
  <c r="P2027" i="1" s="1"/>
  <c r="J2027" i="1"/>
  <c r="N2026" i="1"/>
  <c r="R2026" i="1" s="1"/>
  <c r="M2026" i="1"/>
  <c r="L2026" i="1"/>
  <c r="K2026" i="1"/>
  <c r="J2026" i="1"/>
  <c r="Q2026" i="1" s="1"/>
  <c r="S2026" i="1" s="1"/>
  <c r="N2025" i="1"/>
  <c r="M2025" i="1"/>
  <c r="L2025" i="1"/>
  <c r="K2025" i="1"/>
  <c r="R2025" i="1" s="1"/>
  <c r="J2025" i="1"/>
  <c r="Q2025" i="1" s="1"/>
  <c r="S2025" i="1" s="1"/>
  <c r="Q2024" i="1"/>
  <c r="S2024" i="1" s="1"/>
  <c r="N2024" i="1"/>
  <c r="M2024" i="1"/>
  <c r="L2024" i="1"/>
  <c r="K2024" i="1"/>
  <c r="P2024" i="1" s="1"/>
  <c r="J2024" i="1"/>
  <c r="R2023" i="1"/>
  <c r="N2023" i="1"/>
  <c r="M2023" i="1"/>
  <c r="Q2023" i="1" s="1"/>
  <c r="S2023" i="1" s="1"/>
  <c r="L2023" i="1"/>
  <c r="K2023" i="1"/>
  <c r="P2023" i="1" s="1"/>
  <c r="J2023" i="1"/>
  <c r="N2022" i="1"/>
  <c r="R2022" i="1" s="1"/>
  <c r="M2022" i="1"/>
  <c r="L2022" i="1"/>
  <c r="K2022" i="1"/>
  <c r="J2022" i="1"/>
  <c r="Q2022" i="1" s="1"/>
  <c r="S2022" i="1" s="1"/>
  <c r="N2021" i="1"/>
  <c r="M2021" i="1"/>
  <c r="L2021" i="1"/>
  <c r="K2021" i="1"/>
  <c r="R2021" i="1" s="1"/>
  <c r="J2021" i="1"/>
  <c r="Q2021" i="1" s="1"/>
  <c r="S2021" i="1" s="1"/>
  <c r="Q2020" i="1"/>
  <c r="S2020" i="1" s="1"/>
  <c r="N2020" i="1"/>
  <c r="M2020" i="1"/>
  <c r="L2020" i="1"/>
  <c r="K2020" i="1"/>
  <c r="P2020" i="1" s="1"/>
  <c r="J2020" i="1"/>
  <c r="R2019" i="1"/>
  <c r="N2019" i="1"/>
  <c r="M2019" i="1"/>
  <c r="Q2019" i="1" s="1"/>
  <c r="S2019" i="1" s="1"/>
  <c r="L2019" i="1"/>
  <c r="K2019" i="1"/>
  <c r="P2019" i="1" s="1"/>
  <c r="J2019" i="1"/>
  <c r="N2018" i="1"/>
  <c r="R2018" i="1" s="1"/>
  <c r="M2018" i="1"/>
  <c r="L2018" i="1"/>
  <c r="K2018" i="1"/>
  <c r="J2018" i="1"/>
  <c r="Q2018" i="1" s="1"/>
  <c r="S2018" i="1" s="1"/>
  <c r="N2017" i="1"/>
  <c r="M2017" i="1"/>
  <c r="L2017" i="1"/>
  <c r="K2017" i="1"/>
  <c r="R2017" i="1" s="1"/>
  <c r="J2017" i="1"/>
  <c r="Q2017" i="1" s="1"/>
  <c r="S2017" i="1" s="1"/>
  <c r="Q2016" i="1"/>
  <c r="S2016" i="1" s="1"/>
  <c r="N2016" i="1"/>
  <c r="M2016" i="1"/>
  <c r="L2016" i="1"/>
  <c r="K2016" i="1"/>
  <c r="P2016" i="1" s="1"/>
  <c r="J2016" i="1"/>
  <c r="R2015" i="1"/>
  <c r="N2015" i="1"/>
  <c r="M2015" i="1"/>
  <c r="Q2015" i="1" s="1"/>
  <c r="S2015" i="1" s="1"/>
  <c r="L2015" i="1"/>
  <c r="K2015" i="1"/>
  <c r="P2015" i="1" s="1"/>
  <c r="J2015" i="1"/>
  <c r="N2014" i="1"/>
  <c r="R2014" i="1" s="1"/>
  <c r="M2014" i="1"/>
  <c r="L2014" i="1"/>
  <c r="K2014" i="1"/>
  <c r="J2014" i="1"/>
  <c r="Q2014" i="1" s="1"/>
  <c r="S2014" i="1" s="1"/>
  <c r="N2013" i="1"/>
  <c r="M2013" i="1"/>
  <c r="L2013" i="1"/>
  <c r="K2013" i="1"/>
  <c r="R2013" i="1" s="1"/>
  <c r="J2013" i="1"/>
  <c r="Q2013" i="1" s="1"/>
  <c r="S2013" i="1" s="1"/>
  <c r="Q2012" i="1"/>
  <c r="S2012" i="1" s="1"/>
  <c r="N2012" i="1"/>
  <c r="M2012" i="1"/>
  <c r="L2012" i="1"/>
  <c r="K2012" i="1"/>
  <c r="P2012" i="1" s="1"/>
  <c r="J2012" i="1"/>
  <c r="R2011" i="1"/>
  <c r="N2011" i="1"/>
  <c r="M2011" i="1"/>
  <c r="Q2011" i="1" s="1"/>
  <c r="S2011" i="1" s="1"/>
  <c r="L2011" i="1"/>
  <c r="K2011" i="1"/>
  <c r="P2011" i="1" s="1"/>
  <c r="J2011" i="1"/>
  <c r="N2010" i="1"/>
  <c r="R2010" i="1" s="1"/>
  <c r="M2010" i="1"/>
  <c r="L2010" i="1"/>
  <c r="K2010" i="1"/>
  <c r="J2010" i="1"/>
  <c r="Q2010" i="1" s="1"/>
  <c r="S2010" i="1" s="1"/>
  <c r="N2009" i="1"/>
  <c r="M2009" i="1"/>
  <c r="L2009" i="1"/>
  <c r="K2009" i="1"/>
  <c r="R2009" i="1" s="1"/>
  <c r="J2009" i="1"/>
  <c r="Q2009" i="1" s="1"/>
  <c r="S2009" i="1" s="1"/>
  <c r="Q2008" i="1"/>
  <c r="S2008" i="1" s="1"/>
  <c r="N2008" i="1"/>
  <c r="M2008" i="1"/>
  <c r="L2008" i="1"/>
  <c r="K2008" i="1"/>
  <c r="P2008" i="1" s="1"/>
  <c r="J2008" i="1"/>
  <c r="R2007" i="1"/>
  <c r="N2007" i="1"/>
  <c r="M2007" i="1"/>
  <c r="Q2007" i="1" s="1"/>
  <c r="S2007" i="1" s="1"/>
  <c r="L2007" i="1"/>
  <c r="K2007" i="1"/>
  <c r="P2007" i="1" s="1"/>
  <c r="J2007" i="1"/>
  <c r="N2006" i="1"/>
  <c r="R2006" i="1" s="1"/>
  <c r="M2006" i="1"/>
  <c r="L2006" i="1"/>
  <c r="K2006" i="1"/>
  <c r="J2006" i="1"/>
  <c r="Q2006" i="1" s="1"/>
  <c r="S2006" i="1" s="1"/>
  <c r="N2005" i="1"/>
  <c r="M2005" i="1"/>
  <c r="L2005" i="1"/>
  <c r="K2005" i="1"/>
  <c r="R2005" i="1" s="1"/>
  <c r="J2005" i="1"/>
  <c r="Q2005" i="1" s="1"/>
  <c r="S2005" i="1" s="1"/>
  <c r="Q2004" i="1"/>
  <c r="S2004" i="1" s="1"/>
  <c r="N2004" i="1"/>
  <c r="M2004" i="1"/>
  <c r="L2004" i="1"/>
  <c r="K2004" i="1"/>
  <c r="P2004" i="1" s="1"/>
  <c r="J2004" i="1"/>
  <c r="R2003" i="1"/>
  <c r="N2003" i="1"/>
  <c r="M2003" i="1"/>
  <c r="Q2003" i="1" s="1"/>
  <c r="S2003" i="1" s="1"/>
  <c r="L2003" i="1"/>
  <c r="K2003" i="1"/>
  <c r="P2003" i="1" s="1"/>
  <c r="J2003" i="1"/>
  <c r="N2002" i="1"/>
  <c r="R2002" i="1" s="1"/>
  <c r="M2002" i="1"/>
  <c r="L2002" i="1"/>
  <c r="K2002" i="1"/>
  <c r="J2002" i="1"/>
  <c r="Q2002" i="1" s="1"/>
  <c r="S2002" i="1" s="1"/>
  <c r="N2001" i="1"/>
  <c r="M2001" i="1"/>
  <c r="L2001" i="1"/>
  <c r="K2001" i="1"/>
  <c r="R2001" i="1" s="1"/>
  <c r="J2001" i="1"/>
  <c r="Q2001" i="1" s="1"/>
  <c r="S2001" i="1" s="1"/>
  <c r="Q2000" i="1"/>
  <c r="S2000" i="1" s="1"/>
  <c r="N2000" i="1"/>
  <c r="M2000" i="1"/>
  <c r="L2000" i="1"/>
  <c r="K2000" i="1"/>
  <c r="P2000" i="1" s="1"/>
  <c r="J2000" i="1"/>
  <c r="R1999" i="1"/>
  <c r="N1999" i="1"/>
  <c r="M1999" i="1"/>
  <c r="Q1999" i="1" s="1"/>
  <c r="S1999" i="1" s="1"/>
  <c r="L1999" i="1"/>
  <c r="K1999" i="1"/>
  <c r="P1999" i="1" s="1"/>
  <c r="J1999" i="1"/>
  <c r="N1998" i="1"/>
  <c r="R1998" i="1" s="1"/>
  <c r="M1998" i="1"/>
  <c r="L1998" i="1"/>
  <c r="K1998" i="1"/>
  <c r="J1998" i="1"/>
  <c r="Q1998" i="1" s="1"/>
  <c r="S1998" i="1" s="1"/>
  <c r="N1997" i="1"/>
  <c r="M1997" i="1"/>
  <c r="L1997" i="1"/>
  <c r="K1997" i="1"/>
  <c r="R1997" i="1" s="1"/>
  <c r="J1997" i="1"/>
  <c r="Q1997" i="1" s="1"/>
  <c r="S1997" i="1" s="1"/>
  <c r="Q1996" i="1"/>
  <c r="S1996" i="1" s="1"/>
  <c r="N1996" i="1"/>
  <c r="M1996" i="1"/>
  <c r="L1996" i="1"/>
  <c r="K1996" i="1"/>
  <c r="P1996" i="1" s="1"/>
  <c r="J1996" i="1"/>
  <c r="R1995" i="1"/>
  <c r="N1995" i="1"/>
  <c r="M1995" i="1"/>
  <c r="Q1995" i="1" s="1"/>
  <c r="S1995" i="1" s="1"/>
  <c r="L1995" i="1"/>
  <c r="K1995" i="1"/>
  <c r="P1995" i="1" s="1"/>
  <c r="J1995" i="1"/>
  <c r="N1994" i="1"/>
  <c r="R1994" i="1" s="1"/>
  <c r="M1994" i="1"/>
  <c r="L1994" i="1"/>
  <c r="K1994" i="1"/>
  <c r="J1994" i="1"/>
  <c r="Q1994" i="1" s="1"/>
  <c r="S1994" i="1" s="1"/>
  <c r="N1993" i="1"/>
  <c r="M1993" i="1"/>
  <c r="L1993" i="1"/>
  <c r="K1993" i="1"/>
  <c r="R1993" i="1" s="1"/>
  <c r="J1993" i="1"/>
  <c r="Q1993" i="1" s="1"/>
  <c r="S1993" i="1" s="1"/>
  <c r="Q1992" i="1"/>
  <c r="S1992" i="1" s="1"/>
  <c r="N1992" i="1"/>
  <c r="M1992" i="1"/>
  <c r="L1992" i="1"/>
  <c r="K1992" i="1"/>
  <c r="P1992" i="1" s="1"/>
  <c r="J1992" i="1"/>
  <c r="R1991" i="1"/>
  <c r="N1991" i="1"/>
  <c r="M1991" i="1"/>
  <c r="Q1991" i="1" s="1"/>
  <c r="S1991" i="1" s="1"/>
  <c r="L1991" i="1"/>
  <c r="K1991" i="1"/>
  <c r="P1991" i="1" s="1"/>
  <c r="J1991" i="1"/>
  <c r="N1990" i="1"/>
  <c r="R1990" i="1" s="1"/>
  <c r="M1990" i="1"/>
  <c r="L1990" i="1"/>
  <c r="K1990" i="1"/>
  <c r="J1990" i="1"/>
  <c r="Q1990" i="1" s="1"/>
  <c r="S1990" i="1" s="1"/>
  <c r="N1989" i="1"/>
  <c r="M1989" i="1"/>
  <c r="L1989" i="1"/>
  <c r="K1989" i="1"/>
  <c r="R1989" i="1" s="1"/>
  <c r="J1989" i="1"/>
  <c r="Q1989" i="1" s="1"/>
  <c r="S1989" i="1" s="1"/>
  <c r="Q1988" i="1"/>
  <c r="S1988" i="1" s="1"/>
  <c r="N1988" i="1"/>
  <c r="M1988" i="1"/>
  <c r="L1988" i="1"/>
  <c r="K1988" i="1"/>
  <c r="P1988" i="1" s="1"/>
  <c r="J1988" i="1"/>
  <c r="R1987" i="1"/>
  <c r="N1987" i="1"/>
  <c r="M1987" i="1"/>
  <c r="Q1987" i="1" s="1"/>
  <c r="S1987" i="1" s="1"/>
  <c r="L1987" i="1"/>
  <c r="K1987" i="1"/>
  <c r="P1987" i="1" s="1"/>
  <c r="J1987" i="1"/>
  <c r="N1986" i="1"/>
  <c r="R1986" i="1" s="1"/>
  <c r="M1986" i="1"/>
  <c r="L1986" i="1"/>
  <c r="K1986" i="1"/>
  <c r="J1986" i="1"/>
  <c r="Q1986" i="1" s="1"/>
  <c r="S1986" i="1" s="1"/>
  <c r="N1985" i="1"/>
  <c r="M1985" i="1"/>
  <c r="L1985" i="1"/>
  <c r="K1985" i="1"/>
  <c r="R1985" i="1" s="1"/>
  <c r="J1985" i="1"/>
  <c r="Q1985" i="1" s="1"/>
  <c r="S1985" i="1" s="1"/>
  <c r="Q1984" i="1"/>
  <c r="S1984" i="1" s="1"/>
  <c r="N1984" i="1"/>
  <c r="M1984" i="1"/>
  <c r="L1984" i="1"/>
  <c r="K1984" i="1"/>
  <c r="P1984" i="1" s="1"/>
  <c r="J1984" i="1"/>
  <c r="R1983" i="1"/>
  <c r="N1983" i="1"/>
  <c r="M1983" i="1"/>
  <c r="Q1983" i="1" s="1"/>
  <c r="S1983" i="1" s="1"/>
  <c r="L1983" i="1"/>
  <c r="K1983" i="1"/>
  <c r="P1983" i="1" s="1"/>
  <c r="J1983" i="1"/>
  <c r="N1982" i="1"/>
  <c r="R1982" i="1" s="1"/>
  <c r="M1982" i="1"/>
  <c r="L1982" i="1"/>
  <c r="K1982" i="1"/>
  <c r="J1982" i="1"/>
  <c r="Q1982" i="1" s="1"/>
  <c r="S1982" i="1" s="1"/>
  <c r="N1981" i="1"/>
  <c r="M1981" i="1"/>
  <c r="L1981" i="1"/>
  <c r="K1981" i="1"/>
  <c r="R1981" i="1" s="1"/>
  <c r="J1981" i="1"/>
  <c r="Q1981" i="1" s="1"/>
  <c r="S1981" i="1" s="1"/>
  <c r="Q1980" i="1"/>
  <c r="S1980" i="1" s="1"/>
  <c r="N1980" i="1"/>
  <c r="M1980" i="1"/>
  <c r="L1980" i="1"/>
  <c r="K1980" i="1"/>
  <c r="P1980" i="1" s="1"/>
  <c r="J1980" i="1"/>
  <c r="R1979" i="1"/>
  <c r="N1979" i="1"/>
  <c r="M1979" i="1"/>
  <c r="Q1979" i="1" s="1"/>
  <c r="S1979" i="1" s="1"/>
  <c r="L1979" i="1"/>
  <c r="K1979" i="1"/>
  <c r="P1979" i="1" s="1"/>
  <c r="J1979" i="1"/>
  <c r="N1978" i="1"/>
  <c r="R1978" i="1" s="1"/>
  <c r="M1978" i="1"/>
  <c r="L1978" i="1"/>
  <c r="K1978" i="1"/>
  <c r="J1978" i="1"/>
  <c r="Q1978" i="1" s="1"/>
  <c r="S1978" i="1" s="1"/>
  <c r="N1977" i="1"/>
  <c r="M1977" i="1"/>
  <c r="L1977" i="1"/>
  <c r="K1977" i="1"/>
  <c r="R1977" i="1" s="1"/>
  <c r="J1977" i="1"/>
  <c r="Q1977" i="1" s="1"/>
  <c r="S1977" i="1" s="1"/>
  <c r="Q1976" i="1"/>
  <c r="S1976" i="1" s="1"/>
  <c r="N1976" i="1"/>
  <c r="M1976" i="1"/>
  <c r="L1976" i="1"/>
  <c r="K1976" i="1"/>
  <c r="P1976" i="1" s="1"/>
  <c r="J1976" i="1"/>
  <c r="R1975" i="1"/>
  <c r="N1975" i="1"/>
  <c r="M1975" i="1"/>
  <c r="Q1975" i="1" s="1"/>
  <c r="S1975" i="1" s="1"/>
  <c r="L1975" i="1"/>
  <c r="K1975" i="1"/>
  <c r="P1975" i="1" s="1"/>
  <c r="J1975" i="1"/>
  <c r="N1974" i="1"/>
  <c r="R1974" i="1" s="1"/>
  <c r="M1974" i="1"/>
  <c r="L1974" i="1"/>
  <c r="K1974" i="1"/>
  <c r="J1974" i="1"/>
  <c r="Q1974" i="1" s="1"/>
  <c r="S1974" i="1" s="1"/>
  <c r="N1973" i="1"/>
  <c r="M1973" i="1"/>
  <c r="L1973" i="1"/>
  <c r="K1973" i="1"/>
  <c r="R1973" i="1" s="1"/>
  <c r="J1973" i="1"/>
  <c r="Q1973" i="1" s="1"/>
  <c r="S1973" i="1" s="1"/>
  <c r="Q1972" i="1"/>
  <c r="S1972" i="1" s="1"/>
  <c r="N1972" i="1"/>
  <c r="M1972" i="1"/>
  <c r="L1972" i="1"/>
  <c r="K1972" i="1"/>
  <c r="P1972" i="1" s="1"/>
  <c r="J1972" i="1"/>
  <c r="R1971" i="1"/>
  <c r="N1971" i="1"/>
  <c r="M1971" i="1"/>
  <c r="Q1971" i="1" s="1"/>
  <c r="S1971" i="1" s="1"/>
  <c r="L1971" i="1"/>
  <c r="K1971" i="1"/>
  <c r="P1971" i="1" s="1"/>
  <c r="J1971" i="1"/>
  <c r="N1970" i="1"/>
  <c r="R1970" i="1" s="1"/>
  <c r="M1970" i="1"/>
  <c r="L1970" i="1"/>
  <c r="K1970" i="1"/>
  <c r="J1970" i="1"/>
  <c r="Q1970" i="1" s="1"/>
  <c r="S1970" i="1" s="1"/>
  <c r="N1969" i="1"/>
  <c r="M1969" i="1"/>
  <c r="L1969" i="1"/>
  <c r="K1969" i="1"/>
  <c r="R1969" i="1" s="1"/>
  <c r="J1969" i="1"/>
  <c r="Q1969" i="1" s="1"/>
  <c r="S1969" i="1" s="1"/>
  <c r="Q1968" i="1"/>
  <c r="S1968" i="1" s="1"/>
  <c r="N1968" i="1"/>
  <c r="M1968" i="1"/>
  <c r="L1968" i="1"/>
  <c r="K1968" i="1"/>
  <c r="P1968" i="1" s="1"/>
  <c r="J1968" i="1"/>
  <c r="R1967" i="1"/>
  <c r="N1967" i="1"/>
  <c r="M1967" i="1"/>
  <c r="Q1967" i="1" s="1"/>
  <c r="S1967" i="1" s="1"/>
  <c r="L1967" i="1"/>
  <c r="K1967" i="1"/>
  <c r="P1967" i="1" s="1"/>
  <c r="J1967" i="1"/>
  <c r="N1966" i="1"/>
  <c r="R1966" i="1" s="1"/>
  <c r="M1966" i="1"/>
  <c r="L1966" i="1"/>
  <c r="K1966" i="1"/>
  <c r="J1966" i="1"/>
  <c r="Q1966" i="1" s="1"/>
  <c r="S1966" i="1" s="1"/>
  <c r="N1965" i="1"/>
  <c r="M1965" i="1"/>
  <c r="L1965" i="1"/>
  <c r="K1965" i="1"/>
  <c r="R1965" i="1" s="1"/>
  <c r="J1965" i="1"/>
  <c r="Q1965" i="1" s="1"/>
  <c r="S1965" i="1" s="1"/>
  <c r="Q1964" i="1"/>
  <c r="S1964" i="1" s="1"/>
  <c r="N1964" i="1"/>
  <c r="M1964" i="1"/>
  <c r="L1964" i="1"/>
  <c r="K1964" i="1"/>
  <c r="P1964" i="1" s="1"/>
  <c r="J1964" i="1"/>
  <c r="R1963" i="1"/>
  <c r="N1963" i="1"/>
  <c r="M1963" i="1"/>
  <c r="Q1963" i="1" s="1"/>
  <c r="S1963" i="1" s="1"/>
  <c r="L1963" i="1"/>
  <c r="K1963" i="1"/>
  <c r="P1963" i="1" s="1"/>
  <c r="J1963" i="1"/>
  <c r="N1962" i="1"/>
  <c r="R1962" i="1" s="1"/>
  <c r="M1962" i="1"/>
  <c r="L1962" i="1"/>
  <c r="K1962" i="1"/>
  <c r="J1962" i="1"/>
  <c r="Q1962" i="1" s="1"/>
  <c r="S1962" i="1" s="1"/>
  <c r="N1961" i="1"/>
  <c r="M1961" i="1"/>
  <c r="L1961" i="1"/>
  <c r="K1961" i="1"/>
  <c r="R1961" i="1" s="1"/>
  <c r="J1961" i="1"/>
  <c r="Q1961" i="1" s="1"/>
  <c r="S1961" i="1" s="1"/>
  <c r="Q1960" i="1"/>
  <c r="S1960" i="1" s="1"/>
  <c r="N1960" i="1"/>
  <c r="M1960" i="1"/>
  <c r="L1960" i="1"/>
  <c r="K1960" i="1"/>
  <c r="P1960" i="1" s="1"/>
  <c r="J1960" i="1"/>
  <c r="R1959" i="1"/>
  <c r="N1959" i="1"/>
  <c r="M1959" i="1"/>
  <c r="Q1959" i="1" s="1"/>
  <c r="S1959" i="1" s="1"/>
  <c r="L1959" i="1"/>
  <c r="K1959" i="1"/>
  <c r="P1959" i="1" s="1"/>
  <c r="J1959" i="1"/>
  <c r="N1958" i="1"/>
  <c r="R1958" i="1" s="1"/>
  <c r="M1958" i="1"/>
  <c r="L1958" i="1"/>
  <c r="K1958" i="1"/>
  <c r="J1958" i="1"/>
  <c r="Q1958" i="1" s="1"/>
  <c r="S1958" i="1" s="1"/>
  <c r="N1957" i="1"/>
  <c r="M1957" i="1"/>
  <c r="L1957" i="1"/>
  <c r="K1957" i="1"/>
  <c r="R1957" i="1" s="1"/>
  <c r="J1957" i="1"/>
  <c r="Q1957" i="1" s="1"/>
  <c r="S1957" i="1" s="1"/>
  <c r="Q1956" i="1"/>
  <c r="S1956" i="1" s="1"/>
  <c r="N1956" i="1"/>
  <c r="M1956" i="1"/>
  <c r="L1956" i="1"/>
  <c r="K1956" i="1"/>
  <c r="P1956" i="1" s="1"/>
  <c r="J1956" i="1"/>
  <c r="R1955" i="1"/>
  <c r="N1955" i="1"/>
  <c r="M1955" i="1"/>
  <c r="Q1955" i="1" s="1"/>
  <c r="S1955" i="1" s="1"/>
  <c r="L1955" i="1"/>
  <c r="K1955" i="1"/>
  <c r="P1955" i="1" s="1"/>
  <c r="J1955" i="1"/>
  <c r="N1954" i="1"/>
  <c r="R1954" i="1" s="1"/>
  <c r="M1954" i="1"/>
  <c r="L1954" i="1"/>
  <c r="K1954" i="1"/>
  <c r="J1954" i="1"/>
  <c r="Q1954" i="1" s="1"/>
  <c r="S1954" i="1" s="1"/>
  <c r="N1953" i="1"/>
  <c r="M1953" i="1"/>
  <c r="L1953" i="1"/>
  <c r="K1953" i="1"/>
  <c r="R1953" i="1" s="1"/>
  <c r="J1953" i="1"/>
  <c r="Q1953" i="1" s="1"/>
  <c r="S1953" i="1" s="1"/>
  <c r="Q1952" i="1"/>
  <c r="S1952" i="1" s="1"/>
  <c r="N1952" i="1"/>
  <c r="M1952" i="1"/>
  <c r="L1952" i="1"/>
  <c r="K1952" i="1"/>
  <c r="P1952" i="1" s="1"/>
  <c r="J1952" i="1"/>
  <c r="R1951" i="1"/>
  <c r="N1951" i="1"/>
  <c r="M1951" i="1"/>
  <c r="Q1951" i="1" s="1"/>
  <c r="S1951" i="1" s="1"/>
  <c r="L1951" i="1"/>
  <c r="K1951" i="1"/>
  <c r="P1951" i="1" s="1"/>
  <c r="J1951" i="1"/>
  <c r="N1950" i="1"/>
  <c r="R1950" i="1" s="1"/>
  <c r="M1950" i="1"/>
  <c r="L1950" i="1"/>
  <c r="K1950" i="1"/>
  <c r="J1950" i="1"/>
  <c r="Q1950" i="1" s="1"/>
  <c r="S1950" i="1" s="1"/>
  <c r="N1949" i="1"/>
  <c r="M1949" i="1"/>
  <c r="L1949" i="1"/>
  <c r="K1949" i="1"/>
  <c r="R1949" i="1" s="1"/>
  <c r="J1949" i="1"/>
  <c r="Q1949" i="1" s="1"/>
  <c r="S1949" i="1" s="1"/>
  <c r="Q1948" i="1"/>
  <c r="S1948" i="1" s="1"/>
  <c r="N1948" i="1"/>
  <c r="M1948" i="1"/>
  <c r="L1948" i="1"/>
  <c r="K1948" i="1"/>
  <c r="P1948" i="1" s="1"/>
  <c r="J1948" i="1"/>
  <c r="R1947" i="1"/>
  <c r="N1947" i="1"/>
  <c r="M1947" i="1"/>
  <c r="Q1947" i="1" s="1"/>
  <c r="S1947" i="1" s="1"/>
  <c r="L1947" i="1"/>
  <c r="K1947" i="1"/>
  <c r="P1947" i="1" s="1"/>
  <c r="J1947" i="1"/>
  <c r="N1946" i="1"/>
  <c r="R1946" i="1" s="1"/>
  <c r="M1946" i="1"/>
  <c r="L1946" i="1"/>
  <c r="K1946" i="1"/>
  <c r="J1946" i="1"/>
  <c r="Q1946" i="1" s="1"/>
  <c r="S1946" i="1" s="1"/>
  <c r="N1945" i="1"/>
  <c r="M1945" i="1"/>
  <c r="L1945" i="1"/>
  <c r="K1945" i="1"/>
  <c r="R1945" i="1" s="1"/>
  <c r="J1945" i="1"/>
  <c r="Q1945" i="1" s="1"/>
  <c r="S1945" i="1" s="1"/>
  <c r="Q1944" i="1"/>
  <c r="S1944" i="1" s="1"/>
  <c r="N1944" i="1"/>
  <c r="M1944" i="1"/>
  <c r="L1944" i="1"/>
  <c r="K1944" i="1"/>
  <c r="P1944" i="1" s="1"/>
  <c r="J1944" i="1"/>
  <c r="R1943" i="1"/>
  <c r="N1943" i="1"/>
  <c r="M1943" i="1"/>
  <c r="Q1943" i="1" s="1"/>
  <c r="S1943" i="1" s="1"/>
  <c r="L1943" i="1"/>
  <c r="K1943" i="1"/>
  <c r="P1943" i="1" s="1"/>
  <c r="J1943" i="1"/>
  <c r="N1942" i="1"/>
  <c r="R1942" i="1" s="1"/>
  <c r="M1942" i="1"/>
  <c r="L1942" i="1"/>
  <c r="K1942" i="1"/>
  <c r="J1942" i="1"/>
  <c r="Q1942" i="1" s="1"/>
  <c r="S1942" i="1" s="1"/>
  <c r="N1941" i="1"/>
  <c r="M1941" i="1"/>
  <c r="L1941" i="1"/>
  <c r="K1941" i="1"/>
  <c r="R1941" i="1" s="1"/>
  <c r="J1941" i="1"/>
  <c r="Q1941" i="1" s="1"/>
  <c r="S1941" i="1" s="1"/>
  <c r="Q1940" i="1"/>
  <c r="S1940" i="1" s="1"/>
  <c r="N1940" i="1"/>
  <c r="M1940" i="1"/>
  <c r="L1940" i="1"/>
  <c r="K1940" i="1"/>
  <c r="P1940" i="1" s="1"/>
  <c r="J1940" i="1"/>
  <c r="R1939" i="1"/>
  <c r="N1939" i="1"/>
  <c r="M1939" i="1"/>
  <c r="Q1939" i="1" s="1"/>
  <c r="S1939" i="1" s="1"/>
  <c r="L1939" i="1"/>
  <c r="K1939" i="1"/>
  <c r="P1939" i="1" s="1"/>
  <c r="J1939" i="1"/>
  <c r="N1938" i="1"/>
  <c r="R1938" i="1" s="1"/>
  <c r="M1938" i="1"/>
  <c r="L1938" i="1"/>
  <c r="K1938" i="1"/>
  <c r="J1938" i="1"/>
  <c r="Q1938" i="1" s="1"/>
  <c r="S1938" i="1" s="1"/>
  <c r="N1937" i="1"/>
  <c r="M1937" i="1"/>
  <c r="L1937" i="1"/>
  <c r="K1937" i="1"/>
  <c r="R1937" i="1" s="1"/>
  <c r="J1937" i="1"/>
  <c r="Q1937" i="1" s="1"/>
  <c r="S1937" i="1" s="1"/>
  <c r="Q1936" i="1"/>
  <c r="S1936" i="1" s="1"/>
  <c r="N1936" i="1"/>
  <c r="M1936" i="1"/>
  <c r="L1936" i="1"/>
  <c r="K1936" i="1"/>
  <c r="P1936" i="1" s="1"/>
  <c r="J1936" i="1"/>
  <c r="R1935" i="1"/>
  <c r="N1935" i="1"/>
  <c r="M1935" i="1"/>
  <c r="Q1935" i="1" s="1"/>
  <c r="S1935" i="1" s="1"/>
  <c r="L1935" i="1"/>
  <c r="K1935" i="1"/>
  <c r="P1935" i="1" s="1"/>
  <c r="J1935" i="1"/>
  <c r="N1934" i="1"/>
  <c r="R1934" i="1" s="1"/>
  <c r="M1934" i="1"/>
  <c r="L1934" i="1"/>
  <c r="K1934" i="1"/>
  <c r="J1934" i="1"/>
  <c r="Q1934" i="1" s="1"/>
  <c r="S1934" i="1" s="1"/>
  <c r="N1933" i="1"/>
  <c r="M1933" i="1"/>
  <c r="L1933" i="1"/>
  <c r="K1933" i="1"/>
  <c r="R1933" i="1" s="1"/>
  <c r="J1933" i="1"/>
  <c r="Q1933" i="1" s="1"/>
  <c r="S1933" i="1" s="1"/>
  <c r="Q1932" i="1"/>
  <c r="S1932" i="1" s="1"/>
  <c r="N1932" i="1"/>
  <c r="M1932" i="1"/>
  <c r="L1932" i="1"/>
  <c r="K1932" i="1"/>
  <c r="P1932" i="1" s="1"/>
  <c r="J1932" i="1"/>
  <c r="R1931" i="1"/>
  <c r="N1931" i="1"/>
  <c r="M1931" i="1"/>
  <c r="Q1931" i="1" s="1"/>
  <c r="S1931" i="1" s="1"/>
  <c r="L1931" i="1"/>
  <c r="K1931" i="1"/>
  <c r="P1931" i="1" s="1"/>
  <c r="J1931" i="1"/>
  <c r="N1930" i="1"/>
  <c r="R1930" i="1" s="1"/>
  <c r="M1930" i="1"/>
  <c r="L1930" i="1"/>
  <c r="K1930" i="1"/>
  <c r="J1930" i="1"/>
  <c r="Q1930" i="1" s="1"/>
  <c r="S1930" i="1" s="1"/>
  <c r="N1929" i="1"/>
  <c r="M1929" i="1"/>
  <c r="L1929" i="1"/>
  <c r="K1929" i="1"/>
  <c r="R1929" i="1" s="1"/>
  <c r="J1929" i="1"/>
  <c r="Q1929" i="1" s="1"/>
  <c r="S1929" i="1" s="1"/>
  <c r="Q1928" i="1"/>
  <c r="S1928" i="1" s="1"/>
  <c r="N1928" i="1"/>
  <c r="M1928" i="1"/>
  <c r="L1928" i="1"/>
  <c r="K1928" i="1"/>
  <c r="P1928" i="1" s="1"/>
  <c r="J1928" i="1"/>
  <c r="R1927" i="1"/>
  <c r="N1927" i="1"/>
  <c r="M1927" i="1"/>
  <c r="Q1927" i="1" s="1"/>
  <c r="S1927" i="1" s="1"/>
  <c r="L1927" i="1"/>
  <c r="K1927" i="1"/>
  <c r="P1927" i="1" s="1"/>
  <c r="J1927" i="1"/>
  <c r="N1926" i="1"/>
  <c r="R1926" i="1" s="1"/>
  <c r="M1926" i="1"/>
  <c r="L1926" i="1"/>
  <c r="K1926" i="1"/>
  <c r="J1926" i="1"/>
  <c r="Q1926" i="1" s="1"/>
  <c r="S1926" i="1" s="1"/>
  <c r="N1925" i="1"/>
  <c r="M1925" i="1"/>
  <c r="L1925" i="1"/>
  <c r="K1925" i="1"/>
  <c r="R1925" i="1" s="1"/>
  <c r="J1925" i="1"/>
  <c r="Q1925" i="1" s="1"/>
  <c r="S1925" i="1" s="1"/>
  <c r="Q1924" i="1"/>
  <c r="S1924" i="1" s="1"/>
  <c r="N1924" i="1"/>
  <c r="M1924" i="1"/>
  <c r="L1924" i="1"/>
  <c r="K1924" i="1"/>
  <c r="P1924" i="1" s="1"/>
  <c r="J1924" i="1"/>
  <c r="R1923" i="1"/>
  <c r="N1923" i="1"/>
  <c r="M1923" i="1"/>
  <c r="Q1923" i="1" s="1"/>
  <c r="S1923" i="1" s="1"/>
  <c r="L1923" i="1"/>
  <c r="K1923" i="1"/>
  <c r="P1923" i="1" s="1"/>
  <c r="J1923" i="1"/>
  <c r="N1922" i="1"/>
  <c r="R1922" i="1" s="1"/>
  <c r="M1922" i="1"/>
  <c r="L1922" i="1"/>
  <c r="K1922" i="1"/>
  <c r="J1922" i="1"/>
  <c r="Q1922" i="1" s="1"/>
  <c r="S1922" i="1" s="1"/>
  <c r="N1921" i="1"/>
  <c r="M1921" i="1"/>
  <c r="L1921" i="1"/>
  <c r="K1921" i="1"/>
  <c r="R1921" i="1" s="1"/>
  <c r="J1921" i="1"/>
  <c r="Q1921" i="1" s="1"/>
  <c r="S1921" i="1" s="1"/>
  <c r="Q1920" i="1"/>
  <c r="S1920" i="1" s="1"/>
  <c r="N1920" i="1"/>
  <c r="M1920" i="1"/>
  <c r="L1920" i="1"/>
  <c r="K1920" i="1"/>
  <c r="P1920" i="1" s="1"/>
  <c r="J1920" i="1"/>
  <c r="R1919" i="1"/>
  <c r="N1919" i="1"/>
  <c r="M1919" i="1"/>
  <c r="Q1919" i="1" s="1"/>
  <c r="S1919" i="1" s="1"/>
  <c r="L1919" i="1"/>
  <c r="K1919" i="1"/>
  <c r="P1919" i="1" s="1"/>
  <c r="J1919" i="1"/>
  <c r="N1918" i="1"/>
  <c r="R1918" i="1" s="1"/>
  <c r="M1918" i="1"/>
  <c r="L1918" i="1"/>
  <c r="K1918" i="1"/>
  <c r="J1918" i="1"/>
  <c r="Q1918" i="1" s="1"/>
  <c r="S1918" i="1" s="1"/>
  <c r="N1917" i="1"/>
  <c r="M1917" i="1"/>
  <c r="L1917" i="1"/>
  <c r="K1917" i="1"/>
  <c r="R1917" i="1" s="1"/>
  <c r="J1917" i="1"/>
  <c r="Q1917" i="1" s="1"/>
  <c r="S1917" i="1" s="1"/>
  <c r="Q1916" i="1"/>
  <c r="S1916" i="1" s="1"/>
  <c r="N1916" i="1"/>
  <c r="M1916" i="1"/>
  <c r="L1916" i="1"/>
  <c r="K1916" i="1"/>
  <c r="P1916" i="1" s="1"/>
  <c r="J1916" i="1"/>
  <c r="R1915" i="1"/>
  <c r="N1915" i="1"/>
  <c r="M1915" i="1"/>
  <c r="Q1915" i="1" s="1"/>
  <c r="S1915" i="1" s="1"/>
  <c r="L1915" i="1"/>
  <c r="K1915" i="1"/>
  <c r="P1915" i="1" s="1"/>
  <c r="J1915" i="1"/>
  <c r="N1914" i="1"/>
  <c r="R1914" i="1" s="1"/>
  <c r="M1914" i="1"/>
  <c r="L1914" i="1"/>
  <c r="K1914" i="1"/>
  <c r="J1914" i="1"/>
  <c r="Q1914" i="1" s="1"/>
  <c r="S1914" i="1" s="1"/>
  <c r="N1913" i="1"/>
  <c r="M1913" i="1"/>
  <c r="L1913" i="1"/>
  <c r="K1913" i="1"/>
  <c r="R1913" i="1" s="1"/>
  <c r="J1913" i="1"/>
  <c r="Q1913" i="1" s="1"/>
  <c r="S1913" i="1" s="1"/>
  <c r="Q1912" i="1"/>
  <c r="S1912" i="1" s="1"/>
  <c r="N1912" i="1"/>
  <c r="M1912" i="1"/>
  <c r="L1912" i="1"/>
  <c r="K1912" i="1"/>
  <c r="P1912" i="1" s="1"/>
  <c r="J1912" i="1"/>
  <c r="R1911" i="1"/>
  <c r="N1911" i="1"/>
  <c r="M1911" i="1"/>
  <c r="Q1911" i="1" s="1"/>
  <c r="S1911" i="1" s="1"/>
  <c r="L1911" i="1"/>
  <c r="K1911" i="1"/>
  <c r="P1911" i="1" s="1"/>
  <c r="J1911" i="1"/>
  <c r="N1910" i="1"/>
  <c r="R1910" i="1" s="1"/>
  <c r="M1910" i="1"/>
  <c r="L1910" i="1"/>
  <c r="K1910" i="1"/>
  <c r="J1910" i="1"/>
  <c r="Q1910" i="1" s="1"/>
  <c r="S1910" i="1" s="1"/>
  <c r="N1909" i="1"/>
  <c r="M1909" i="1"/>
  <c r="L1909" i="1"/>
  <c r="K1909" i="1"/>
  <c r="R1909" i="1" s="1"/>
  <c r="J1909" i="1"/>
  <c r="Q1909" i="1" s="1"/>
  <c r="S1909" i="1" s="1"/>
  <c r="Q1908" i="1"/>
  <c r="S1908" i="1" s="1"/>
  <c r="N1908" i="1"/>
  <c r="M1908" i="1"/>
  <c r="L1908" i="1"/>
  <c r="K1908" i="1"/>
  <c r="P1908" i="1" s="1"/>
  <c r="J1908" i="1"/>
  <c r="R1907" i="1"/>
  <c r="N1907" i="1"/>
  <c r="M1907" i="1"/>
  <c r="Q1907" i="1" s="1"/>
  <c r="S1907" i="1" s="1"/>
  <c r="L1907" i="1"/>
  <c r="K1907" i="1"/>
  <c r="P1907" i="1" s="1"/>
  <c r="J1907" i="1"/>
  <c r="N1906" i="1"/>
  <c r="R1906" i="1" s="1"/>
  <c r="M1906" i="1"/>
  <c r="L1906" i="1"/>
  <c r="K1906" i="1"/>
  <c r="J1906" i="1"/>
  <c r="Q1906" i="1" s="1"/>
  <c r="S1906" i="1" s="1"/>
  <c r="N1905" i="1"/>
  <c r="M1905" i="1"/>
  <c r="L1905" i="1"/>
  <c r="K1905" i="1"/>
  <c r="R1905" i="1" s="1"/>
  <c r="J1905" i="1"/>
  <c r="Q1905" i="1" s="1"/>
  <c r="S1905" i="1" s="1"/>
  <c r="Q1904" i="1"/>
  <c r="S1904" i="1" s="1"/>
  <c r="N1904" i="1"/>
  <c r="M1904" i="1"/>
  <c r="L1904" i="1"/>
  <c r="K1904" i="1"/>
  <c r="P1904" i="1" s="1"/>
  <c r="J1904" i="1"/>
  <c r="R1903" i="1"/>
  <c r="N1903" i="1"/>
  <c r="M1903" i="1"/>
  <c r="Q1903" i="1" s="1"/>
  <c r="S1903" i="1" s="1"/>
  <c r="L1903" i="1"/>
  <c r="K1903" i="1"/>
  <c r="P1903" i="1" s="1"/>
  <c r="J1903" i="1"/>
  <c r="N1902" i="1"/>
  <c r="R1902" i="1" s="1"/>
  <c r="M1902" i="1"/>
  <c r="L1902" i="1"/>
  <c r="K1902" i="1"/>
  <c r="J1902" i="1"/>
  <c r="Q1902" i="1" s="1"/>
  <c r="S1902" i="1" s="1"/>
  <c r="N1901" i="1"/>
  <c r="M1901" i="1"/>
  <c r="L1901" i="1"/>
  <c r="K1901" i="1"/>
  <c r="R1901" i="1" s="1"/>
  <c r="J1901" i="1"/>
  <c r="Q1901" i="1" s="1"/>
  <c r="S1901" i="1" s="1"/>
  <c r="Q1900" i="1"/>
  <c r="S1900" i="1" s="1"/>
  <c r="N1900" i="1"/>
  <c r="M1900" i="1"/>
  <c r="L1900" i="1"/>
  <c r="K1900" i="1"/>
  <c r="P1900" i="1" s="1"/>
  <c r="J1900" i="1"/>
  <c r="R1899" i="1"/>
  <c r="N1899" i="1"/>
  <c r="M1899" i="1"/>
  <c r="Q1899" i="1" s="1"/>
  <c r="S1899" i="1" s="1"/>
  <c r="L1899" i="1"/>
  <c r="K1899" i="1"/>
  <c r="P1899" i="1" s="1"/>
  <c r="J1899" i="1"/>
  <c r="N1898" i="1"/>
  <c r="R1898" i="1" s="1"/>
  <c r="M1898" i="1"/>
  <c r="L1898" i="1"/>
  <c r="K1898" i="1"/>
  <c r="J1898" i="1"/>
  <c r="Q1898" i="1" s="1"/>
  <c r="S1898" i="1" s="1"/>
  <c r="N1897" i="1"/>
  <c r="M1897" i="1"/>
  <c r="L1897" i="1"/>
  <c r="K1897" i="1"/>
  <c r="R1897" i="1" s="1"/>
  <c r="J1897" i="1"/>
  <c r="Q1897" i="1" s="1"/>
  <c r="S1897" i="1" s="1"/>
  <c r="Q1896" i="1"/>
  <c r="S1896" i="1" s="1"/>
  <c r="N1896" i="1"/>
  <c r="M1896" i="1"/>
  <c r="L1896" i="1"/>
  <c r="K1896" i="1"/>
  <c r="P1896" i="1" s="1"/>
  <c r="J1896" i="1"/>
  <c r="R1895" i="1"/>
  <c r="N1895" i="1"/>
  <c r="M1895" i="1"/>
  <c r="Q1895" i="1" s="1"/>
  <c r="S1895" i="1" s="1"/>
  <c r="L1895" i="1"/>
  <c r="K1895" i="1"/>
  <c r="P1895" i="1" s="1"/>
  <c r="J1895" i="1"/>
  <c r="N1894" i="1"/>
  <c r="R1894" i="1" s="1"/>
  <c r="M1894" i="1"/>
  <c r="L1894" i="1"/>
  <c r="K1894" i="1"/>
  <c r="J1894" i="1"/>
  <c r="Q1894" i="1" s="1"/>
  <c r="S1894" i="1" s="1"/>
  <c r="N1893" i="1"/>
  <c r="M1893" i="1"/>
  <c r="L1893" i="1"/>
  <c r="K1893" i="1"/>
  <c r="R1893" i="1" s="1"/>
  <c r="J1893" i="1"/>
  <c r="Q1893" i="1" s="1"/>
  <c r="S1893" i="1" s="1"/>
  <c r="Q1892" i="1"/>
  <c r="S1892" i="1" s="1"/>
  <c r="N1892" i="1"/>
  <c r="M1892" i="1"/>
  <c r="L1892" i="1"/>
  <c r="K1892" i="1"/>
  <c r="P1892" i="1" s="1"/>
  <c r="J1892" i="1"/>
  <c r="R1891" i="1"/>
  <c r="N1891" i="1"/>
  <c r="M1891" i="1"/>
  <c r="Q1891" i="1" s="1"/>
  <c r="S1891" i="1" s="1"/>
  <c r="L1891" i="1"/>
  <c r="K1891" i="1"/>
  <c r="P1891" i="1" s="1"/>
  <c r="J1891" i="1"/>
  <c r="N1890" i="1"/>
  <c r="R1890" i="1" s="1"/>
  <c r="M1890" i="1"/>
  <c r="L1890" i="1"/>
  <c r="K1890" i="1"/>
  <c r="J1890" i="1"/>
  <c r="Q1890" i="1" s="1"/>
  <c r="S1890" i="1" s="1"/>
  <c r="N1889" i="1"/>
  <c r="M1889" i="1"/>
  <c r="L1889" i="1"/>
  <c r="K1889" i="1"/>
  <c r="R1889" i="1" s="1"/>
  <c r="J1889" i="1"/>
  <c r="Q1889" i="1" s="1"/>
  <c r="S1889" i="1" s="1"/>
  <c r="Q1888" i="1"/>
  <c r="S1888" i="1" s="1"/>
  <c r="N1888" i="1"/>
  <c r="M1888" i="1"/>
  <c r="L1888" i="1"/>
  <c r="K1888" i="1"/>
  <c r="P1888" i="1" s="1"/>
  <c r="J1888" i="1"/>
  <c r="R1887" i="1"/>
  <c r="N1887" i="1"/>
  <c r="M1887" i="1"/>
  <c r="Q1887" i="1" s="1"/>
  <c r="S1887" i="1" s="1"/>
  <c r="L1887" i="1"/>
  <c r="K1887" i="1"/>
  <c r="P1887" i="1" s="1"/>
  <c r="J1887" i="1"/>
  <c r="N1886" i="1"/>
  <c r="R1886" i="1" s="1"/>
  <c r="M1886" i="1"/>
  <c r="L1886" i="1"/>
  <c r="K1886" i="1"/>
  <c r="J1886" i="1"/>
  <c r="Q1886" i="1" s="1"/>
  <c r="S1886" i="1" s="1"/>
  <c r="N1885" i="1"/>
  <c r="M1885" i="1"/>
  <c r="L1885" i="1"/>
  <c r="K1885" i="1"/>
  <c r="R1885" i="1" s="1"/>
  <c r="J1885" i="1"/>
  <c r="Q1885" i="1" s="1"/>
  <c r="S1885" i="1" s="1"/>
  <c r="Q1884" i="1"/>
  <c r="S1884" i="1" s="1"/>
  <c r="N1884" i="1"/>
  <c r="M1884" i="1"/>
  <c r="L1884" i="1"/>
  <c r="K1884" i="1"/>
  <c r="P1884" i="1" s="1"/>
  <c r="J1884" i="1"/>
  <c r="R1883" i="1"/>
  <c r="N1883" i="1"/>
  <c r="M1883" i="1"/>
  <c r="Q1883" i="1" s="1"/>
  <c r="S1883" i="1" s="1"/>
  <c r="L1883" i="1"/>
  <c r="K1883" i="1"/>
  <c r="P1883" i="1" s="1"/>
  <c r="J1883" i="1"/>
  <c r="N1882" i="1"/>
  <c r="R1882" i="1" s="1"/>
  <c r="M1882" i="1"/>
  <c r="L1882" i="1"/>
  <c r="K1882" i="1"/>
  <c r="J1882" i="1"/>
  <c r="Q1882" i="1" s="1"/>
  <c r="S1882" i="1" s="1"/>
  <c r="N1881" i="1"/>
  <c r="M1881" i="1"/>
  <c r="L1881" i="1"/>
  <c r="K1881" i="1"/>
  <c r="R1881" i="1" s="1"/>
  <c r="J1881" i="1"/>
  <c r="Q1881" i="1" s="1"/>
  <c r="S1881" i="1" s="1"/>
  <c r="Q1880" i="1"/>
  <c r="S1880" i="1" s="1"/>
  <c r="N1880" i="1"/>
  <c r="M1880" i="1"/>
  <c r="L1880" i="1"/>
  <c r="K1880" i="1"/>
  <c r="P1880" i="1" s="1"/>
  <c r="J1880" i="1"/>
  <c r="R1879" i="1"/>
  <c r="N1879" i="1"/>
  <c r="M1879" i="1"/>
  <c r="Q1879" i="1" s="1"/>
  <c r="S1879" i="1" s="1"/>
  <c r="L1879" i="1"/>
  <c r="K1879" i="1"/>
  <c r="P1879" i="1" s="1"/>
  <c r="J1879" i="1"/>
  <c r="N1878" i="1"/>
  <c r="R1878" i="1" s="1"/>
  <c r="M1878" i="1"/>
  <c r="L1878" i="1"/>
  <c r="K1878" i="1"/>
  <c r="J1878" i="1"/>
  <c r="Q1878" i="1" s="1"/>
  <c r="S1878" i="1" s="1"/>
  <c r="N1877" i="1"/>
  <c r="M1877" i="1"/>
  <c r="L1877" i="1"/>
  <c r="K1877" i="1"/>
  <c r="R1877" i="1" s="1"/>
  <c r="J1877" i="1"/>
  <c r="Q1877" i="1" s="1"/>
  <c r="S1877" i="1" s="1"/>
  <c r="Q1876" i="1"/>
  <c r="S1876" i="1" s="1"/>
  <c r="N1876" i="1"/>
  <c r="M1876" i="1"/>
  <c r="L1876" i="1"/>
  <c r="K1876" i="1"/>
  <c r="P1876" i="1" s="1"/>
  <c r="J1876" i="1"/>
  <c r="R1875" i="1"/>
  <c r="N1875" i="1"/>
  <c r="M1875" i="1"/>
  <c r="Q1875" i="1" s="1"/>
  <c r="S1875" i="1" s="1"/>
  <c r="L1875" i="1"/>
  <c r="K1875" i="1"/>
  <c r="P1875" i="1" s="1"/>
  <c r="J1875" i="1"/>
  <c r="N1874" i="1"/>
  <c r="R1874" i="1" s="1"/>
  <c r="M1874" i="1"/>
  <c r="L1874" i="1"/>
  <c r="K1874" i="1"/>
  <c r="J1874" i="1"/>
  <c r="Q1874" i="1" s="1"/>
  <c r="S1874" i="1" s="1"/>
  <c r="N1873" i="1"/>
  <c r="M1873" i="1"/>
  <c r="L1873" i="1"/>
  <c r="K1873" i="1"/>
  <c r="R1873" i="1" s="1"/>
  <c r="J1873" i="1"/>
  <c r="Q1873" i="1" s="1"/>
  <c r="S1873" i="1" s="1"/>
  <c r="Q1872" i="1"/>
  <c r="S1872" i="1" s="1"/>
  <c r="N1872" i="1"/>
  <c r="M1872" i="1"/>
  <c r="L1872" i="1"/>
  <c r="K1872" i="1"/>
  <c r="P1872" i="1" s="1"/>
  <c r="J1872" i="1"/>
  <c r="R1871" i="1"/>
  <c r="N1871" i="1"/>
  <c r="M1871" i="1"/>
  <c r="Q1871" i="1" s="1"/>
  <c r="S1871" i="1" s="1"/>
  <c r="L1871" i="1"/>
  <c r="K1871" i="1"/>
  <c r="P1871" i="1" s="1"/>
  <c r="J1871" i="1"/>
  <c r="N1870" i="1"/>
  <c r="R1870" i="1" s="1"/>
  <c r="M1870" i="1"/>
  <c r="L1870" i="1"/>
  <c r="K1870" i="1"/>
  <c r="J1870" i="1"/>
  <c r="Q1870" i="1" s="1"/>
  <c r="S1870" i="1" s="1"/>
  <c r="N1869" i="1"/>
  <c r="M1869" i="1"/>
  <c r="L1869" i="1"/>
  <c r="K1869" i="1"/>
  <c r="R1869" i="1" s="1"/>
  <c r="J1869" i="1"/>
  <c r="Q1869" i="1" s="1"/>
  <c r="S1869" i="1" s="1"/>
  <c r="Q1868" i="1"/>
  <c r="S1868" i="1" s="1"/>
  <c r="N1868" i="1"/>
  <c r="M1868" i="1"/>
  <c r="L1868" i="1"/>
  <c r="K1868" i="1"/>
  <c r="P1868" i="1" s="1"/>
  <c r="J1868" i="1"/>
  <c r="R1867" i="1"/>
  <c r="N1867" i="1"/>
  <c r="M1867" i="1"/>
  <c r="Q1867" i="1" s="1"/>
  <c r="S1867" i="1" s="1"/>
  <c r="L1867" i="1"/>
  <c r="K1867" i="1"/>
  <c r="P1867" i="1" s="1"/>
  <c r="J1867" i="1"/>
  <c r="N1866" i="1"/>
  <c r="R1866" i="1" s="1"/>
  <c r="M1866" i="1"/>
  <c r="L1866" i="1"/>
  <c r="K1866" i="1"/>
  <c r="J1866" i="1"/>
  <c r="Q1866" i="1" s="1"/>
  <c r="S1866" i="1" s="1"/>
  <c r="N1865" i="1"/>
  <c r="M1865" i="1"/>
  <c r="L1865" i="1"/>
  <c r="K1865" i="1"/>
  <c r="R1865" i="1" s="1"/>
  <c r="J1865" i="1"/>
  <c r="Q1865" i="1" s="1"/>
  <c r="S1865" i="1" s="1"/>
  <c r="Q1864" i="1"/>
  <c r="S1864" i="1" s="1"/>
  <c r="N1864" i="1"/>
  <c r="M1864" i="1"/>
  <c r="L1864" i="1"/>
  <c r="K1864" i="1"/>
  <c r="P1864" i="1" s="1"/>
  <c r="J1864" i="1"/>
  <c r="R1863" i="1"/>
  <c r="N1863" i="1"/>
  <c r="M1863" i="1"/>
  <c r="Q1863" i="1" s="1"/>
  <c r="S1863" i="1" s="1"/>
  <c r="L1863" i="1"/>
  <c r="K1863" i="1"/>
  <c r="P1863" i="1" s="1"/>
  <c r="J1863" i="1"/>
  <c r="N1862" i="1"/>
  <c r="R1862" i="1" s="1"/>
  <c r="M1862" i="1"/>
  <c r="L1862" i="1"/>
  <c r="K1862" i="1"/>
  <c r="J1862" i="1"/>
  <c r="Q1862" i="1" s="1"/>
  <c r="S1862" i="1" s="1"/>
  <c r="N1861" i="1"/>
  <c r="M1861" i="1"/>
  <c r="L1861" i="1"/>
  <c r="K1861" i="1"/>
  <c r="J1861" i="1"/>
  <c r="Q1861" i="1" s="1"/>
  <c r="S1861" i="1" s="1"/>
  <c r="Q1860" i="1"/>
  <c r="S1860" i="1" s="1"/>
  <c r="N1860" i="1"/>
  <c r="M1860" i="1"/>
  <c r="L1860" i="1"/>
  <c r="K1860" i="1"/>
  <c r="P1860" i="1" s="1"/>
  <c r="J1860" i="1"/>
  <c r="R1859" i="1"/>
  <c r="N1859" i="1"/>
  <c r="M1859" i="1"/>
  <c r="Q1859" i="1" s="1"/>
  <c r="S1859" i="1" s="1"/>
  <c r="L1859" i="1"/>
  <c r="K1859" i="1"/>
  <c r="J1859" i="1"/>
  <c r="N1858" i="1"/>
  <c r="R1858" i="1" s="1"/>
  <c r="M1858" i="1"/>
  <c r="L1858" i="1"/>
  <c r="K1858" i="1"/>
  <c r="J1858" i="1"/>
  <c r="N1857" i="1"/>
  <c r="M1857" i="1"/>
  <c r="L1857" i="1"/>
  <c r="K1857" i="1"/>
  <c r="R1857" i="1" s="1"/>
  <c r="J1857" i="1"/>
  <c r="Q1857" i="1" s="1"/>
  <c r="S1857" i="1" s="1"/>
  <c r="Q1856" i="1"/>
  <c r="S1856" i="1" s="1"/>
  <c r="N1856" i="1"/>
  <c r="M1856" i="1"/>
  <c r="L1856" i="1"/>
  <c r="K1856" i="1"/>
  <c r="P1856" i="1" s="1"/>
  <c r="J1856" i="1"/>
  <c r="R1855" i="1"/>
  <c r="N1855" i="1"/>
  <c r="M1855" i="1"/>
  <c r="Q1855" i="1" s="1"/>
  <c r="S1855" i="1" s="1"/>
  <c r="L1855" i="1"/>
  <c r="K1855" i="1"/>
  <c r="J1855" i="1"/>
  <c r="N1854" i="1"/>
  <c r="R1854" i="1" s="1"/>
  <c r="M1854" i="1"/>
  <c r="L1854" i="1"/>
  <c r="K1854" i="1"/>
  <c r="J1854" i="1"/>
  <c r="N1853" i="1"/>
  <c r="M1853" i="1"/>
  <c r="L1853" i="1"/>
  <c r="K1853" i="1"/>
  <c r="R1853" i="1" s="1"/>
  <c r="J1853" i="1"/>
  <c r="Q1853" i="1" s="1"/>
  <c r="S1853" i="1" s="1"/>
  <c r="Q1852" i="1"/>
  <c r="S1852" i="1" s="1"/>
  <c r="N1852" i="1"/>
  <c r="M1852" i="1"/>
  <c r="L1852" i="1"/>
  <c r="K1852" i="1"/>
  <c r="P1852" i="1" s="1"/>
  <c r="J1852" i="1"/>
  <c r="R1851" i="1"/>
  <c r="N1851" i="1"/>
  <c r="M1851" i="1"/>
  <c r="Q1851" i="1" s="1"/>
  <c r="S1851" i="1" s="1"/>
  <c r="L1851" i="1"/>
  <c r="K1851" i="1"/>
  <c r="J1851" i="1"/>
  <c r="N1850" i="1"/>
  <c r="R1850" i="1" s="1"/>
  <c r="M1850" i="1"/>
  <c r="L1850" i="1"/>
  <c r="K1850" i="1"/>
  <c r="J1850" i="1"/>
  <c r="N1849" i="1"/>
  <c r="M1849" i="1"/>
  <c r="L1849" i="1"/>
  <c r="K1849" i="1"/>
  <c r="R1849" i="1" s="1"/>
  <c r="J1849" i="1"/>
  <c r="Q1849" i="1" s="1"/>
  <c r="S1849" i="1" s="1"/>
  <c r="Q1848" i="1"/>
  <c r="S1848" i="1" s="1"/>
  <c r="N1848" i="1"/>
  <c r="M1848" i="1"/>
  <c r="L1848" i="1"/>
  <c r="K1848" i="1"/>
  <c r="P1848" i="1" s="1"/>
  <c r="J1848" i="1"/>
  <c r="R1847" i="1"/>
  <c r="N1847" i="1"/>
  <c r="M1847" i="1"/>
  <c r="Q1847" i="1" s="1"/>
  <c r="S1847" i="1" s="1"/>
  <c r="L1847" i="1"/>
  <c r="K1847" i="1"/>
  <c r="J1847" i="1"/>
  <c r="N1846" i="1"/>
  <c r="R1846" i="1" s="1"/>
  <c r="M1846" i="1"/>
  <c r="L1846" i="1"/>
  <c r="K1846" i="1"/>
  <c r="J1846" i="1"/>
  <c r="N1845" i="1"/>
  <c r="M1845" i="1"/>
  <c r="L1845" i="1"/>
  <c r="K1845" i="1"/>
  <c r="R1845" i="1" s="1"/>
  <c r="J1845" i="1"/>
  <c r="Q1845" i="1" s="1"/>
  <c r="S1845" i="1" s="1"/>
  <c r="Q1844" i="1"/>
  <c r="S1844" i="1" s="1"/>
  <c r="N1844" i="1"/>
  <c r="M1844" i="1"/>
  <c r="L1844" i="1"/>
  <c r="K1844" i="1"/>
  <c r="P1844" i="1" s="1"/>
  <c r="J1844" i="1"/>
  <c r="R1843" i="1"/>
  <c r="N1843" i="1"/>
  <c r="M1843" i="1"/>
  <c r="Q1843" i="1" s="1"/>
  <c r="S1843" i="1" s="1"/>
  <c r="L1843" i="1"/>
  <c r="K1843" i="1"/>
  <c r="J1843" i="1"/>
  <c r="N1842" i="1"/>
  <c r="R1842" i="1" s="1"/>
  <c r="M1842" i="1"/>
  <c r="L1842" i="1"/>
  <c r="K1842" i="1"/>
  <c r="J1842" i="1"/>
  <c r="N1841" i="1"/>
  <c r="M1841" i="1"/>
  <c r="L1841" i="1"/>
  <c r="K1841" i="1"/>
  <c r="R1841" i="1" s="1"/>
  <c r="J1841" i="1"/>
  <c r="Q1841" i="1" s="1"/>
  <c r="S1841" i="1" s="1"/>
  <c r="Q1840" i="1"/>
  <c r="S1840" i="1" s="1"/>
  <c r="N1840" i="1"/>
  <c r="M1840" i="1"/>
  <c r="L1840" i="1"/>
  <c r="K1840" i="1"/>
  <c r="P1840" i="1" s="1"/>
  <c r="J1840" i="1"/>
  <c r="R1839" i="1"/>
  <c r="N1839" i="1"/>
  <c r="M1839" i="1"/>
  <c r="Q1839" i="1" s="1"/>
  <c r="S1839" i="1" s="1"/>
  <c r="L1839" i="1"/>
  <c r="K1839" i="1"/>
  <c r="J1839" i="1"/>
  <c r="N1838" i="1"/>
  <c r="R1838" i="1" s="1"/>
  <c r="M1838" i="1"/>
  <c r="L1838" i="1"/>
  <c r="K1838" i="1"/>
  <c r="J1838" i="1"/>
  <c r="N1837" i="1"/>
  <c r="M1837" i="1"/>
  <c r="L1837" i="1"/>
  <c r="K1837" i="1"/>
  <c r="R1837" i="1" s="1"/>
  <c r="J1837" i="1"/>
  <c r="Q1837" i="1" s="1"/>
  <c r="S1837" i="1" s="1"/>
  <c r="Q1836" i="1"/>
  <c r="S1836" i="1" s="1"/>
  <c r="N1836" i="1"/>
  <c r="M1836" i="1"/>
  <c r="L1836" i="1"/>
  <c r="K1836" i="1"/>
  <c r="P1836" i="1" s="1"/>
  <c r="J1836" i="1"/>
  <c r="R1835" i="1"/>
  <c r="N1835" i="1"/>
  <c r="M1835" i="1"/>
  <c r="Q1835" i="1" s="1"/>
  <c r="S1835" i="1" s="1"/>
  <c r="L1835" i="1"/>
  <c r="K1835" i="1"/>
  <c r="J1835" i="1"/>
  <c r="N1834" i="1"/>
  <c r="R1834" i="1" s="1"/>
  <c r="M1834" i="1"/>
  <c r="L1834" i="1"/>
  <c r="K1834" i="1"/>
  <c r="J1834" i="1"/>
  <c r="N1833" i="1"/>
  <c r="M1833" i="1"/>
  <c r="L1833" i="1"/>
  <c r="K1833" i="1"/>
  <c r="R1833" i="1" s="1"/>
  <c r="J1833" i="1"/>
  <c r="Q1833" i="1" s="1"/>
  <c r="S1833" i="1" s="1"/>
  <c r="Q1832" i="1"/>
  <c r="S1832" i="1" s="1"/>
  <c r="N1832" i="1"/>
  <c r="M1832" i="1"/>
  <c r="L1832" i="1"/>
  <c r="K1832" i="1"/>
  <c r="P1832" i="1" s="1"/>
  <c r="J1832" i="1"/>
  <c r="R1831" i="1"/>
  <c r="N1831" i="1"/>
  <c r="M1831" i="1"/>
  <c r="Q1831" i="1" s="1"/>
  <c r="S1831" i="1" s="1"/>
  <c r="L1831" i="1"/>
  <c r="K1831" i="1"/>
  <c r="J1831" i="1"/>
  <c r="N1830" i="1"/>
  <c r="R1830" i="1" s="1"/>
  <c r="M1830" i="1"/>
  <c r="L1830" i="1"/>
  <c r="K1830" i="1"/>
  <c r="J1830" i="1"/>
  <c r="N1829" i="1"/>
  <c r="M1829" i="1"/>
  <c r="L1829" i="1"/>
  <c r="K1829" i="1"/>
  <c r="R1829" i="1" s="1"/>
  <c r="J1829" i="1"/>
  <c r="Q1829" i="1" s="1"/>
  <c r="S1829" i="1" s="1"/>
  <c r="Q1828" i="1"/>
  <c r="S1828" i="1" s="1"/>
  <c r="N1828" i="1"/>
  <c r="M1828" i="1"/>
  <c r="L1828" i="1"/>
  <c r="K1828" i="1"/>
  <c r="P1828" i="1" s="1"/>
  <c r="J1828" i="1"/>
  <c r="R1827" i="1"/>
  <c r="N1827" i="1"/>
  <c r="M1827" i="1"/>
  <c r="Q1827" i="1" s="1"/>
  <c r="S1827" i="1" s="1"/>
  <c r="L1827" i="1"/>
  <c r="K1827" i="1"/>
  <c r="J1827" i="1"/>
  <c r="N1826" i="1"/>
  <c r="R1826" i="1" s="1"/>
  <c r="M1826" i="1"/>
  <c r="L1826" i="1"/>
  <c r="K1826" i="1"/>
  <c r="J1826" i="1"/>
  <c r="N1825" i="1"/>
  <c r="M1825" i="1"/>
  <c r="L1825" i="1"/>
  <c r="K1825" i="1"/>
  <c r="R1825" i="1" s="1"/>
  <c r="J1825" i="1"/>
  <c r="Q1825" i="1" s="1"/>
  <c r="S1825" i="1" s="1"/>
  <c r="Q1824" i="1"/>
  <c r="S1824" i="1" s="1"/>
  <c r="N1824" i="1"/>
  <c r="M1824" i="1"/>
  <c r="L1824" i="1"/>
  <c r="K1824" i="1"/>
  <c r="J1824" i="1"/>
  <c r="Q1823" i="1"/>
  <c r="S1823" i="1" s="1"/>
  <c r="N1823" i="1"/>
  <c r="M1823" i="1"/>
  <c r="L1823" i="1"/>
  <c r="R1823" i="1" s="1"/>
  <c r="K1823" i="1"/>
  <c r="J1823" i="1"/>
  <c r="R1822" i="1"/>
  <c r="N1822" i="1"/>
  <c r="M1822" i="1"/>
  <c r="L1822" i="1"/>
  <c r="K1822" i="1"/>
  <c r="J1822" i="1"/>
  <c r="S1821" i="1"/>
  <c r="N1821" i="1"/>
  <c r="M1821" i="1"/>
  <c r="L1821" i="1"/>
  <c r="K1821" i="1"/>
  <c r="J1821" i="1"/>
  <c r="Q1821" i="1" s="1"/>
  <c r="Q1820" i="1"/>
  <c r="S1820" i="1" s="1"/>
  <c r="N1820" i="1"/>
  <c r="M1820" i="1"/>
  <c r="L1820" i="1"/>
  <c r="K1820" i="1"/>
  <c r="R1820" i="1" s="1"/>
  <c r="J1820" i="1"/>
  <c r="Q1819" i="1"/>
  <c r="S1819" i="1" s="1"/>
  <c r="N1819" i="1"/>
  <c r="M1819" i="1"/>
  <c r="L1819" i="1"/>
  <c r="R1819" i="1" s="1"/>
  <c r="K1819" i="1"/>
  <c r="J1819" i="1"/>
  <c r="R1818" i="1"/>
  <c r="N1818" i="1"/>
  <c r="M1818" i="1"/>
  <c r="L1818" i="1"/>
  <c r="K1818" i="1"/>
  <c r="J1818" i="1"/>
  <c r="S1817" i="1"/>
  <c r="N1817" i="1"/>
  <c r="M1817" i="1"/>
  <c r="L1817" i="1"/>
  <c r="K1817" i="1"/>
  <c r="J1817" i="1"/>
  <c r="Q1817" i="1" s="1"/>
  <c r="Q1816" i="1"/>
  <c r="S1816" i="1" s="1"/>
  <c r="N1816" i="1"/>
  <c r="M1816" i="1"/>
  <c r="L1816" i="1"/>
  <c r="K1816" i="1"/>
  <c r="R1816" i="1" s="1"/>
  <c r="J1816" i="1"/>
  <c r="Q1815" i="1"/>
  <c r="S1815" i="1" s="1"/>
  <c r="N1815" i="1"/>
  <c r="M1815" i="1"/>
  <c r="L1815" i="1"/>
  <c r="R1815" i="1" s="1"/>
  <c r="K1815" i="1"/>
  <c r="J1815" i="1"/>
  <c r="R1814" i="1"/>
  <c r="N1814" i="1"/>
  <c r="M1814" i="1"/>
  <c r="L1814" i="1"/>
  <c r="K1814" i="1"/>
  <c r="J1814" i="1"/>
  <c r="S1813" i="1"/>
  <c r="N1813" i="1"/>
  <c r="M1813" i="1"/>
  <c r="L1813" i="1"/>
  <c r="K1813" i="1"/>
  <c r="J1813" i="1"/>
  <c r="Q1813" i="1" s="1"/>
  <c r="Q1812" i="1"/>
  <c r="S1812" i="1" s="1"/>
  <c r="N1812" i="1"/>
  <c r="M1812" i="1"/>
  <c r="L1812" i="1"/>
  <c r="K1812" i="1"/>
  <c r="R1812" i="1" s="1"/>
  <c r="J1812" i="1"/>
  <c r="Q1811" i="1"/>
  <c r="S1811" i="1" s="1"/>
  <c r="N1811" i="1"/>
  <c r="M1811" i="1"/>
  <c r="L1811" i="1"/>
  <c r="R1811" i="1" s="1"/>
  <c r="K1811" i="1"/>
  <c r="J1811" i="1"/>
  <c r="R1810" i="1"/>
  <c r="N1810" i="1"/>
  <c r="M1810" i="1"/>
  <c r="L1810" i="1"/>
  <c r="K1810" i="1"/>
  <c r="J1810" i="1"/>
  <c r="S1809" i="1"/>
  <c r="N1809" i="1"/>
  <c r="M1809" i="1"/>
  <c r="L1809" i="1"/>
  <c r="K1809" i="1"/>
  <c r="J1809" i="1"/>
  <c r="Q1809" i="1" s="1"/>
  <c r="Q1808" i="1"/>
  <c r="S1808" i="1" s="1"/>
  <c r="N1808" i="1"/>
  <c r="M1808" i="1"/>
  <c r="L1808" i="1"/>
  <c r="K1808" i="1"/>
  <c r="R1808" i="1" s="1"/>
  <c r="J1808" i="1"/>
  <c r="Q1807" i="1"/>
  <c r="S1807" i="1" s="1"/>
  <c r="N1807" i="1"/>
  <c r="M1807" i="1"/>
  <c r="L1807" i="1"/>
  <c r="R1807" i="1" s="1"/>
  <c r="K1807" i="1"/>
  <c r="J1807" i="1"/>
  <c r="R1806" i="1"/>
  <c r="N1806" i="1"/>
  <c r="M1806" i="1"/>
  <c r="L1806" i="1"/>
  <c r="K1806" i="1"/>
  <c r="J1806" i="1"/>
  <c r="S1805" i="1"/>
  <c r="N1805" i="1"/>
  <c r="M1805" i="1"/>
  <c r="L1805" i="1"/>
  <c r="K1805" i="1"/>
  <c r="J1805" i="1"/>
  <c r="Q1805" i="1" s="1"/>
  <c r="Q1804" i="1"/>
  <c r="S1804" i="1" s="1"/>
  <c r="N1804" i="1"/>
  <c r="M1804" i="1"/>
  <c r="L1804" i="1"/>
  <c r="K1804" i="1"/>
  <c r="R1804" i="1" s="1"/>
  <c r="J1804" i="1"/>
  <c r="Q1803" i="1"/>
  <c r="S1803" i="1" s="1"/>
  <c r="N1803" i="1"/>
  <c r="M1803" i="1"/>
  <c r="L1803" i="1"/>
  <c r="R1803" i="1" s="1"/>
  <c r="K1803" i="1"/>
  <c r="J1803" i="1"/>
  <c r="R1802" i="1"/>
  <c r="N1802" i="1"/>
  <c r="M1802" i="1"/>
  <c r="L1802" i="1"/>
  <c r="K1802" i="1"/>
  <c r="J1802" i="1"/>
  <c r="S1801" i="1"/>
  <c r="N1801" i="1"/>
  <c r="M1801" i="1"/>
  <c r="L1801" i="1"/>
  <c r="K1801" i="1"/>
  <c r="J1801" i="1"/>
  <c r="Q1801" i="1" s="1"/>
  <c r="Q1800" i="1"/>
  <c r="S1800" i="1" s="1"/>
  <c r="N1800" i="1"/>
  <c r="M1800" i="1"/>
  <c r="L1800" i="1"/>
  <c r="K1800" i="1"/>
  <c r="R1800" i="1" s="1"/>
  <c r="J1800" i="1"/>
  <c r="Q1799" i="1"/>
  <c r="S1799" i="1" s="1"/>
  <c r="N1799" i="1"/>
  <c r="M1799" i="1"/>
  <c r="L1799" i="1"/>
  <c r="R1799" i="1" s="1"/>
  <c r="K1799" i="1"/>
  <c r="J1799" i="1"/>
  <c r="R1798" i="1"/>
  <c r="N1798" i="1"/>
  <c r="M1798" i="1"/>
  <c r="L1798" i="1"/>
  <c r="K1798" i="1"/>
  <c r="J1798" i="1"/>
  <c r="S1797" i="1"/>
  <c r="N1797" i="1"/>
  <c r="M1797" i="1"/>
  <c r="L1797" i="1"/>
  <c r="K1797" i="1"/>
  <c r="J1797" i="1"/>
  <c r="Q1797" i="1" s="1"/>
  <c r="Q1796" i="1"/>
  <c r="S1796" i="1" s="1"/>
  <c r="N1796" i="1"/>
  <c r="M1796" i="1"/>
  <c r="L1796" i="1"/>
  <c r="K1796" i="1"/>
  <c r="R1796" i="1" s="1"/>
  <c r="J1796" i="1"/>
  <c r="N1795" i="1"/>
  <c r="M1795" i="1"/>
  <c r="Q1795" i="1" s="1"/>
  <c r="S1795" i="1" s="1"/>
  <c r="L1795" i="1"/>
  <c r="K1795" i="1"/>
  <c r="P1795" i="1" s="1"/>
  <c r="J1795" i="1"/>
  <c r="Q1794" i="1"/>
  <c r="S1794" i="1" s="1"/>
  <c r="N1794" i="1"/>
  <c r="M1794" i="1"/>
  <c r="L1794" i="1"/>
  <c r="R1794" i="1" s="1"/>
  <c r="K1794" i="1"/>
  <c r="J1794" i="1"/>
  <c r="N1793" i="1"/>
  <c r="M1793" i="1"/>
  <c r="L1793" i="1"/>
  <c r="K1793" i="1"/>
  <c r="P1793" i="1" s="1"/>
  <c r="J1793" i="1"/>
  <c r="S1792" i="1"/>
  <c r="Q1792" i="1"/>
  <c r="N1792" i="1"/>
  <c r="M1792" i="1"/>
  <c r="L1792" i="1"/>
  <c r="K1792" i="1"/>
  <c r="R1792" i="1" s="1"/>
  <c r="J1792" i="1"/>
  <c r="N1791" i="1"/>
  <c r="M1791" i="1"/>
  <c r="Q1791" i="1" s="1"/>
  <c r="S1791" i="1" s="1"/>
  <c r="L1791" i="1"/>
  <c r="K1791" i="1"/>
  <c r="P1791" i="1" s="1"/>
  <c r="J1791" i="1"/>
  <c r="Q1790" i="1"/>
  <c r="S1790" i="1" s="1"/>
  <c r="N1790" i="1"/>
  <c r="M1790" i="1"/>
  <c r="L1790" i="1"/>
  <c r="R1790" i="1" s="1"/>
  <c r="K1790" i="1"/>
  <c r="J1790" i="1"/>
  <c r="N1789" i="1"/>
  <c r="M1789" i="1"/>
  <c r="L1789" i="1"/>
  <c r="K1789" i="1"/>
  <c r="P1789" i="1" s="1"/>
  <c r="J1789" i="1"/>
  <c r="S1788" i="1"/>
  <c r="Q1788" i="1"/>
  <c r="N1788" i="1"/>
  <c r="M1788" i="1"/>
  <c r="L1788" i="1"/>
  <c r="K1788" i="1"/>
  <c r="R1788" i="1" s="1"/>
  <c r="J1788" i="1"/>
  <c r="N1787" i="1"/>
  <c r="M1787" i="1"/>
  <c r="Q1787" i="1" s="1"/>
  <c r="S1787" i="1" s="1"/>
  <c r="L1787" i="1"/>
  <c r="K1787" i="1"/>
  <c r="P1787" i="1" s="1"/>
  <c r="J1787" i="1"/>
  <c r="Q1786" i="1"/>
  <c r="S1786" i="1" s="1"/>
  <c r="N1786" i="1"/>
  <c r="M1786" i="1"/>
  <c r="L1786" i="1"/>
  <c r="R1786" i="1" s="1"/>
  <c r="K1786" i="1"/>
  <c r="J1786" i="1"/>
  <c r="P1786" i="1" s="1"/>
  <c r="R1785" i="1"/>
  <c r="N1785" i="1"/>
  <c r="M1785" i="1"/>
  <c r="L1785" i="1"/>
  <c r="K1785" i="1"/>
  <c r="P1785" i="1" s="1"/>
  <c r="J1785" i="1"/>
  <c r="Q1785" i="1" s="1"/>
  <c r="S1785" i="1" s="1"/>
  <c r="N1784" i="1"/>
  <c r="M1784" i="1"/>
  <c r="L1784" i="1"/>
  <c r="K1784" i="1"/>
  <c r="R1784" i="1" s="1"/>
  <c r="J1784" i="1"/>
  <c r="Q1784" i="1" s="1"/>
  <c r="S1784" i="1" s="1"/>
  <c r="N1783" i="1"/>
  <c r="M1783" i="1"/>
  <c r="Q1783" i="1" s="1"/>
  <c r="S1783" i="1" s="1"/>
  <c r="L1783" i="1"/>
  <c r="K1783" i="1"/>
  <c r="P1783" i="1" s="1"/>
  <c r="J1783" i="1"/>
  <c r="Q1782" i="1"/>
  <c r="S1782" i="1" s="1"/>
  <c r="N1782" i="1"/>
  <c r="M1782" i="1"/>
  <c r="L1782" i="1"/>
  <c r="R1782" i="1" s="1"/>
  <c r="K1782" i="1"/>
  <c r="J1782" i="1"/>
  <c r="P1782" i="1" s="1"/>
  <c r="R1781" i="1"/>
  <c r="N1781" i="1"/>
  <c r="M1781" i="1"/>
  <c r="L1781" i="1"/>
  <c r="K1781" i="1"/>
  <c r="P1781" i="1" s="1"/>
  <c r="J1781" i="1"/>
  <c r="Q1781" i="1" s="1"/>
  <c r="S1781" i="1" s="1"/>
  <c r="N1780" i="1"/>
  <c r="M1780" i="1"/>
  <c r="L1780" i="1"/>
  <c r="K1780" i="1"/>
  <c r="R1780" i="1" s="1"/>
  <c r="J1780" i="1"/>
  <c r="Q1780" i="1" s="1"/>
  <c r="S1780" i="1" s="1"/>
  <c r="N1779" i="1"/>
  <c r="M1779" i="1"/>
  <c r="Q1779" i="1" s="1"/>
  <c r="S1779" i="1" s="1"/>
  <c r="L1779" i="1"/>
  <c r="K1779" i="1"/>
  <c r="P1779" i="1" s="1"/>
  <c r="J1779" i="1"/>
  <c r="Q1778" i="1"/>
  <c r="S1778" i="1" s="1"/>
  <c r="N1778" i="1"/>
  <c r="M1778" i="1"/>
  <c r="L1778" i="1"/>
  <c r="R1778" i="1" s="1"/>
  <c r="K1778" i="1"/>
  <c r="J1778" i="1"/>
  <c r="P1778" i="1" s="1"/>
  <c r="R1777" i="1"/>
  <c r="N1777" i="1"/>
  <c r="M1777" i="1"/>
  <c r="L1777" i="1"/>
  <c r="K1777" i="1"/>
  <c r="P1777" i="1" s="1"/>
  <c r="J1777" i="1"/>
  <c r="Q1777" i="1" s="1"/>
  <c r="S1777" i="1" s="1"/>
  <c r="N1776" i="1"/>
  <c r="M1776" i="1"/>
  <c r="L1776" i="1"/>
  <c r="K1776" i="1"/>
  <c r="R1776" i="1" s="1"/>
  <c r="J1776" i="1"/>
  <c r="Q1776" i="1" s="1"/>
  <c r="S1776" i="1" s="1"/>
  <c r="N1775" i="1"/>
  <c r="M1775" i="1"/>
  <c r="Q1775" i="1" s="1"/>
  <c r="S1775" i="1" s="1"/>
  <c r="L1775" i="1"/>
  <c r="K1775" i="1"/>
  <c r="P1775" i="1" s="1"/>
  <c r="J1775" i="1"/>
  <c r="Q1774" i="1"/>
  <c r="S1774" i="1" s="1"/>
  <c r="N1774" i="1"/>
  <c r="M1774" i="1"/>
  <c r="L1774" i="1"/>
  <c r="R1774" i="1" s="1"/>
  <c r="K1774" i="1"/>
  <c r="J1774" i="1"/>
  <c r="P1774" i="1" s="1"/>
  <c r="R1773" i="1"/>
  <c r="N1773" i="1"/>
  <c r="M1773" i="1"/>
  <c r="L1773" i="1"/>
  <c r="K1773" i="1"/>
  <c r="P1773" i="1" s="1"/>
  <c r="J1773" i="1"/>
  <c r="Q1773" i="1" s="1"/>
  <c r="S1773" i="1" s="1"/>
  <c r="N1772" i="1"/>
  <c r="M1772" i="1"/>
  <c r="L1772" i="1"/>
  <c r="K1772" i="1"/>
  <c r="R1772" i="1" s="1"/>
  <c r="J1772" i="1"/>
  <c r="Q1772" i="1" s="1"/>
  <c r="S1772" i="1" s="1"/>
  <c r="N1771" i="1"/>
  <c r="M1771" i="1"/>
  <c r="Q1771" i="1" s="1"/>
  <c r="S1771" i="1" s="1"/>
  <c r="L1771" i="1"/>
  <c r="K1771" i="1"/>
  <c r="P1771" i="1" s="1"/>
  <c r="J1771" i="1"/>
  <c r="Q1770" i="1"/>
  <c r="S1770" i="1" s="1"/>
  <c r="N1770" i="1"/>
  <c r="M1770" i="1"/>
  <c r="L1770" i="1"/>
  <c r="R1770" i="1" s="1"/>
  <c r="K1770" i="1"/>
  <c r="J1770" i="1"/>
  <c r="P1770" i="1" s="1"/>
  <c r="R1769" i="1"/>
  <c r="N1769" i="1"/>
  <c r="M1769" i="1"/>
  <c r="L1769" i="1"/>
  <c r="K1769" i="1"/>
  <c r="P1769" i="1" s="1"/>
  <c r="J1769" i="1"/>
  <c r="Q1769" i="1" s="1"/>
  <c r="S1769" i="1" s="1"/>
  <c r="N1768" i="1"/>
  <c r="M1768" i="1"/>
  <c r="L1768" i="1"/>
  <c r="K1768" i="1"/>
  <c r="R1768" i="1" s="1"/>
  <c r="J1768" i="1"/>
  <c r="Q1768" i="1" s="1"/>
  <c r="S1768" i="1" s="1"/>
  <c r="N1767" i="1"/>
  <c r="M1767" i="1"/>
  <c r="Q1767" i="1" s="1"/>
  <c r="S1767" i="1" s="1"/>
  <c r="L1767" i="1"/>
  <c r="K1767" i="1"/>
  <c r="P1767" i="1" s="1"/>
  <c r="J1767" i="1"/>
  <c r="Q1766" i="1"/>
  <c r="S1766" i="1" s="1"/>
  <c r="N1766" i="1"/>
  <c r="M1766" i="1"/>
  <c r="L1766" i="1"/>
  <c r="R1766" i="1" s="1"/>
  <c r="K1766" i="1"/>
  <c r="J1766" i="1"/>
  <c r="P1766" i="1" s="1"/>
  <c r="R1765" i="1"/>
  <c r="N1765" i="1"/>
  <c r="M1765" i="1"/>
  <c r="L1765" i="1"/>
  <c r="K1765" i="1"/>
  <c r="P1765" i="1" s="1"/>
  <c r="J1765" i="1"/>
  <c r="Q1765" i="1" s="1"/>
  <c r="S1765" i="1" s="1"/>
  <c r="N1764" i="1"/>
  <c r="M1764" i="1"/>
  <c r="L1764" i="1"/>
  <c r="K1764" i="1"/>
  <c r="R1764" i="1" s="1"/>
  <c r="J1764" i="1"/>
  <c r="Q1764" i="1" s="1"/>
  <c r="S1764" i="1" s="1"/>
  <c r="N1763" i="1"/>
  <c r="M1763" i="1"/>
  <c r="Q1763" i="1" s="1"/>
  <c r="S1763" i="1" s="1"/>
  <c r="L1763" i="1"/>
  <c r="K1763" i="1"/>
  <c r="P1763" i="1" s="1"/>
  <c r="J1763" i="1"/>
  <c r="Q1762" i="1"/>
  <c r="S1762" i="1" s="1"/>
  <c r="N1762" i="1"/>
  <c r="M1762" i="1"/>
  <c r="L1762" i="1"/>
  <c r="R1762" i="1" s="1"/>
  <c r="K1762" i="1"/>
  <c r="J1762" i="1"/>
  <c r="P1762" i="1" s="1"/>
  <c r="R1761" i="1"/>
  <c r="N1761" i="1"/>
  <c r="M1761" i="1"/>
  <c r="L1761" i="1"/>
  <c r="K1761" i="1"/>
  <c r="P1761" i="1" s="1"/>
  <c r="J1761" i="1"/>
  <c r="Q1761" i="1" s="1"/>
  <c r="S1761" i="1" s="1"/>
  <c r="N1760" i="1"/>
  <c r="M1760" i="1"/>
  <c r="L1760" i="1"/>
  <c r="K1760" i="1"/>
  <c r="R1760" i="1" s="1"/>
  <c r="J1760" i="1"/>
  <c r="Q1760" i="1" s="1"/>
  <c r="S1760" i="1" s="1"/>
  <c r="N1759" i="1"/>
  <c r="M1759" i="1"/>
  <c r="Q1759" i="1" s="1"/>
  <c r="S1759" i="1" s="1"/>
  <c r="L1759" i="1"/>
  <c r="K1759" i="1"/>
  <c r="P1759" i="1" s="1"/>
  <c r="J1759" i="1"/>
  <c r="Q1758" i="1"/>
  <c r="S1758" i="1" s="1"/>
  <c r="N1758" i="1"/>
  <c r="M1758" i="1"/>
  <c r="L1758" i="1"/>
  <c r="K1758" i="1"/>
  <c r="R1758" i="1" s="1"/>
  <c r="J1758" i="1"/>
  <c r="P1758" i="1" s="1"/>
  <c r="R1757" i="1"/>
  <c r="N1757" i="1"/>
  <c r="M1757" i="1"/>
  <c r="Q1757" i="1" s="1"/>
  <c r="S1757" i="1" s="1"/>
  <c r="L1757" i="1"/>
  <c r="K1757" i="1"/>
  <c r="P1757" i="1" s="1"/>
  <c r="J1757" i="1"/>
  <c r="N1756" i="1"/>
  <c r="M1756" i="1"/>
  <c r="L1756" i="1"/>
  <c r="R1756" i="1" s="1"/>
  <c r="K1756" i="1"/>
  <c r="J1756" i="1"/>
  <c r="Q1756" i="1" s="1"/>
  <c r="S1756" i="1" s="1"/>
  <c r="N1755" i="1"/>
  <c r="M1755" i="1"/>
  <c r="L1755" i="1"/>
  <c r="K1755" i="1"/>
  <c r="P1755" i="1" s="1"/>
  <c r="J1755" i="1"/>
  <c r="Q1755" i="1" s="1"/>
  <c r="S1755" i="1" s="1"/>
  <c r="Q1754" i="1"/>
  <c r="S1754" i="1" s="1"/>
  <c r="N1754" i="1"/>
  <c r="M1754" i="1"/>
  <c r="L1754" i="1"/>
  <c r="K1754" i="1"/>
  <c r="R1754" i="1" s="1"/>
  <c r="J1754" i="1"/>
  <c r="P1754" i="1" s="1"/>
  <c r="R1753" i="1"/>
  <c r="N1753" i="1"/>
  <c r="M1753" i="1"/>
  <c r="Q1753" i="1" s="1"/>
  <c r="S1753" i="1" s="1"/>
  <c r="L1753" i="1"/>
  <c r="K1753" i="1"/>
  <c r="P1753" i="1" s="1"/>
  <c r="J1753" i="1"/>
  <c r="N1752" i="1"/>
  <c r="M1752" i="1"/>
  <c r="L1752" i="1"/>
  <c r="R1752" i="1" s="1"/>
  <c r="K1752" i="1"/>
  <c r="J1752" i="1"/>
  <c r="Q1752" i="1" s="1"/>
  <c r="S1752" i="1" s="1"/>
  <c r="N1751" i="1"/>
  <c r="M1751" i="1"/>
  <c r="L1751" i="1"/>
  <c r="K1751" i="1"/>
  <c r="P1751" i="1" s="1"/>
  <c r="J1751" i="1"/>
  <c r="Q1751" i="1" s="1"/>
  <c r="S1751" i="1" s="1"/>
  <c r="Q1750" i="1"/>
  <c r="S1750" i="1" s="1"/>
  <c r="N1750" i="1"/>
  <c r="M1750" i="1"/>
  <c r="L1750" i="1"/>
  <c r="K1750" i="1"/>
  <c r="R1750" i="1" s="1"/>
  <c r="J1750" i="1"/>
  <c r="P1750" i="1" s="1"/>
  <c r="R1749" i="1"/>
  <c r="N1749" i="1"/>
  <c r="M1749" i="1"/>
  <c r="Q1749" i="1" s="1"/>
  <c r="S1749" i="1" s="1"/>
  <c r="L1749" i="1"/>
  <c r="K1749" i="1"/>
  <c r="P1749" i="1" s="1"/>
  <c r="J1749" i="1"/>
  <c r="N1748" i="1"/>
  <c r="M1748" i="1"/>
  <c r="L1748" i="1"/>
  <c r="R1748" i="1" s="1"/>
  <c r="K1748" i="1"/>
  <c r="J1748" i="1"/>
  <c r="Q1748" i="1" s="1"/>
  <c r="S1748" i="1" s="1"/>
  <c r="N1747" i="1"/>
  <c r="M1747" i="1"/>
  <c r="L1747" i="1"/>
  <c r="K1747" i="1"/>
  <c r="P1747" i="1" s="1"/>
  <c r="J1747" i="1"/>
  <c r="Q1747" i="1" s="1"/>
  <c r="S1747" i="1" s="1"/>
  <c r="Q1746" i="1"/>
  <c r="S1746" i="1" s="1"/>
  <c r="N1746" i="1"/>
  <c r="M1746" i="1"/>
  <c r="L1746" i="1"/>
  <c r="K1746" i="1"/>
  <c r="R1746" i="1" s="1"/>
  <c r="J1746" i="1"/>
  <c r="P1746" i="1" s="1"/>
  <c r="R1745" i="1"/>
  <c r="N1745" i="1"/>
  <c r="M1745" i="1"/>
  <c r="Q1745" i="1" s="1"/>
  <c r="S1745" i="1" s="1"/>
  <c r="L1745" i="1"/>
  <c r="K1745" i="1"/>
  <c r="P1745" i="1" s="1"/>
  <c r="J1745" i="1"/>
  <c r="N1744" i="1"/>
  <c r="M1744" i="1"/>
  <c r="L1744" i="1"/>
  <c r="K1744" i="1"/>
  <c r="R1744" i="1" s="1"/>
  <c r="J1744" i="1"/>
  <c r="Q1744" i="1" s="1"/>
  <c r="S1744" i="1" s="1"/>
  <c r="N1743" i="1"/>
  <c r="M1743" i="1"/>
  <c r="L1743" i="1"/>
  <c r="K1743" i="1"/>
  <c r="P1743" i="1" s="1"/>
  <c r="J1743" i="1"/>
  <c r="Q1743" i="1" s="1"/>
  <c r="S1743" i="1" s="1"/>
  <c r="Q1742" i="1"/>
  <c r="S1742" i="1" s="1"/>
  <c r="N1742" i="1"/>
  <c r="M1742" i="1"/>
  <c r="L1742" i="1"/>
  <c r="K1742" i="1"/>
  <c r="R1742" i="1" s="1"/>
  <c r="J1742" i="1"/>
  <c r="P1742" i="1" s="1"/>
  <c r="R1741" i="1"/>
  <c r="N1741" i="1"/>
  <c r="M1741" i="1"/>
  <c r="L1741" i="1"/>
  <c r="K1741" i="1"/>
  <c r="P1741" i="1" s="1"/>
  <c r="J1741" i="1"/>
  <c r="Q1741" i="1" s="1"/>
  <c r="S1741" i="1" s="1"/>
  <c r="N1740" i="1"/>
  <c r="M1740" i="1"/>
  <c r="L1740" i="1"/>
  <c r="K1740" i="1"/>
  <c r="R1740" i="1" s="1"/>
  <c r="J1740" i="1"/>
  <c r="Q1740" i="1" s="1"/>
  <c r="S1740" i="1" s="1"/>
  <c r="N1739" i="1"/>
  <c r="M1739" i="1"/>
  <c r="L1739" i="1"/>
  <c r="K1739" i="1"/>
  <c r="P1739" i="1" s="1"/>
  <c r="J1739" i="1"/>
  <c r="Q1739" i="1" s="1"/>
  <c r="S1739" i="1" s="1"/>
  <c r="Q1738" i="1"/>
  <c r="S1738" i="1" s="1"/>
  <c r="N1738" i="1"/>
  <c r="M1738" i="1"/>
  <c r="L1738" i="1"/>
  <c r="K1738" i="1"/>
  <c r="R1738" i="1" s="1"/>
  <c r="J1738" i="1"/>
  <c r="P1738" i="1" s="1"/>
  <c r="R1737" i="1"/>
  <c r="N1737" i="1"/>
  <c r="M1737" i="1"/>
  <c r="L1737" i="1"/>
  <c r="K1737" i="1"/>
  <c r="P1737" i="1" s="1"/>
  <c r="J1737" i="1"/>
  <c r="Q1737" i="1" s="1"/>
  <c r="S1737" i="1" s="1"/>
  <c r="N1736" i="1"/>
  <c r="M1736" i="1"/>
  <c r="L1736" i="1"/>
  <c r="K1736" i="1"/>
  <c r="R1736" i="1" s="1"/>
  <c r="J1736" i="1"/>
  <c r="Q1736" i="1" s="1"/>
  <c r="S1736" i="1" s="1"/>
  <c r="N1735" i="1"/>
  <c r="M1735" i="1"/>
  <c r="L1735" i="1"/>
  <c r="K1735" i="1"/>
  <c r="P1735" i="1" s="1"/>
  <c r="J1735" i="1"/>
  <c r="Q1735" i="1" s="1"/>
  <c r="S1735" i="1" s="1"/>
  <c r="Q1734" i="1"/>
  <c r="S1734" i="1" s="1"/>
  <c r="N1734" i="1"/>
  <c r="M1734" i="1"/>
  <c r="L1734" i="1"/>
  <c r="K1734" i="1"/>
  <c r="R1734" i="1" s="1"/>
  <c r="J1734" i="1"/>
  <c r="P1734" i="1" s="1"/>
  <c r="R1733" i="1"/>
  <c r="N1733" i="1"/>
  <c r="M1733" i="1"/>
  <c r="L1733" i="1"/>
  <c r="K1733" i="1"/>
  <c r="P1733" i="1" s="1"/>
  <c r="J1733" i="1"/>
  <c r="Q1733" i="1" s="1"/>
  <c r="S1733" i="1" s="1"/>
  <c r="N1732" i="1"/>
  <c r="M1732" i="1"/>
  <c r="L1732" i="1"/>
  <c r="K1732" i="1"/>
  <c r="R1732" i="1" s="1"/>
  <c r="J1732" i="1"/>
  <c r="Q1732" i="1" s="1"/>
  <c r="S1732" i="1" s="1"/>
  <c r="N1731" i="1"/>
  <c r="M1731" i="1"/>
  <c r="L1731" i="1"/>
  <c r="K1731" i="1"/>
  <c r="P1731" i="1" s="1"/>
  <c r="J1731" i="1"/>
  <c r="Q1731" i="1" s="1"/>
  <c r="S1731" i="1" s="1"/>
  <c r="Q1730" i="1"/>
  <c r="S1730" i="1" s="1"/>
  <c r="N1730" i="1"/>
  <c r="M1730" i="1"/>
  <c r="L1730" i="1"/>
  <c r="K1730" i="1"/>
  <c r="R1730" i="1" s="1"/>
  <c r="J1730" i="1"/>
  <c r="P1730" i="1" s="1"/>
  <c r="R1729" i="1"/>
  <c r="N1729" i="1"/>
  <c r="M1729" i="1"/>
  <c r="L1729" i="1"/>
  <c r="K1729" i="1"/>
  <c r="P1729" i="1" s="1"/>
  <c r="J1729" i="1"/>
  <c r="Q1729" i="1" s="1"/>
  <c r="S1729" i="1" s="1"/>
  <c r="N1728" i="1"/>
  <c r="M1728" i="1"/>
  <c r="L1728" i="1"/>
  <c r="K1728" i="1"/>
  <c r="R1728" i="1" s="1"/>
  <c r="J1728" i="1"/>
  <c r="Q1728" i="1" s="1"/>
  <c r="S1728" i="1" s="1"/>
  <c r="N1727" i="1"/>
  <c r="M1727" i="1"/>
  <c r="L1727" i="1"/>
  <c r="K1727" i="1"/>
  <c r="P1727" i="1" s="1"/>
  <c r="J1727" i="1"/>
  <c r="Q1727" i="1" s="1"/>
  <c r="S1727" i="1" s="1"/>
  <c r="Q1726" i="1"/>
  <c r="S1726" i="1" s="1"/>
  <c r="N1726" i="1"/>
  <c r="M1726" i="1"/>
  <c r="L1726" i="1"/>
  <c r="K1726" i="1"/>
  <c r="R1726" i="1" s="1"/>
  <c r="J1726" i="1"/>
  <c r="P1726" i="1" s="1"/>
  <c r="R1725" i="1"/>
  <c r="N1725" i="1"/>
  <c r="M1725" i="1"/>
  <c r="L1725" i="1"/>
  <c r="K1725" i="1"/>
  <c r="P1725" i="1" s="1"/>
  <c r="J1725" i="1"/>
  <c r="Q1725" i="1" s="1"/>
  <c r="S1725" i="1" s="1"/>
  <c r="N1724" i="1"/>
  <c r="M1724" i="1"/>
  <c r="L1724" i="1"/>
  <c r="K1724" i="1"/>
  <c r="R1724" i="1" s="1"/>
  <c r="J1724" i="1"/>
  <c r="Q1724" i="1" s="1"/>
  <c r="S1724" i="1" s="1"/>
  <c r="N1723" i="1"/>
  <c r="M1723" i="1"/>
  <c r="L1723" i="1"/>
  <c r="K1723" i="1"/>
  <c r="P1723" i="1" s="1"/>
  <c r="J1723" i="1"/>
  <c r="Q1723" i="1" s="1"/>
  <c r="S1723" i="1" s="1"/>
  <c r="Q1722" i="1"/>
  <c r="S1722" i="1" s="1"/>
  <c r="N1722" i="1"/>
  <c r="M1722" i="1"/>
  <c r="L1722" i="1"/>
  <c r="K1722" i="1"/>
  <c r="R1722" i="1" s="1"/>
  <c r="J1722" i="1"/>
  <c r="P1722" i="1" s="1"/>
  <c r="R1721" i="1"/>
  <c r="N1721" i="1"/>
  <c r="M1721" i="1"/>
  <c r="L1721" i="1"/>
  <c r="K1721" i="1"/>
  <c r="P1721" i="1" s="1"/>
  <c r="J1721" i="1"/>
  <c r="Q1721" i="1" s="1"/>
  <c r="S1721" i="1" s="1"/>
  <c r="N1720" i="1"/>
  <c r="M1720" i="1"/>
  <c r="L1720" i="1"/>
  <c r="K1720" i="1"/>
  <c r="R1720" i="1" s="1"/>
  <c r="J1720" i="1"/>
  <c r="Q1720" i="1" s="1"/>
  <c r="S1720" i="1" s="1"/>
  <c r="N1719" i="1"/>
  <c r="M1719" i="1"/>
  <c r="L1719" i="1"/>
  <c r="K1719" i="1"/>
  <c r="P1719" i="1" s="1"/>
  <c r="J1719" i="1"/>
  <c r="Q1719" i="1" s="1"/>
  <c r="S1719" i="1" s="1"/>
  <c r="Q1718" i="1"/>
  <c r="S1718" i="1" s="1"/>
  <c r="N1718" i="1"/>
  <c r="M1718" i="1"/>
  <c r="L1718" i="1"/>
  <c r="K1718" i="1"/>
  <c r="R1718" i="1" s="1"/>
  <c r="J1718" i="1"/>
  <c r="P1718" i="1" s="1"/>
  <c r="R1717" i="1"/>
  <c r="N1717" i="1"/>
  <c r="M1717" i="1"/>
  <c r="L1717" i="1"/>
  <c r="K1717" i="1"/>
  <c r="P1717" i="1" s="1"/>
  <c r="J1717" i="1"/>
  <c r="Q1717" i="1" s="1"/>
  <c r="S1717" i="1" s="1"/>
  <c r="N1716" i="1"/>
  <c r="M1716" i="1"/>
  <c r="L1716" i="1"/>
  <c r="K1716" i="1"/>
  <c r="R1716" i="1" s="1"/>
  <c r="J1716" i="1"/>
  <c r="Q1716" i="1" s="1"/>
  <c r="S1716" i="1" s="1"/>
  <c r="N1715" i="1"/>
  <c r="M1715" i="1"/>
  <c r="L1715" i="1"/>
  <c r="K1715" i="1"/>
  <c r="P1715" i="1" s="1"/>
  <c r="J1715" i="1"/>
  <c r="Q1715" i="1" s="1"/>
  <c r="S1715" i="1" s="1"/>
  <c r="Q1714" i="1"/>
  <c r="S1714" i="1" s="1"/>
  <c r="N1714" i="1"/>
  <c r="M1714" i="1"/>
  <c r="L1714" i="1"/>
  <c r="K1714" i="1"/>
  <c r="R1714" i="1" s="1"/>
  <c r="J1714" i="1"/>
  <c r="P1714" i="1" s="1"/>
  <c r="R1713" i="1"/>
  <c r="N1713" i="1"/>
  <c r="M1713" i="1"/>
  <c r="L1713" i="1"/>
  <c r="K1713" i="1"/>
  <c r="P1713" i="1" s="1"/>
  <c r="J1713" i="1"/>
  <c r="Q1713" i="1" s="1"/>
  <c r="S1713" i="1" s="1"/>
  <c r="N1712" i="1"/>
  <c r="M1712" i="1"/>
  <c r="L1712" i="1"/>
  <c r="K1712" i="1"/>
  <c r="R1712" i="1" s="1"/>
  <c r="J1712" i="1"/>
  <c r="Q1712" i="1" s="1"/>
  <c r="S1712" i="1" s="1"/>
  <c r="N1711" i="1"/>
  <c r="M1711" i="1"/>
  <c r="L1711" i="1"/>
  <c r="K1711" i="1"/>
  <c r="P1711" i="1" s="1"/>
  <c r="J1711" i="1"/>
  <c r="Q1711" i="1" s="1"/>
  <c r="S1711" i="1" s="1"/>
  <c r="Q1710" i="1"/>
  <c r="S1710" i="1" s="1"/>
  <c r="N1710" i="1"/>
  <c r="M1710" i="1"/>
  <c r="L1710" i="1"/>
  <c r="K1710" i="1"/>
  <c r="R1710" i="1" s="1"/>
  <c r="J1710" i="1"/>
  <c r="P1710" i="1" s="1"/>
  <c r="R1709" i="1"/>
  <c r="N1709" i="1"/>
  <c r="M1709" i="1"/>
  <c r="Q1709" i="1" s="1"/>
  <c r="S1709" i="1" s="1"/>
  <c r="L1709" i="1"/>
  <c r="K1709" i="1"/>
  <c r="P1709" i="1" s="1"/>
  <c r="J1709" i="1"/>
  <c r="N1708" i="1"/>
  <c r="M1708" i="1"/>
  <c r="L1708" i="1"/>
  <c r="R1708" i="1" s="1"/>
  <c r="K1708" i="1"/>
  <c r="J1708" i="1"/>
  <c r="Q1708" i="1" s="1"/>
  <c r="S1708" i="1" s="1"/>
  <c r="N1707" i="1"/>
  <c r="M1707" i="1"/>
  <c r="L1707" i="1"/>
  <c r="K1707" i="1"/>
  <c r="P1707" i="1" s="1"/>
  <c r="J1707" i="1"/>
  <c r="Q1707" i="1" s="1"/>
  <c r="S1707" i="1" s="1"/>
  <c r="Q1706" i="1"/>
  <c r="S1706" i="1" s="1"/>
  <c r="N1706" i="1"/>
  <c r="M1706" i="1"/>
  <c r="L1706" i="1"/>
  <c r="K1706" i="1"/>
  <c r="R1706" i="1" s="1"/>
  <c r="J1706" i="1"/>
  <c r="P1706" i="1" s="1"/>
  <c r="R1705" i="1"/>
  <c r="N1705" i="1"/>
  <c r="M1705" i="1"/>
  <c r="Q1705" i="1" s="1"/>
  <c r="S1705" i="1" s="1"/>
  <c r="L1705" i="1"/>
  <c r="K1705" i="1"/>
  <c r="P1705" i="1" s="1"/>
  <c r="J1705" i="1"/>
  <c r="N1704" i="1"/>
  <c r="M1704" i="1"/>
  <c r="L1704" i="1"/>
  <c r="R1704" i="1" s="1"/>
  <c r="K1704" i="1"/>
  <c r="J1704" i="1"/>
  <c r="Q1704" i="1" s="1"/>
  <c r="S1704" i="1" s="1"/>
  <c r="N1703" i="1"/>
  <c r="M1703" i="1"/>
  <c r="L1703" i="1"/>
  <c r="K1703" i="1"/>
  <c r="P1703" i="1" s="1"/>
  <c r="J1703" i="1"/>
  <c r="Q1703" i="1" s="1"/>
  <c r="S1703" i="1" s="1"/>
  <c r="Q1702" i="1"/>
  <c r="S1702" i="1" s="1"/>
  <c r="N1702" i="1"/>
  <c r="M1702" i="1"/>
  <c r="L1702" i="1"/>
  <c r="K1702" i="1"/>
  <c r="R1702" i="1" s="1"/>
  <c r="J1702" i="1"/>
  <c r="P1702" i="1" s="1"/>
  <c r="R1701" i="1"/>
  <c r="N1701" i="1"/>
  <c r="M1701" i="1"/>
  <c r="Q1701" i="1" s="1"/>
  <c r="S1701" i="1" s="1"/>
  <c r="L1701" i="1"/>
  <c r="K1701" i="1"/>
  <c r="P1701" i="1" s="1"/>
  <c r="J1701" i="1"/>
  <c r="N1700" i="1"/>
  <c r="M1700" i="1"/>
  <c r="L1700" i="1"/>
  <c r="R1700" i="1" s="1"/>
  <c r="K1700" i="1"/>
  <c r="J1700" i="1"/>
  <c r="Q1700" i="1" s="1"/>
  <c r="S1700" i="1" s="1"/>
  <c r="N1699" i="1"/>
  <c r="M1699" i="1"/>
  <c r="L1699" i="1"/>
  <c r="K1699" i="1"/>
  <c r="P1699" i="1" s="1"/>
  <c r="J1699" i="1"/>
  <c r="Q1699" i="1" s="1"/>
  <c r="S1699" i="1" s="1"/>
  <c r="Q1698" i="1"/>
  <c r="S1698" i="1" s="1"/>
  <c r="N1698" i="1"/>
  <c r="M1698" i="1"/>
  <c r="L1698" i="1"/>
  <c r="K1698" i="1"/>
  <c r="R1698" i="1" s="1"/>
  <c r="J1698" i="1"/>
  <c r="P1698" i="1" s="1"/>
  <c r="R1697" i="1"/>
  <c r="N1697" i="1"/>
  <c r="M1697" i="1"/>
  <c r="Q1697" i="1" s="1"/>
  <c r="S1697" i="1" s="1"/>
  <c r="L1697" i="1"/>
  <c r="K1697" i="1"/>
  <c r="P1697" i="1" s="1"/>
  <c r="J1697" i="1"/>
  <c r="N1696" i="1"/>
  <c r="M1696" i="1"/>
  <c r="L1696" i="1"/>
  <c r="K1696" i="1"/>
  <c r="R1696" i="1" s="1"/>
  <c r="J1696" i="1"/>
  <c r="Q1696" i="1" s="1"/>
  <c r="S1696" i="1" s="1"/>
  <c r="N1695" i="1"/>
  <c r="M1695" i="1"/>
  <c r="L1695" i="1"/>
  <c r="K1695" i="1"/>
  <c r="P1695" i="1" s="1"/>
  <c r="J1695" i="1"/>
  <c r="Q1695" i="1" s="1"/>
  <c r="S1695" i="1" s="1"/>
  <c r="Q1694" i="1"/>
  <c r="S1694" i="1" s="1"/>
  <c r="N1694" i="1"/>
  <c r="M1694" i="1"/>
  <c r="L1694" i="1"/>
  <c r="K1694" i="1"/>
  <c r="R1694" i="1" s="1"/>
  <c r="J1694" i="1"/>
  <c r="P1694" i="1" s="1"/>
  <c r="R1693" i="1"/>
  <c r="N1693" i="1"/>
  <c r="M1693" i="1"/>
  <c r="L1693" i="1"/>
  <c r="K1693" i="1"/>
  <c r="P1693" i="1" s="1"/>
  <c r="J1693" i="1"/>
  <c r="Q1693" i="1" s="1"/>
  <c r="S1693" i="1" s="1"/>
  <c r="N1692" i="1"/>
  <c r="M1692" i="1"/>
  <c r="L1692" i="1"/>
  <c r="K1692" i="1"/>
  <c r="R1692" i="1" s="1"/>
  <c r="J1692" i="1"/>
  <c r="Q1692" i="1" s="1"/>
  <c r="S1692" i="1" s="1"/>
  <c r="Q1691" i="1"/>
  <c r="S1691" i="1" s="1"/>
  <c r="N1691" i="1"/>
  <c r="M1691" i="1"/>
  <c r="L1691" i="1"/>
  <c r="K1691" i="1"/>
  <c r="J1691" i="1"/>
  <c r="R1690" i="1"/>
  <c r="N1690" i="1"/>
  <c r="M1690" i="1"/>
  <c r="Q1690" i="1" s="1"/>
  <c r="S1690" i="1" s="1"/>
  <c r="L1690" i="1"/>
  <c r="K1690" i="1"/>
  <c r="J1690" i="1"/>
  <c r="P1690" i="1" s="1"/>
  <c r="N1689" i="1"/>
  <c r="R1689" i="1" s="1"/>
  <c r="M1689" i="1"/>
  <c r="L1689" i="1"/>
  <c r="K1689" i="1"/>
  <c r="J1689" i="1"/>
  <c r="N1688" i="1"/>
  <c r="M1688" i="1"/>
  <c r="L1688" i="1"/>
  <c r="K1688" i="1"/>
  <c r="R1688" i="1" s="1"/>
  <c r="J1688" i="1"/>
  <c r="Q1688" i="1" s="1"/>
  <c r="S1688" i="1" s="1"/>
  <c r="Q1687" i="1"/>
  <c r="S1687" i="1" s="1"/>
  <c r="N1687" i="1"/>
  <c r="M1687" i="1"/>
  <c r="L1687" i="1"/>
  <c r="K1687" i="1"/>
  <c r="J1687" i="1"/>
  <c r="R1686" i="1"/>
  <c r="N1686" i="1"/>
  <c r="M1686" i="1"/>
  <c r="Q1686" i="1" s="1"/>
  <c r="S1686" i="1" s="1"/>
  <c r="L1686" i="1"/>
  <c r="K1686" i="1"/>
  <c r="J1686" i="1"/>
  <c r="P1686" i="1" s="1"/>
  <c r="N1685" i="1"/>
  <c r="R1685" i="1" s="1"/>
  <c r="M1685" i="1"/>
  <c r="L1685" i="1"/>
  <c r="K1685" i="1"/>
  <c r="J1685" i="1"/>
  <c r="N1684" i="1"/>
  <c r="M1684" i="1"/>
  <c r="L1684" i="1"/>
  <c r="K1684" i="1"/>
  <c r="R1684" i="1" s="1"/>
  <c r="J1684" i="1"/>
  <c r="Q1684" i="1" s="1"/>
  <c r="S1684" i="1" s="1"/>
  <c r="Q1683" i="1"/>
  <c r="S1683" i="1" s="1"/>
  <c r="N1683" i="1"/>
  <c r="M1683" i="1"/>
  <c r="L1683" i="1"/>
  <c r="K1683" i="1"/>
  <c r="J1683" i="1"/>
  <c r="R1682" i="1"/>
  <c r="N1682" i="1"/>
  <c r="M1682" i="1"/>
  <c r="Q1682" i="1" s="1"/>
  <c r="S1682" i="1" s="1"/>
  <c r="L1682" i="1"/>
  <c r="K1682" i="1"/>
  <c r="J1682" i="1"/>
  <c r="P1682" i="1" s="1"/>
  <c r="N1681" i="1"/>
  <c r="R1681" i="1" s="1"/>
  <c r="M1681" i="1"/>
  <c r="L1681" i="1"/>
  <c r="K1681" i="1"/>
  <c r="J1681" i="1"/>
  <c r="N1680" i="1"/>
  <c r="M1680" i="1"/>
  <c r="L1680" i="1"/>
  <c r="K1680" i="1"/>
  <c r="R1680" i="1" s="1"/>
  <c r="J1680" i="1"/>
  <c r="Q1680" i="1" s="1"/>
  <c r="S1680" i="1" s="1"/>
  <c r="Q1679" i="1"/>
  <c r="S1679" i="1" s="1"/>
  <c r="N1679" i="1"/>
  <c r="M1679" i="1"/>
  <c r="L1679" i="1"/>
  <c r="K1679" i="1"/>
  <c r="J1679" i="1"/>
  <c r="R1678" i="1"/>
  <c r="N1678" i="1"/>
  <c r="M1678" i="1"/>
  <c r="Q1678" i="1" s="1"/>
  <c r="S1678" i="1" s="1"/>
  <c r="L1678" i="1"/>
  <c r="K1678" i="1"/>
  <c r="J1678" i="1"/>
  <c r="P1678" i="1" s="1"/>
  <c r="N1677" i="1"/>
  <c r="R1677" i="1" s="1"/>
  <c r="M1677" i="1"/>
  <c r="L1677" i="1"/>
  <c r="K1677" i="1"/>
  <c r="J1677" i="1"/>
  <c r="N1676" i="1"/>
  <c r="M1676" i="1"/>
  <c r="L1676" i="1"/>
  <c r="K1676" i="1"/>
  <c r="R1676" i="1" s="1"/>
  <c r="J1676" i="1"/>
  <c r="Q1676" i="1" s="1"/>
  <c r="S1676" i="1" s="1"/>
  <c r="Q1675" i="1"/>
  <c r="S1675" i="1" s="1"/>
  <c r="N1675" i="1"/>
  <c r="M1675" i="1"/>
  <c r="L1675" i="1"/>
  <c r="K1675" i="1"/>
  <c r="J1675" i="1"/>
  <c r="R1674" i="1"/>
  <c r="N1674" i="1"/>
  <c r="M1674" i="1"/>
  <c r="Q1674" i="1" s="1"/>
  <c r="S1674" i="1" s="1"/>
  <c r="L1674" i="1"/>
  <c r="K1674" i="1"/>
  <c r="J1674" i="1"/>
  <c r="P1674" i="1" s="1"/>
  <c r="N1673" i="1"/>
  <c r="R1673" i="1" s="1"/>
  <c r="M1673" i="1"/>
  <c r="L1673" i="1"/>
  <c r="K1673" i="1"/>
  <c r="J1673" i="1"/>
  <c r="N1672" i="1"/>
  <c r="M1672" i="1"/>
  <c r="L1672" i="1"/>
  <c r="K1672" i="1"/>
  <c r="R1672" i="1" s="1"/>
  <c r="J1672" i="1"/>
  <c r="Q1672" i="1" s="1"/>
  <c r="S1672" i="1" s="1"/>
  <c r="Q1671" i="1"/>
  <c r="S1671" i="1" s="1"/>
  <c r="N1671" i="1"/>
  <c r="M1671" i="1"/>
  <c r="L1671" i="1"/>
  <c r="K1671" i="1"/>
  <c r="J1671" i="1"/>
  <c r="R1670" i="1"/>
  <c r="N1670" i="1"/>
  <c r="M1670" i="1"/>
  <c r="Q1670" i="1" s="1"/>
  <c r="S1670" i="1" s="1"/>
  <c r="L1670" i="1"/>
  <c r="K1670" i="1"/>
  <c r="J1670" i="1"/>
  <c r="P1670" i="1" s="1"/>
  <c r="N1669" i="1"/>
  <c r="R1669" i="1" s="1"/>
  <c r="M1669" i="1"/>
  <c r="L1669" i="1"/>
  <c r="K1669" i="1"/>
  <c r="J1669" i="1"/>
  <c r="N1668" i="1"/>
  <c r="M1668" i="1"/>
  <c r="L1668" i="1"/>
  <c r="K1668" i="1"/>
  <c r="R1668" i="1" s="1"/>
  <c r="J1668" i="1"/>
  <c r="Q1668" i="1" s="1"/>
  <c r="S1668" i="1" s="1"/>
  <c r="Q1667" i="1"/>
  <c r="S1667" i="1" s="1"/>
  <c r="N1667" i="1"/>
  <c r="M1667" i="1"/>
  <c r="L1667" i="1"/>
  <c r="K1667" i="1"/>
  <c r="J1667" i="1"/>
  <c r="R1666" i="1"/>
  <c r="N1666" i="1"/>
  <c r="M1666" i="1"/>
  <c r="Q1666" i="1" s="1"/>
  <c r="S1666" i="1" s="1"/>
  <c r="L1666" i="1"/>
  <c r="K1666" i="1"/>
  <c r="J1666" i="1"/>
  <c r="P1666" i="1" s="1"/>
  <c r="N1665" i="1"/>
  <c r="R1665" i="1" s="1"/>
  <c r="M1665" i="1"/>
  <c r="L1665" i="1"/>
  <c r="K1665" i="1"/>
  <c r="J1665" i="1"/>
  <c r="N1664" i="1"/>
  <c r="M1664" i="1"/>
  <c r="L1664" i="1"/>
  <c r="K1664" i="1"/>
  <c r="R1664" i="1" s="1"/>
  <c r="J1664" i="1"/>
  <c r="Q1664" i="1" s="1"/>
  <c r="S1664" i="1" s="1"/>
  <c r="Q1663" i="1"/>
  <c r="S1663" i="1" s="1"/>
  <c r="N1663" i="1"/>
  <c r="M1663" i="1"/>
  <c r="L1663" i="1"/>
  <c r="K1663" i="1"/>
  <c r="J1663" i="1"/>
  <c r="R1662" i="1"/>
  <c r="N1662" i="1"/>
  <c r="M1662" i="1"/>
  <c r="Q1662" i="1" s="1"/>
  <c r="S1662" i="1" s="1"/>
  <c r="L1662" i="1"/>
  <c r="K1662" i="1"/>
  <c r="J1662" i="1"/>
  <c r="P1662" i="1" s="1"/>
  <c r="N1661" i="1"/>
  <c r="R1661" i="1" s="1"/>
  <c r="M1661" i="1"/>
  <c r="L1661" i="1"/>
  <c r="K1661" i="1"/>
  <c r="J1661" i="1"/>
  <c r="N1660" i="1"/>
  <c r="M1660" i="1"/>
  <c r="L1660" i="1"/>
  <c r="K1660" i="1"/>
  <c r="R1660" i="1" s="1"/>
  <c r="J1660" i="1"/>
  <c r="Q1660" i="1" s="1"/>
  <c r="S1660" i="1" s="1"/>
  <c r="Q1659" i="1"/>
  <c r="S1659" i="1" s="1"/>
  <c r="N1659" i="1"/>
  <c r="M1659" i="1"/>
  <c r="L1659" i="1"/>
  <c r="K1659" i="1"/>
  <c r="J1659" i="1"/>
  <c r="R1658" i="1"/>
  <c r="N1658" i="1"/>
  <c r="M1658" i="1"/>
  <c r="Q1658" i="1" s="1"/>
  <c r="S1658" i="1" s="1"/>
  <c r="L1658" i="1"/>
  <c r="K1658" i="1"/>
  <c r="J1658" i="1"/>
  <c r="P1658" i="1" s="1"/>
  <c r="N1657" i="1"/>
  <c r="R1657" i="1" s="1"/>
  <c r="M1657" i="1"/>
  <c r="L1657" i="1"/>
  <c r="K1657" i="1"/>
  <c r="J1657" i="1"/>
  <c r="N1656" i="1"/>
  <c r="M1656" i="1"/>
  <c r="L1656" i="1"/>
  <c r="K1656" i="1"/>
  <c r="R1656" i="1" s="1"/>
  <c r="J1656" i="1"/>
  <c r="Q1656" i="1" s="1"/>
  <c r="S1656" i="1" s="1"/>
  <c r="Q1655" i="1"/>
  <c r="S1655" i="1" s="1"/>
  <c r="N1655" i="1"/>
  <c r="M1655" i="1"/>
  <c r="L1655" i="1"/>
  <c r="K1655" i="1"/>
  <c r="J1655" i="1"/>
  <c r="R1654" i="1"/>
  <c r="N1654" i="1"/>
  <c r="M1654" i="1"/>
  <c r="Q1654" i="1" s="1"/>
  <c r="S1654" i="1" s="1"/>
  <c r="L1654" i="1"/>
  <c r="K1654" i="1"/>
  <c r="J1654" i="1"/>
  <c r="P1654" i="1" s="1"/>
  <c r="N1653" i="1"/>
  <c r="R1653" i="1" s="1"/>
  <c r="M1653" i="1"/>
  <c r="L1653" i="1"/>
  <c r="K1653" i="1"/>
  <c r="J1653" i="1"/>
  <c r="N1652" i="1"/>
  <c r="M1652" i="1"/>
  <c r="L1652" i="1"/>
  <c r="K1652" i="1"/>
  <c r="R1652" i="1" s="1"/>
  <c r="J1652" i="1"/>
  <c r="Q1652" i="1" s="1"/>
  <c r="S1652" i="1" s="1"/>
  <c r="Q1651" i="1"/>
  <c r="S1651" i="1" s="1"/>
  <c r="N1651" i="1"/>
  <c r="M1651" i="1"/>
  <c r="L1651" i="1"/>
  <c r="K1651" i="1"/>
  <c r="J1651" i="1"/>
  <c r="R1650" i="1"/>
  <c r="N1650" i="1"/>
  <c r="M1650" i="1"/>
  <c r="Q1650" i="1" s="1"/>
  <c r="S1650" i="1" s="1"/>
  <c r="L1650" i="1"/>
  <c r="K1650" i="1"/>
  <c r="J1650" i="1"/>
  <c r="P1650" i="1" s="1"/>
  <c r="N1649" i="1"/>
  <c r="R1649" i="1" s="1"/>
  <c r="M1649" i="1"/>
  <c r="L1649" i="1"/>
  <c r="K1649" i="1"/>
  <c r="J1649" i="1"/>
  <c r="N1648" i="1"/>
  <c r="M1648" i="1"/>
  <c r="L1648" i="1"/>
  <c r="K1648" i="1"/>
  <c r="R1648" i="1" s="1"/>
  <c r="J1648" i="1"/>
  <c r="Q1648" i="1" s="1"/>
  <c r="S1648" i="1" s="1"/>
  <c r="Q1647" i="1"/>
  <c r="S1647" i="1" s="1"/>
  <c r="N1647" i="1"/>
  <c r="M1647" i="1"/>
  <c r="L1647" i="1"/>
  <c r="K1647" i="1"/>
  <c r="J1647" i="1"/>
  <c r="R1646" i="1"/>
  <c r="N1646" i="1"/>
  <c r="M1646" i="1"/>
  <c r="Q1646" i="1" s="1"/>
  <c r="S1646" i="1" s="1"/>
  <c r="L1646" i="1"/>
  <c r="K1646" i="1"/>
  <c r="J1646" i="1"/>
  <c r="P1646" i="1" s="1"/>
  <c r="N1645" i="1"/>
  <c r="R1645" i="1" s="1"/>
  <c r="M1645" i="1"/>
  <c r="L1645" i="1"/>
  <c r="K1645" i="1"/>
  <c r="J1645" i="1"/>
  <c r="N1644" i="1"/>
  <c r="M1644" i="1"/>
  <c r="L1644" i="1"/>
  <c r="K1644" i="1"/>
  <c r="R1644" i="1" s="1"/>
  <c r="J1644" i="1"/>
  <c r="Q1644" i="1" s="1"/>
  <c r="S1644" i="1" s="1"/>
  <c r="Q1643" i="1"/>
  <c r="S1643" i="1" s="1"/>
  <c r="N1643" i="1"/>
  <c r="M1643" i="1"/>
  <c r="L1643" i="1"/>
  <c r="K1643" i="1"/>
  <c r="J1643" i="1"/>
  <c r="R1642" i="1"/>
  <c r="N1642" i="1"/>
  <c r="M1642" i="1"/>
  <c r="Q1642" i="1" s="1"/>
  <c r="S1642" i="1" s="1"/>
  <c r="L1642" i="1"/>
  <c r="K1642" i="1"/>
  <c r="J1642" i="1"/>
  <c r="P1642" i="1" s="1"/>
  <c r="N1641" i="1"/>
  <c r="R1641" i="1" s="1"/>
  <c r="M1641" i="1"/>
  <c r="L1641" i="1"/>
  <c r="K1641" i="1"/>
  <c r="J1641" i="1"/>
  <c r="N1640" i="1"/>
  <c r="M1640" i="1"/>
  <c r="L1640" i="1"/>
  <c r="K1640" i="1"/>
  <c r="R1640" i="1" s="1"/>
  <c r="J1640" i="1"/>
  <c r="Q1640" i="1" s="1"/>
  <c r="S1640" i="1" s="1"/>
  <c r="Q1639" i="1"/>
  <c r="S1639" i="1" s="1"/>
  <c r="N1639" i="1"/>
  <c r="M1639" i="1"/>
  <c r="L1639" i="1"/>
  <c r="K1639" i="1"/>
  <c r="P1639" i="1" s="1"/>
  <c r="J1639" i="1"/>
  <c r="R1638" i="1"/>
  <c r="N1638" i="1"/>
  <c r="M1638" i="1"/>
  <c r="Q1638" i="1" s="1"/>
  <c r="S1638" i="1" s="1"/>
  <c r="L1638" i="1"/>
  <c r="K1638" i="1"/>
  <c r="J1638" i="1"/>
  <c r="N1637" i="1"/>
  <c r="R1637" i="1" s="1"/>
  <c r="M1637" i="1"/>
  <c r="L1637" i="1"/>
  <c r="K1637" i="1"/>
  <c r="J1637" i="1"/>
  <c r="N1636" i="1"/>
  <c r="M1636" i="1"/>
  <c r="L1636" i="1"/>
  <c r="K1636" i="1"/>
  <c r="R1636" i="1" s="1"/>
  <c r="J1636" i="1"/>
  <c r="Q1636" i="1" s="1"/>
  <c r="S1636" i="1" s="1"/>
  <c r="Q1635" i="1"/>
  <c r="S1635" i="1" s="1"/>
  <c r="N1635" i="1"/>
  <c r="M1635" i="1"/>
  <c r="L1635" i="1"/>
  <c r="K1635" i="1"/>
  <c r="P1635" i="1" s="1"/>
  <c r="J1635" i="1"/>
  <c r="R1634" i="1"/>
  <c r="N1634" i="1"/>
  <c r="M1634" i="1"/>
  <c r="Q1634" i="1" s="1"/>
  <c r="S1634" i="1" s="1"/>
  <c r="L1634" i="1"/>
  <c r="K1634" i="1"/>
  <c r="J1634" i="1"/>
  <c r="N1633" i="1"/>
  <c r="R1633" i="1" s="1"/>
  <c r="M1633" i="1"/>
  <c r="L1633" i="1"/>
  <c r="K1633" i="1"/>
  <c r="J1633" i="1"/>
  <c r="N1632" i="1"/>
  <c r="M1632" i="1"/>
  <c r="L1632" i="1"/>
  <c r="K1632" i="1"/>
  <c r="R1632" i="1" s="1"/>
  <c r="J1632" i="1"/>
  <c r="Q1632" i="1" s="1"/>
  <c r="S1632" i="1" s="1"/>
  <c r="Q1631" i="1"/>
  <c r="S1631" i="1" s="1"/>
  <c r="N1631" i="1"/>
  <c r="M1631" i="1"/>
  <c r="L1631" i="1"/>
  <c r="K1631" i="1"/>
  <c r="P1631" i="1" s="1"/>
  <c r="J1631" i="1"/>
  <c r="R1630" i="1"/>
  <c r="N1630" i="1"/>
  <c r="M1630" i="1"/>
  <c r="Q1630" i="1" s="1"/>
  <c r="S1630" i="1" s="1"/>
  <c r="L1630" i="1"/>
  <c r="K1630" i="1"/>
  <c r="J1630" i="1"/>
  <c r="N1629" i="1"/>
  <c r="R1629" i="1" s="1"/>
  <c r="M1629" i="1"/>
  <c r="L1629" i="1"/>
  <c r="K1629" i="1"/>
  <c r="J1629" i="1"/>
  <c r="N1628" i="1"/>
  <c r="M1628" i="1"/>
  <c r="L1628" i="1"/>
  <c r="K1628" i="1"/>
  <c r="R1628" i="1" s="1"/>
  <c r="J1628" i="1"/>
  <c r="Q1628" i="1" s="1"/>
  <c r="S1628" i="1" s="1"/>
  <c r="Q1627" i="1"/>
  <c r="S1627" i="1" s="1"/>
  <c r="N1627" i="1"/>
  <c r="M1627" i="1"/>
  <c r="L1627" i="1"/>
  <c r="K1627" i="1"/>
  <c r="P1627" i="1" s="1"/>
  <c r="J1627" i="1"/>
  <c r="R1626" i="1"/>
  <c r="N1626" i="1"/>
  <c r="M1626" i="1"/>
  <c r="Q1626" i="1" s="1"/>
  <c r="S1626" i="1" s="1"/>
  <c r="L1626" i="1"/>
  <c r="K1626" i="1"/>
  <c r="J1626" i="1"/>
  <c r="N1625" i="1"/>
  <c r="R1625" i="1" s="1"/>
  <c r="M1625" i="1"/>
  <c r="L1625" i="1"/>
  <c r="K1625" i="1"/>
  <c r="J1625" i="1"/>
  <c r="N1624" i="1"/>
  <c r="M1624" i="1"/>
  <c r="L1624" i="1"/>
  <c r="K1624" i="1"/>
  <c r="R1624" i="1" s="1"/>
  <c r="J1624" i="1"/>
  <c r="Q1624" i="1" s="1"/>
  <c r="S1624" i="1" s="1"/>
  <c r="Q1623" i="1"/>
  <c r="S1623" i="1" s="1"/>
  <c r="N1623" i="1"/>
  <c r="M1623" i="1"/>
  <c r="L1623" i="1"/>
  <c r="K1623" i="1"/>
  <c r="P1623" i="1" s="1"/>
  <c r="J1623" i="1"/>
  <c r="R1622" i="1"/>
  <c r="N1622" i="1"/>
  <c r="M1622" i="1"/>
  <c r="Q1622" i="1" s="1"/>
  <c r="S1622" i="1" s="1"/>
  <c r="L1622" i="1"/>
  <c r="K1622" i="1"/>
  <c r="J1622" i="1"/>
  <c r="N1621" i="1"/>
  <c r="R1621" i="1" s="1"/>
  <c r="M1621" i="1"/>
  <c r="L1621" i="1"/>
  <c r="K1621" i="1"/>
  <c r="J1621" i="1"/>
  <c r="N1620" i="1"/>
  <c r="M1620" i="1"/>
  <c r="L1620" i="1"/>
  <c r="K1620" i="1"/>
  <c r="R1620" i="1" s="1"/>
  <c r="J1620" i="1"/>
  <c r="Q1620" i="1" s="1"/>
  <c r="S1620" i="1" s="1"/>
  <c r="Q1619" i="1"/>
  <c r="S1619" i="1" s="1"/>
  <c r="N1619" i="1"/>
  <c r="M1619" i="1"/>
  <c r="L1619" i="1"/>
  <c r="K1619" i="1"/>
  <c r="P1619" i="1" s="1"/>
  <c r="J1619" i="1"/>
  <c r="R1618" i="1"/>
  <c r="N1618" i="1"/>
  <c r="M1618" i="1"/>
  <c r="Q1618" i="1" s="1"/>
  <c r="S1618" i="1" s="1"/>
  <c r="L1618" i="1"/>
  <c r="K1618" i="1"/>
  <c r="J1618" i="1"/>
  <c r="N1617" i="1"/>
  <c r="R1617" i="1" s="1"/>
  <c r="M1617" i="1"/>
  <c r="L1617" i="1"/>
  <c r="K1617" i="1"/>
  <c r="J1617" i="1"/>
  <c r="N1616" i="1"/>
  <c r="M1616" i="1"/>
  <c r="L1616" i="1"/>
  <c r="K1616" i="1"/>
  <c r="R1616" i="1" s="1"/>
  <c r="J1616" i="1"/>
  <c r="Q1616" i="1" s="1"/>
  <c r="S1616" i="1" s="1"/>
  <c r="Q1615" i="1"/>
  <c r="S1615" i="1" s="1"/>
  <c r="N1615" i="1"/>
  <c r="M1615" i="1"/>
  <c r="L1615" i="1"/>
  <c r="K1615" i="1"/>
  <c r="P1615" i="1" s="1"/>
  <c r="J1615" i="1"/>
  <c r="R1614" i="1"/>
  <c r="N1614" i="1"/>
  <c r="M1614" i="1"/>
  <c r="Q1614" i="1" s="1"/>
  <c r="S1614" i="1" s="1"/>
  <c r="L1614" i="1"/>
  <c r="K1614" i="1"/>
  <c r="J1614" i="1"/>
  <c r="N1613" i="1"/>
  <c r="R1613" i="1" s="1"/>
  <c r="M1613" i="1"/>
  <c r="L1613" i="1"/>
  <c r="K1613" i="1"/>
  <c r="J1613" i="1"/>
  <c r="N1612" i="1"/>
  <c r="M1612" i="1"/>
  <c r="L1612" i="1"/>
  <c r="K1612" i="1"/>
  <c r="R1612" i="1" s="1"/>
  <c r="J1612" i="1"/>
  <c r="Q1612" i="1" s="1"/>
  <c r="S1612" i="1" s="1"/>
  <c r="Q1611" i="1"/>
  <c r="S1611" i="1" s="1"/>
  <c r="N1611" i="1"/>
  <c r="M1611" i="1"/>
  <c r="L1611" i="1"/>
  <c r="K1611" i="1"/>
  <c r="P1611" i="1" s="1"/>
  <c r="J1611" i="1"/>
  <c r="R1610" i="1"/>
  <c r="N1610" i="1"/>
  <c r="M1610" i="1"/>
  <c r="Q1610" i="1" s="1"/>
  <c r="S1610" i="1" s="1"/>
  <c r="L1610" i="1"/>
  <c r="K1610" i="1"/>
  <c r="J1610" i="1"/>
  <c r="N1609" i="1"/>
  <c r="R1609" i="1" s="1"/>
  <c r="M1609" i="1"/>
  <c r="L1609" i="1"/>
  <c r="K1609" i="1"/>
  <c r="J1609" i="1"/>
  <c r="N1608" i="1"/>
  <c r="M1608" i="1"/>
  <c r="L1608" i="1"/>
  <c r="K1608" i="1"/>
  <c r="R1608" i="1" s="1"/>
  <c r="J1608" i="1"/>
  <c r="Q1608" i="1" s="1"/>
  <c r="S1608" i="1" s="1"/>
  <c r="Q1607" i="1"/>
  <c r="S1607" i="1" s="1"/>
  <c r="N1607" i="1"/>
  <c r="M1607" i="1"/>
  <c r="L1607" i="1"/>
  <c r="K1607" i="1"/>
  <c r="P1607" i="1" s="1"/>
  <c r="J1607" i="1"/>
  <c r="R1606" i="1"/>
  <c r="N1606" i="1"/>
  <c r="M1606" i="1"/>
  <c r="Q1606" i="1" s="1"/>
  <c r="S1606" i="1" s="1"/>
  <c r="L1606" i="1"/>
  <c r="K1606" i="1"/>
  <c r="J1606" i="1"/>
  <c r="N1605" i="1"/>
  <c r="R1605" i="1" s="1"/>
  <c r="M1605" i="1"/>
  <c r="L1605" i="1"/>
  <c r="K1605" i="1"/>
  <c r="J1605" i="1"/>
  <c r="N1604" i="1"/>
  <c r="M1604" i="1"/>
  <c r="L1604" i="1"/>
  <c r="K1604" i="1"/>
  <c r="R1604" i="1" s="1"/>
  <c r="J1604" i="1"/>
  <c r="Q1604" i="1" s="1"/>
  <c r="S1604" i="1" s="1"/>
  <c r="Q1603" i="1"/>
  <c r="S1603" i="1" s="1"/>
  <c r="N1603" i="1"/>
  <c r="M1603" i="1"/>
  <c r="L1603" i="1"/>
  <c r="K1603" i="1"/>
  <c r="P1603" i="1" s="1"/>
  <c r="J1603" i="1"/>
  <c r="R1602" i="1"/>
  <c r="N1602" i="1"/>
  <c r="M1602" i="1"/>
  <c r="Q1602" i="1" s="1"/>
  <c r="S1602" i="1" s="1"/>
  <c r="L1602" i="1"/>
  <c r="K1602" i="1"/>
  <c r="J1602" i="1"/>
  <c r="N1601" i="1"/>
  <c r="R1601" i="1" s="1"/>
  <c r="M1601" i="1"/>
  <c r="L1601" i="1"/>
  <c r="K1601" i="1"/>
  <c r="J1601" i="1"/>
  <c r="N1600" i="1"/>
  <c r="M1600" i="1"/>
  <c r="L1600" i="1"/>
  <c r="K1600" i="1"/>
  <c r="R1600" i="1" s="1"/>
  <c r="J1600" i="1"/>
  <c r="Q1600" i="1" s="1"/>
  <c r="S1600" i="1" s="1"/>
  <c r="Q1599" i="1"/>
  <c r="S1599" i="1" s="1"/>
  <c r="N1599" i="1"/>
  <c r="M1599" i="1"/>
  <c r="L1599" i="1"/>
  <c r="K1599" i="1"/>
  <c r="P1599" i="1" s="1"/>
  <c r="J1599" i="1"/>
  <c r="R1598" i="1"/>
  <c r="N1598" i="1"/>
  <c r="M1598" i="1"/>
  <c r="Q1598" i="1" s="1"/>
  <c r="S1598" i="1" s="1"/>
  <c r="L1598" i="1"/>
  <c r="K1598" i="1"/>
  <c r="J1598" i="1"/>
  <c r="N1597" i="1"/>
  <c r="R1597" i="1" s="1"/>
  <c r="M1597" i="1"/>
  <c r="L1597" i="1"/>
  <c r="K1597" i="1"/>
  <c r="J1597" i="1"/>
  <c r="N1596" i="1"/>
  <c r="M1596" i="1"/>
  <c r="L1596" i="1"/>
  <c r="K1596" i="1"/>
  <c r="R1596" i="1" s="1"/>
  <c r="J1596" i="1"/>
  <c r="Q1596" i="1" s="1"/>
  <c r="S1596" i="1" s="1"/>
  <c r="Q1595" i="1"/>
  <c r="S1595" i="1" s="1"/>
  <c r="N1595" i="1"/>
  <c r="M1595" i="1"/>
  <c r="L1595" i="1"/>
  <c r="K1595" i="1"/>
  <c r="P1595" i="1" s="1"/>
  <c r="J1595" i="1"/>
  <c r="R1594" i="1"/>
  <c r="N1594" i="1"/>
  <c r="M1594" i="1"/>
  <c r="Q1594" i="1" s="1"/>
  <c r="S1594" i="1" s="1"/>
  <c r="L1594" i="1"/>
  <c r="K1594" i="1"/>
  <c r="J1594" i="1"/>
  <c r="N1593" i="1"/>
  <c r="R1593" i="1" s="1"/>
  <c r="M1593" i="1"/>
  <c r="L1593" i="1"/>
  <c r="K1593" i="1"/>
  <c r="J1593" i="1"/>
  <c r="N1592" i="1"/>
  <c r="M1592" i="1"/>
  <c r="L1592" i="1"/>
  <c r="K1592" i="1"/>
  <c r="R1592" i="1" s="1"/>
  <c r="J1592" i="1"/>
  <c r="Q1592" i="1" s="1"/>
  <c r="S1592" i="1" s="1"/>
  <c r="Q1591" i="1"/>
  <c r="S1591" i="1" s="1"/>
  <c r="N1591" i="1"/>
  <c r="M1591" i="1"/>
  <c r="L1591" i="1"/>
  <c r="K1591" i="1"/>
  <c r="P1591" i="1" s="1"/>
  <c r="J1591" i="1"/>
  <c r="R1590" i="1"/>
  <c r="N1590" i="1"/>
  <c r="M1590" i="1"/>
  <c r="Q1590" i="1" s="1"/>
  <c r="S1590" i="1" s="1"/>
  <c r="L1590" i="1"/>
  <c r="K1590" i="1"/>
  <c r="J1590" i="1"/>
  <c r="N1589" i="1"/>
  <c r="R1589" i="1" s="1"/>
  <c r="M1589" i="1"/>
  <c r="L1589" i="1"/>
  <c r="K1589" i="1"/>
  <c r="J1589" i="1"/>
  <c r="N1588" i="1"/>
  <c r="M1588" i="1"/>
  <c r="L1588" i="1"/>
  <c r="K1588" i="1"/>
  <c r="R1588" i="1" s="1"/>
  <c r="J1588" i="1"/>
  <c r="Q1588" i="1" s="1"/>
  <c r="S1588" i="1" s="1"/>
  <c r="Q1587" i="1"/>
  <c r="S1587" i="1" s="1"/>
  <c r="N1587" i="1"/>
  <c r="M1587" i="1"/>
  <c r="L1587" i="1"/>
  <c r="K1587" i="1"/>
  <c r="P1587" i="1" s="1"/>
  <c r="J1587" i="1"/>
  <c r="R1586" i="1"/>
  <c r="N1586" i="1"/>
  <c r="M1586" i="1"/>
  <c r="Q1586" i="1" s="1"/>
  <c r="S1586" i="1" s="1"/>
  <c r="L1586" i="1"/>
  <c r="K1586" i="1"/>
  <c r="J1586" i="1"/>
  <c r="N1585" i="1"/>
  <c r="R1585" i="1" s="1"/>
  <c r="M1585" i="1"/>
  <c r="L1585" i="1"/>
  <c r="K1585" i="1"/>
  <c r="J1585" i="1"/>
  <c r="N1584" i="1"/>
  <c r="M1584" i="1"/>
  <c r="L1584" i="1"/>
  <c r="K1584" i="1"/>
  <c r="R1584" i="1" s="1"/>
  <c r="J1584" i="1"/>
  <c r="Q1584" i="1" s="1"/>
  <c r="S1584" i="1" s="1"/>
  <c r="Q1583" i="1"/>
  <c r="S1583" i="1" s="1"/>
  <c r="N1583" i="1"/>
  <c r="M1583" i="1"/>
  <c r="L1583" i="1"/>
  <c r="K1583" i="1"/>
  <c r="P1583" i="1" s="1"/>
  <c r="J1583" i="1"/>
  <c r="R1582" i="1"/>
  <c r="N1582" i="1"/>
  <c r="M1582" i="1"/>
  <c r="Q1582" i="1" s="1"/>
  <c r="S1582" i="1" s="1"/>
  <c r="L1582" i="1"/>
  <c r="K1582" i="1"/>
  <c r="J1582" i="1"/>
  <c r="N1581" i="1"/>
  <c r="R1581" i="1" s="1"/>
  <c r="M1581" i="1"/>
  <c r="L1581" i="1"/>
  <c r="K1581" i="1"/>
  <c r="J1581" i="1"/>
  <c r="N1580" i="1"/>
  <c r="M1580" i="1"/>
  <c r="L1580" i="1"/>
  <c r="K1580" i="1"/>
  <c r="R1580" i="1" s="1"/>
  <c r="J1580" i="1"/>
  <c r="Q1580" i="1" s="1"/>
  <c r="S1580" i="1" s="1"/>
  <c r="Q1579" i="1"/>
  <c r="S1579" i="1" s="1"/>
  <c r="N1579" i="1"/>
  <c r="M1579" i="1"/>
  <c r="L1579" i="1"/>
  <c r="K1579" i="1"/>
  <c r="P1579" i="1" s="1"/>
  <c r="J1579" i="1"/>
  <c r="R1578" i="1"/>
  <c r="N1578" i="1"/>
  <c r="M1578" i="1"/>
  <c r="Q1578" i="1" s="1"/>
  <c r="S1578" i="1" s="1"/>
  <c r="L1578" i="1"/>
  <c r="K1578" i="1"/>
  <c r="J1578" i="1"/>
  <c r="N1577" i="1"/>
  <c r="R1577" i="1" s="1"/>
  <c r="M1577" i="1"/>
  <c r="L1577" i="1"/>
  <c r="K1577" i="1"/>
  <c r="J1577" i="1"/>
  <c r="N1576" i="1"/>
  <c r="M1576" i="1"/>
  <c r="L1576" i="1"/>
  <c r="K1576" i="1"/>
  <c r="R1576" i="1" s="1"/>
  <c r="J1576" i="1"/>
  <c r="Q1576" i="1" s="1"/>
  <c r="S1576" i="1" s="1"/>
  <c r="Q1575" i="1"/>
  <c r="S1575" i="1" s="1"/>
  <c r="N1575" i="1"/>
  <c r="M1575" i="1"/>
  <c r="L1575" i="1"/>
  <c r="K1575" i="1"/>
  <c r="P1575" i="1" s="1"/>
  <c r="J1575" i="1"/>
  <c r="R1574" i="1"/>
  <c r="N1574" i="1"/>
  <c r="M1574" i="1"/>
  <c r="Q1574" i="1" s="1"/>
  <c r="S1574" i="1" s="1"/>
  <c r="L1574" i="1"/>
  <c r="K1574" i="1"/>
  <c r="J1574" i="1"/>
  <c r="N1573" i="1"/>
  <c r="R1573" i="1" s="1"/>
  <c r="M1573" i="1"/>
  <c r="L1573" i="1"/>
  <c r="K1573" i="1"/>
  <c r="J1573" i="1"/>
  <c r="N1572" i="1"/>
  <c r="M1572" i="1"/>
  <c r="L1572" i="1"/>
  <c r="K1572" i="1"/>
  <c r="R1572" i="1" s="1"/>
  <c r="J1572" i="1"/>
  <c r="Q1572" i="1" s="1"/>
  <c r="S1572" i="1" s="1"/>
  <c r="Q1571" i="1"/>
  <c r="S1571" i="1" s="1"/>
  <c r="N1571" i="1"/>
  <c r="M1571" i="1"/>
  <c r="L1571" i="1"/>
  <c r="K1571" i="1"/>
  <c r="P1571" i="1" s="1"/>
  <c r="J1571" i="1"/>
  <c r="R1570" i="1"/>
  <c r="N1570" i="1"/>
  <c r="M1570" i="1"/>
  <c r="Q1570" i="1" s="1"/>
  <c r="S1570" i="1" s="1"/>
  <c r="L1570" i="1"/>
  <c r="K1570" i="1"/>
  <c r="J1570" i="1"/>
  <c r="N1569" i="1"/>
  <c r="R1569" i="1" s="1"/>
  <c r="M1569" i="1"/>
  <c r="L1569" i="1"/>
  <c r="K1569" i="1"/>
  <c r="J1569" i="1"/>
  <c r="N1568" i="1"/>
  <c r="M1568" i="1"/>
  <c r="L1568" i="1"/>
  <c r="K1568" i="1"/>
  <c r="R1568" i="1" s="1"/>
  <c r="J1568" i="1"/>
  <c r="Q1568" i="1" s="1"/>
  <c r="S1568" i="1" s="1"/>
  <c r="Q1567" i="1"/>
  <c r="S1567" i="1" s="1"/>
  <c r="N1567" i="1"/>
  <c r="M1567" i="1"/>
  <c r="L1567" i="1"/>
  <c r="K1567" i="1"/>
  <c r="P1567" i="1" s="1"/>
  <c r="J1567" i="1"/>
  <c r="R1566" i="1"/>
  <c r="N1566" i="1"/>
  <c r="M1566" i="1"/>
  <c r="Q1566" i="1" s="1"/>
  <c r="S1566" i="1" s="1"/>
  <c r="L1566" i="1"/>
  <c r="K1566" i="1"/>
  <c r="J1566" i="1"/>
  <c r="N1565" i="1"/>
  <c r="R1565" i="1" s="1"/>
  <c r="M1565" i="1"/>
  <c r="L1565" i="1"/>
  <c r="K1565" i="1"/>
  <c r="J1565" i="1"/>
  <c r="N1564" i="1"/>
  <c r="M1564" i="1"/>
  <c r="L1564" i="1"/>
  <c r="K1564" i="1"/>
  <c r="R1564" i="1" s="1"/>
  <c r="J1564" i="1"/>
  <c r="Q1564" i="1" s="1"/>
  <c r="S1564" i="1" s="1"/>
  <c r="Q1563" i="1"/>
  <c r="S1563" i="1" s="1"/>
  <c r="N1563" i="1"/>
  <c r="M1563" i="1"/>
  <c r="L1563" i="1"/>
  <c r="K1563" i="1"/>
  <c r="P1563" i="1" s="1"/>
  <c r="J1563" i="1"/>
  <c r="R1562" i="1"/>
  <c r="N1562" i="1"/>
  <c r="M1562" i="1"/>
  <c r="Q1562" i="1" s="1"/>
  <c r="S1562" i="1" s="1"/>
  <c r="L1562" i="1"/>
  <c r="K1562" i="1"/>
  <c r="J1562" i="1"/>
  <c r="N1561" i="1"/>
  <c r="R1561" i="1" s="1"/>
  <c r="M1561" i="1"/>
  <c r="L1561" i="1"/>
  <c r="K1561" i="1"/>
  <c r="J1561" i="1"/>
  <c r="N1560" i="1"/>
  <c r="M1560" i="1"/>
  <c r="L1560" i="1"/>
  <c r="K1560" i="1"/>
  <c r="R1560" i="1" s="1"/>
  <c r="J1560" i="1"/>
  <c r="Q1560" i="1" s="1"/>
  <c r="S1560" i="1" s="1"/>
  <c r="Q1559" i="1"/>
  <c r="S1559" i="1" s="1"/>
  <c r="N1559" i="1"/>
  <c r="M1559" i="1"/>
  <c r="L1559" i="1"/>
  <c r="K1559" i="1"/>
  <c r="P1559" i="1" s="1"/>
  <c r="J1559" i="1"/>
  <c r="R1558" i="1"/>
  <c r="N1558" i="1"/>
  <c r="M1558" i="1"/>
  <c r="Q1558" i="1" s="1"/>
  <c r="S1558" i="1" s="1"/>
  <c r="L1558" i="1"/>
  <c r="K1558" i="1"/>
  <c r="J1558" i="1"/>
  <c r="N1557" i="1"/>
  <c r="R1557" i="1" s="1"/>
  <c r="M1557" i="1"/>
  <c r="L1557" i="1"/>
  <c r="K1557" i="1"/>
  <c r="J1557" i="1"/>
  <c r="N1556" i="1"/>
  <c r="M1556" i="1"/>
  <c r="L1556" i="1"/>
  <c r="K1556" i="1"/>
  <c r="R1556" i="1" s="1"/>
  <c r="J1556" i="1"/>
  <c r="Q1556" i="1" s="1"/>
  <c r="S1556" i="1" s="1"/>
  <c r="Q1555" i="1"/>
  <c r="S1555" i="1" s="1"/>
  <c r="N1555" i="1"/>
  <c r="M1555" i="1"/>
  <c r="L1555" i="1"/>
  <c r="K1555" i="1"/>
  <c r="P1555" i="1" s="1"/>
  <c r="J1555" i="1"/>
  <c r="R1554" i="1"/>
  <c r="N1554" i="1"/>
  <c r="M1554" i="1"/>
  <c r="Q1554" i="1" s="1"/>
  <c r="S1554" i="1" s="1"/>
  <c r="L1554" i="1"/>
  <c r="K1554" i="1"/>
  <c r="J1554" i="1"/>
  <c r="N1553" i="1"/>
  <c r="R1553" i="1" s="1"/>
  <c r="M1553" i="1"/>
  <c r="L1553" i="1"/>
  <c r="K1553" i="1"/>
  <c r="J1553" i="1"/>
  <c r="N1552" i="1"/>
  <c r="M1552" i="1"/>
  <c r="L1552" i="1"/>
  <c r="K1552" i="1"/>
  <c r="R1552" i="1" s="1"/>
  <c r="J1552" i="1"/>
  <c r="Q1552" i="1" s="1"/>
  <c r="S1552" i="1" s="1"/>
  <c r="Q1551" i="1"/>
  <c r="S1551" i="1" s="1"/>
  <c r="N1551" i="1"/>
  <c r="M1551" i="1"/>
  <c r="L1551" i="1"/>
  <c r="K1551" i="1"/>
  <c r="P1551" i="1" s="1"/>
  <c r="J1551" i="1"/>
  <c r="R1550" i="1"/>
  <c r="N1550" i="1"/>
  <c r="M1550" i="1"/>
  <c r="Q1550" i="1" s="1"/>
  <c r="S1550" i="1" s="1"/>
  <c r="L1550" i="1"/>
  <c r="K1550" i="1"/>
  <c r="J1550" i="1"/>
  <c r="N1549" i="1"/>
  <c r="R1549" i="1" s="1"/>
  <c r="M1549" i="1"/>
  <c r="L1549" i="1"/>
  <c r="K1549" i="1"/>
  <c r="J1549" i="1"/>
  <c r="N1548" i="1"/>
  <c r="M1548" i="1"/>
  <c r="L1548" i="1"/>
  <c r="K1548" i="1"/>
  <c r="R1548" i="1" s="1"/>
  <c r="J1548" i="1"/>
  <c r="Q1548" i="1" s="1"/>
  <c r="S1548" i="1" s="1"/>
  <c r="Q1547" i="1"/>
  <c r="S1547" i="1" s="1"/>
  <c r="N1547" i="1"/>
  <c r="M1547" i="1"/>
  <c r="L1547" i="1"/>
  <c r="K1547" i="1"/>
  <c r="P1547" i="1" s="1"/>
  <c r="J1547" i="1"/>
  <c r="R1546" i="1"/>
  <c r="N1546" i="1"/>
  <c r="M1546" i="1"/>
  <c r="Q1546" i="1" s="1"/>
  <c r="S1546" i="1" s="1"/>
  <c r="L1546" i="1"/>
  <c r="K1546" i="1"/>
  <c r="J1546" i="1"/>
  <c r="N1545" i="1"/>
  <c r="R1545" i="1" s="1"/>
  <c r="M1545" i="1"/>
  <c r="L1545" i="1"/>
  <c r="K1545" i="1"/>
  <c r="J1545" i="1"/>
  <c r="N1544" i="1"/>
  <c r="M1544" i="1"/>
  <c r="L1544" i="1"/>
  <c r="K1544" i="1"/>
  <c r="R1544" i="1" s="1"/>
  <c r="J1544" i="1"/>
  <c r="Q1544" i="1" s="1"/>
  <c r="S1544" i="1" s="1"/>
  <c r="Q1543" i="1"/>
  <c r="S1543" i="1" s="1"/>
  <c r="N1543" i="1"/>
  <c r="M1543" i="1"/>
  <c r="L1543" i="1"/>
  <c r="K1543" i="1"/>
  <c r="P1543" i="1" s="1"/>
  <c r="J1543" i="1"/>
  <c r="R1542" i="1"/>
  <c r="N1542" i="1"/>
  <c r="M1542" i="1"/>
  <c r="Q1542" i="1" s="1"/>
  <c r="S1542" i="1" s="1"/>
  <c r="L1542" i="1"/>
  <c r="K1542" i="1"/>
  <c r="J1542" i="1"/>
  <c r="N1541" i="1"/>
  <c r="R1541" i="1" s="1"/>
  <c r="M1541" i="1"/>
  <c r="L1541" i="1"/>
  <c r="K1541" i="1"/>
  <c r="J1541" i="1"/>
  <c r="N1540" i="1"/>
  <c r="M1540" i="1"/>
  <c r="L1540" i="1"/>
  <c r="K1540" i="1"/>
  <c r="R1540" i="1" s="1"/>
  <c r="J1540" i="1"/>
  <c r="Q1540" i="1" s="1"/>
  <c r="S1540" i="1" s="1"/>
  <c r="Q1539" i="1"/>
  <c r="S1539" i="1" s="1"/>
  <c r="N1539" i="1"/>
  <c r="M1539" i="1"/>
  <c r="L1539" i="1"/>
  <c r="K1539" i="1"/>
  <c r="P1539" i="1" s="1"/>
  <c r="J1539" i="1"/>
  <c r="R1538" i="1"/>
  <c r="N1538" i="1"/>
  <c r="M1538" i="1"/>
  <c r="Q1538" i="1" s="1"/>
  <c r="S1538" i="1" s="1"/>
  <c r="L1538" i="1"/>
  <c r="K1538" i="1"/>
  <c r="J1538" i="1"/>
  <c r="N1537" i="1"/>
  <c r="R1537" i="1" s="1"/>
  <c r="M1537" i="1"/>
  <c r="L1537" i="1"/>
  <c r="K1537" i="1"/>
  <c r="J1537" i="1"/>
  <c r="N1536" i="1"/>
  <c r="M1536" i="1"/>
  <c r="L1536" i="1"/>
  <c r="K1536" i="1"/>
  <c r="R1536" i="1" s="1"/>
  <c r="J1536" i="1"/>
  <c r="Q1536" i="1" s="1"/>
  <c r="S1536" i="1" s="1"/>
  <c r="Q1535" i="1"/>
  <c r="S1535" i="1" s="1"/>
  <c r="N1535" i="1"/>
  <c r="M1535" i="1"/>
  <c r="L1535" i="1"/>
  <c r="K1535" i="1"/>
  <c r="P1535" i="1" s="1"/>
  <c r="J1535" i="1"/>
  <c r="R1534" i="1"/>
  <c r="N1534" i="1"/>
  <c r="M1534" i="1"/>
  <c r="Q1534" i="1" s="1"/>
  <c r="S1534" i="1" s="1"/>
  <c r="L1534" i="1"/>
  <c r="K1534" i="1"/>
  <c r="J1534" i="1"/>
  <c r="N1533" i="1"/>
  <c r="R1533" i="1" s="1"/>
  <c r="M1533" i="1"/>
  <c r="L1533" i="1"/>
  <c r="K1533" i="1"/>
  <c r="J1533" i="1"/>
  <c r="N1532" i="1"/>
  <c r="M1532" i="1"/>
  <c r="L1532" i="1"/>
  <c r="K1532" i="1"/>
  <c r="R1532" i="1" s="1"/>
  <c r="J1532" i="1"/>
  <c r="Q1532" i="1" s="1"/>
  <c r="S1532" i="1" s="1"/>
  <c r="Q1531" i="1"/>
  <c r="S1531" i="1" s="1"/>
  <c r="N1531" i="1"/>
  <c r="M1531" i="1"/>
  <c r="L1531" i="1"/>
  <c r="K1531" i="1"/>
  <c r="P1531" i="1" s="1"/>
  <c r="J1531" i="1"/>
  <c r="R1530" i="1"/>
  <c r="N1530" i="1"/>
  <c r="M1530" i="1"/>
  <c r="Q1530" i="1" s="1"/>
  <c r="S1530" i="1" s="1"/>
  <c r="L1530" i="1"/>
  <c r="K1530" i="1"/>
  <c r="J1530" i="1"/>
  <c r="N1529" i="1"/>
  <c r="R1529" i="1" s="1"/>
  <c r="M1529" i="1"/>
  <c r="L1529" i="1"/>
  <c r="K1529" i="1"/>
  <c r="J1529" i="1"/>
  <c r="N1528" i="1"/>
  <c r="M1528" i="1"/>
  <c r="L1528" i="1"/>
  <c r="K1528" i="1"/>
  <c r="R1528" i="1" s="1"/>
  <c r="J1528" i="1"/>
  <c r="Q1528" i="1" s="1"/>
  <c r="S1528" i="1" s="1"/>
  <c r="Q1527" i="1"/>
  <c r="S1527" i="1" s="1"/>
  <c r="N1527" i="1"/>
  <c r="M1527" i="1"/>
  <c r="L1527" i="1"/>
  <c r="K1527" i="1"/>
  <c r="J1527" i="1"/>
  <c r="Q1526" i="1"/>
  <c r="S1526" i="1" s="1"/>
  <c r="N1526" i="1"/>
  <c r="M1526" i="1"/>
  <c r="L1526" i="1"/>
  <c r="R1526" i="1" s="1"/>
  <c r="K1526" i="1"/>
  <c r="J1526" i="1"/>
  <c r="P1526" i="1" s="1"/>
  <c r="N1525" i="1"/>
  <c r="R1525" i="1" s="1"/>
  <c r="M1525" i="1"/>
  <c r="L1525" i="1"/>
  <c r="K1525" i="1"/>
  <c r="J1525" i="1"/>
  <c r="S1524" i="1"/>
  <c r="N1524" i="1"/>
  <c r="M1524" i="1"/>
  <c r="L1524" i="1"/>
  <c r="K1524" i="1"/>
  <c r="J1524" i="1"/>
  <c r="Q1524" i="1" s="1"/>
  <c r="Q1523" i="1"/>
  <c r="S1523" i="1" s="1"/>
  <c r="N1523" i="1"/>
  <c r="M1523" i="1"/>
  <c r="L1523" i="1"/>
  <c r="K1523" i="1"/>
  <c r="R1523" i="1" s="1"/>
  <c r="J1523" i="1"/>
  <c r="Q1522" i="1"/>
  <c r="S1522" i="1" s="1"/>
  <c r="N1522" i="1"/>
  <c r="M1522" i="1"/>
  <c r="L1522" i="1"/>
  <c r="R1522" i="1" s="1"/>
  <c r="K1522" i="1"/>
  <c r="J1522" i="1"/>
  <c r="P1522" i="1" s="1"/>
  <c r="N1521" i="1"/>
  <c r="R1521" i="1" s="1"/>
  <c r="M1521" i="1"/>
  <c r="L1521" i="1"/>
  <c r="K1521" i="1"/>
  <c r="J1521" i="1"/>
  <c r="S1520" i="1"/>
  <c r="N1520" i="1"/>
  <c r="M1520" i="1"/>
  <c r="L1520" i="1"/>
  <c r="K1520" i="1"/>
  <c r="J1520" i="1"/>
  <c r="Q1520" i="1" s="1"/>
  <c r="Q1519" i="1"/>
  <c r="S1519" i="1" s="1"/>
  <c r="N1519" i="1"/>
  <c r="M1519" i="1"/>
  <c r="L1519" i="1"/>
  <c r="K1519" i="1"/>
  <c r="R1519" i="1" s="1"/>
  <c r="J1519" i="1"/>
  <c r="Q1518" i="1"/>
  <c r="S1518" i="1" s="1"/>
  <c r="N1518" i="1"/>
  <c r="M1518" i="1"/>
  <c r="L1518" i="1"/>
  <c r="R1518" i="1" s="1"/>
  <c r="K1518" i="1"/>
  <c r="J1518" i="1"/>
  <c r="P1518" i="1" s="1"/>
  <c r="N1517" i="1"/>
  <c r="R1517" i="1" s="1"/>
  <c r="M1517" i="1"/>
  <c r="L1517" i="1"/>
  <c r="K1517" i="1"/>
  <c r="J1517" i="1"/>
  <c r="S1516" i="1"/>
  <c r="N1516" i="1"/>
  <c r="M1516" i="1"/>
  <c r="L1516" i="1"/>
  <c r="K1516" i="1"/>
  <c r="J1516" i="1"/>
  <c r="Q1516" i="1" s="1"/>
  <c r="Q1515" i="1"/>
  <c r="S1515" i="1" s="1"/>
  <c r="N1515" i="1"/>
  <c r="M1515" i="1"/>
  <c r="L1515" i="1"/>
  <c r="K1515" i="1"/>
  <c r="R1515" i="1" s="1"/>
  <c r="J1515" i="1"/>
  <c r="Q1514" i="1"/>
  <c r="S1514" i="1" s="1"/>
  <c r="N1514" i="1"/>
  <c r="M1514" i="1"/>
  <c r="L1514" i="1"/>
  <c r="R1514" i="1" s="1"/>
  <c r="K1514" i="1"/>
  <c r="J1514" i="1"/>
  <c r="P1514" i="1" s="1"/>
  <c r="N1513" i="1"/>
  <c r="R1513" i="1" s="1"/>
  <c r="M1513" i="1"/>
  <c r="L1513" i="1"/>
  <c r="K1513" i="1"/>
  <c r="J1513" i="1"/>
  <c r="S1512" i="1"/>
  <c r="N1512" i="1"/>
  <c r="M1512" i="1"/>
  <c r="L1512" i="1"/>
  <c r="K1512" i="1"/>
  <c r="J1512" i="1"/>
  <c r="Q1512" i="1" s="1"/>
  <c r="Q1511" i="1"/>
  <c r="S1511" i="1" s="1"/>
  <c r="N1511" i="1"/>
  <c r="M1511" i="1"/>
  <c r="L1511" i="1"/>
  <c r="K1511" i="1"/>
  <c r="R1511" i="1" s="1"/>
  <c r="J1511" i="1"/>
  <c r="Q1510" i="1"/>
  <c r="S1510" i="1" s="1"/>
  <c r="N1510" i="1"/>
  <c r="M1510" i="1"/>
  <c r="L1510" i="1"/>
  <c r="R1510" i="1" s="1"/>
  <c r="K1510" i="1"/>
  <c r="P1510" i="1" s="1"/>
  <c r="J1510" i="1"/>
  <c r="N1509" i="1"/>
  <c r="R1509" i="1" s="1"/>
  <c r="M1509" i="1"/>
  <c r="L1509" i="1"/>
  <c r="K1509" i="1"/>
  <c r="J1509" i="1"/>
  <c r="S1508" i="1"/>
  <c r="N1508" i="1"/>
  <c r="M1508" i="1"/>
  <c r="L1508" i="1"/>
  <c r="K1508" i="1"/>
  <c r="J1508" i="1"/>
  <c r="Q1508" i="1" s="1"/>
  <c r="Q1507" i="1"/>
  <c r="S1507" i="1" s="1"/>
  <c r="N1507" i="1"/>
  <c r="M1507" i="1"/>
  <c r="L1507" i="1"/>
  <c r="K1507" i="1"/>
  <c r="R1507" i="1" s="1"/>
  <c r="J1507" i="1"/>
  <c r="Q1506" i="1"/>
  <c r="S1506" i="1" s="1"/>
  <c r="N1506" i="1"/>
  <c r="M1506" i="1"/>
  <c r="L1506" i="1"/>
  <c r="R1506" i="1" s="1"/>
  <c r="K1506" i="1"/>
  <c r="J1506" i="1"/>
  <c r="P1506" i="1" s="1"/>
  <c r="N1505" i="1"/>
  <c r="R1505" i="1" s="1"/>
  <c r="M1505" i="1"/>
  <c r="L1505" i="1"/>
  <c r="K1505" i="1"/>
  <c r="J1505" i="1"/>
  <c r="S1504" i="1"/>
  <c r="N1504" i="1"/>
  <c r="M1504" i="1"/>
  <c r="L1504" i="1"/>
  <c r="K1504" i="1"/>
  <c r="J1504" i="1"/>
  <c r="Q1504" i="1" s="1"/>
  <c r="Q1503" i="1"/>
  <c r="S1503" i="1" s="1"/>
  <c r="N1503" i="1"/>
  <c r="M1503" i="1"/>
  <c r="L1503" i="1"/>
  <c r="K1503" i="1"/>
  <c r="R1503" i="1" s="1"/>
  <c r="J1503" i="1"/>
  <c r="Q1502" i="1"/>
  <c r="S1502" i="1" s="1"/>
  <c r="N1502" i="1"/>
  <c r="M1502" i="1"/>
  <c r="L1502" i="1"/>
  <c r="R1502" i="1" s="1"/>
  <c r="K1502" i="1"/>
  <c r="P1502" i="1" s="1"/>
  <c r="J1502" i="1"/>
  <c r="N1501" i="1"/>
  <c r="R1501" i="1" s="1"/>
  <c r="M1501" i="1"/>
  <c r="L1501" i="1"/>
  <c r="K1501" i="1"/>
  <c r="J1501" i="1"/>
  <c r="S1500" i="1"/>
  <c r="N1500" i="1"/>
  <c r="M1500" i="1"/>
  <c r="L1500" i="1"/>
  <c r="K1500" i="1"/>
  <c r="J1500" i="1"/>
  <c r="Q1500" i="1" s="1"/>
  <c r="Q1499" i="1"/>
  <c r="S1499" i="1" s="1"/>
  <c r="N1499" i="1"/>
  <c r="M1499" i="1"/>
  <c r="L1499" i="1"/>
  <c r="K1499" i="1"/>
  <c r="R1499" i="1" s="1"/>
  <c r="J1499" i="1"/>
  <c r="Q1498" i="1"/>
  <c r="S1498" i="1" s="1"/>
  <c r="N1498" i="1"/>
  <c r="M1498" i="1"/>
  <c r="L1498" i="1"/>
  <c r="R1498" i="1" s="1"/>
  <c r="K1498" i="1"/>
  <c r="J1498" i="1"/>
  <c r="P1498" i="1" s="1"/>
  <c r="N1497" i="1"/>
  <c r="R1497" i="1" s="1"/>
  <c r="M1497" i="1"/>
  <c r="L1497" i="1"/>
  <c r="K1497" i="1"/>
  <c r="J1497" i="1"/>
  <c r="S1496" i="1"/>
  <c r="N1496" i="1"/>
  <c r="M1496" i="1"/>
  <c r="L1496" i="1"/>
  <c r="K1496" i="1"/>
  <c r="J1496" i="1"/>
  <c r="Q1496" i="1" s="1"/>
  <c r="Q1495" i="1"/>
  <c r="S1495" i="1" s="1"/>
  <c r="N1495" i="1"/>
  <c r="M1495" i="1"/>
  <c r="L1495" i="1"/>
  <c r="K1495" i="1"/>
  <c r="R1495" i="1" s="1"/>
  <c r="J1495" i="1"/>
  <c r="Q1494" i="1"/>
  <c r="S1494" i="1" s="1"/>
  <c r="N1494" i="1"/>
  <c r="M1494" i="1"/>
  <c r="L1494" i="1"/>
  <c r="R1494" i="1" s="1"/>
  <c r="K1494" i="1"/>
  <c r="J1494" i="1"/>
  <c r="P1494" i="1" s="1"/>
  <c r="N1493" i="1"/>
  <c r="R1493" i="1" s="1"/>
  <c r="M1493" i="1"/>
  <c r="L1493" i="1"/>
  <c r="K1493" i="1"/>
  <c r="J1493" i="1"/>
  <c r="S1492" i="1"/>
  <c r="N1492" i="1"/>
  <c r="M1492" i="1"/>
  <c r="L1492" i="1"/>
  <c r="K1492" i="1"/>
  <c r="J1492" i="1"/>
  <c r="Q1492" i="1" s="1"/>
  <c r="Q1491" i="1"/>
  <c r="S1491" i="1" s="1"/>
  <c r="N1491" i="1"/>
  <c r="M1491" i="1"/>
  <c r="L1491" i="1"/>
  <c r="K1491" i="1"/>
  <c r="R1491" i="1" s="1"/>
  <c r="J1491" i="1"/>
  <c r="Q1490" i="1"/>
  <c r="S1490" i="1" s="1"/>
  <c r="N1490" i="1"/>
  <c r="M1490" i="1"/>
  <c r="L1490" i="1"/>
  <c r="R1490" i="1" s="1"/>
  <c r="K1490" i="1"/>
  <c r="J1490" i="1"/>
  <c r="P1490" i="1" s="1"/>
  <c r="N1489" i="1"/>
  <c r="R1489" i="1" s="1"/>
  <c r="M1489" i="1"/>
  <c r="L1489" i="1"/>
  <c r="K1489" i="1"/>
  <c r="J1489" i="1"/>
  <c r="S1488" i="1"/>
  <c r="N1488" i="1"/>
  <c r="M1488" i="1"/>
  <c r="L1488" i="1"/>
  <c r="K1488" i="1"/>
  <c r="J1488" i="1"/>
  <c r="Q1488" i="1" s="1"/>
  <c r="Q1487" i="1"/>
  <c r="S1487" i="1" s="1"/>
  <c r="N1487" i="1"/>
  <c r="M1487" i="1"/>
  <c r="L1487" i="1"/>
  <c r="K1487" i="1"/>
  <c r="R1487" i="1" s="1"/>
  <c r="J1487" i="1"/>
  <c r="Q1486" i="1"/>
  <c r="S1486" i="1" s="1"/>
  <c r="N1486" i="1"/>
  <c r="M1486" i="1"/>
  <c r="L1486" i="1"/>
  <c r="R1486" i="1" s="1"/>
  <c r="K1486" i="1"/>
  <c r="J1486" i="1"/>
  <c r="P1486" i="1" s="1"/>
  <c r="N1485" i="1"/>
  <c r="R1485" i="1" s="1"/>
  <c r="M1485" i="1"/>
  <c r="L1485" i="1"/>
  <c r="K1485" i="1"/>
  <c r="J1485" i="1"/>
  <c r="S1484" i="1"/>
  <c r="N1484" i="1"/>
  <c r="M1484" i="1"/>
  <c r="L1484" i="1"/>
  <c r="K1484" i="1"/>
  <c r="J1484" i="1"/>
  <c r="Q1484" i="1" s="1"/>
  <c r="Q1483" i="1"/>
  <c r="S1483" i="1" s="1"/>
  <c r="N1483" i="1"/>
  <c r="M1483" i="1"/>
  <c r="L1483" i="1"/>
  <c r="K1483" i="1"/>
  <c r="R1483" i="1" s="1"/>
  <c r="J1483" i="1"/>
  <c r="Q1482" i="1"/>
  <c r="S1482" i="1" s="1"/>
  <c r="N1482" i="1"/>
  <c r="M1482" i="1"/>
  <c r="L1482" i="1"/>
  <c r="R1482" i="1" s="1"/>
  <c r="K1482" i="1"/>
  <c r="J1482" i="1"/>
  <c r="P1482" i="1" s="1"/>
  <c r="N1481" i="1"/>
  <c r="R1481" i="1" s="1"/>
  <c r="M1481" i="1"/>
  <c r="L1481" i="1"/>
  <c r="K1481" i="1"/>
  <c r="J1481" i="1"/>
  <c r="S1480" i="1"/>
  <c r="N1480" i="1"/>
  <c r="M1480" i="1"/>
  <c r="L1480" i="1"/>
  <c r="K1480" i="1"/>
  <c r="J1480" i="1"/>
  <c r="Q1480" i="1" s="1"/>
  <c r="Q1479" i="1"/>
  <c r="S1479" i="1" s="1"/>
  <c r="N1479" i="1"/>
  <c r="M1479" i="1"/>
  <c r="L1479" i="1"/>
  <c r="K1479" i="1"/>
  <c r="R1479" i="1" s="1"/>
  <c r="J1479" i="1"/>
  <c r="Q1478" i="1"/>
  <c r="S1478" i="1" s="1"/>
  <c r="N1478" i="1"/>
  <c r="M1478" i="1"/>
  <c r="L1478" i="1"/>
  <c r="K1478" i="1"/>
  <c r="R1478" i="1" s="1"/>
  <c r="J1478" i="1"/>
  <c r="Q1477" i="1"/>
  <c r="S1477" i="1" s="1"/>
  <c r="N1477" i="1"/>
  <c r="M1477" i="1"/>
  <c r="L1477" i="1"/>
  <c r="R1477" i="1" s="1"/>
  <c r="K1477" i="1"/>
  <c r="J1477" i="1"/>
  <c r="P1477" i="1" s="1"/>
  <c r="R1476" i="1"/>
  <c r="N1476" i="1"/>
  <c r="M1476" i="1"/>
  <c r="L1476" i="1"/>
  <c r="K1476" i="1"/>
  <c r="J1476" i="1"/>
  <c r="P1476" i="1" s="1"/>
  <c r="N1475" i="1"/>
  <c r="M1475" i="1"/>
  <c r="L1475" i="1"/>
  <c r="K1475" i="1"/>
  <c r="R1475" i="1" s="1"/>
  <c r="J1475" i="1"/>
  <c r="Q1475" i="1" s="1"/>
  <c r="S1475" i="1" s="1"/>
  <c r="Q1474" i="1"/>
  <c r="S1474" i="1" s="1"/>
  <c r="N1474" i="1"/>
  <c r="M1474" i="1"/>
  <c r="L1474" i="1"/>
  <c r="K1474" i="1"/>
  <c r="R1474" i="1" s="1"/>
  <c r="J1474" i="1"/>
  <c r="Q1473" i="1"/>
  <c r="S1473" i="1" s="1"/>
  <c r="N1473" i="1"/>
  <c r="M1473" i="1"/>
  <c r="L1473" i="1"/>
  <c r="R1473" i="1" s="1"/>
  <c r="K1473" i="1"/>
  <c r="J1473" i="1"/>
  <c r="P1473" i="1" s="1"/>
  <c r="R1472" i="1"/>
  <c r="N1472" i="1"/>
  <c r="M1472" i="1"/>
  <c r="L1472" i="1"/>
  <c r="K1472" i="1"/>
  <c r="J1472" i="1"/>
  <c r="P1472" i="1" s="1"/>
  <c r="N1471" i="1"/>
  <c r="M1471" i="1"/>
  <c r="L1471" i="1"/>
  <c r="K1471" i="1"/>
  <c r="R1471" i="1" s="1"/>
  <c r="J1471" i="1"/>
  <c r="Q1471" i="1" s="1"/>
  <c r="S1471" i="1" s="1"/>
  <c r="Q1470" i="1"/>
  <c r="S1470" i="1" s="1"/>
  <c r="N1470" i="1"/>
  <c r="M1470" i="1"/>
  <c r="L1470" i="1"/>
  <c r="K1470" i="1"/>
  <c r="R1470" i="1" s="1"/>
  <c r="J1470" i="1"/>
  <c r="Q1469" i="1"/>
  <c r="S1469" i="1" s="1"/>
  <c r="N1469" i="1"/>
  <c r="M1469" i="1"/>
  <c r="L1469" i="1"/>
  <c r="R1469" i="1" s="1"/>
  <c r="K1469" i="1"/>
  <c r="J1469" i="1"/>
  <c r="P1469" i="1" s="1"/>
  <c r="R1468" i="1"/>
  <c r="N1468" i="1"/>
  <c r="M1468" i="1"/>
  <c r="L1468" i="1"/>
  <c r="K1468" i="1"/>
  <c r="J1468" i="1"/>
  <c r="P1468" i="1" s="1"/>
  <c r="N1467" i="1"/>
  <c r="M1467" i="1"/>
  <c r="L1467" i="1"/>
  <c r="K1467" i="1"/>
  <c r="R1467" i="1" s="1"/>
  <c r="J1467" i="1"/>
  <c r="Q1467" i="1" s="1"/>
  <c r="S1467" i="1" s="1"/>
  <c r="Q1466" i="1"/>
  <c r="S1466" i="1" s="1"/>
  <c r="N1466" i="1"/>
  <c r="M1466" i="1"/>
  <c r="L1466" i="1"/>
  <c r="K1466" i="1"/>
  <c r="R1466" i="1" s="1"/>
  <c r="J1466" i="1"/>
  <c r="Q1465" i="1"/>
  <c r="S1465" i="1" s="1"/>
  <c r="N1465" i="1"/>
  <c r="M1465" i="1"/>
  <c r="L1465" i="1"/>
  <c r="R1465" i="1" s="1"/>
  <c r="K1465" i="1"/>
  <c r="J1465" i="1"/>
  <c r="P1465" i="1" s="1"/>
  <c r="R1464" i="1"/>
  <c r="N1464" i="1"/>
  <c r="M1464" i="1"/>
  <c r="L1464" i="1"/>
  <c r="K1464" i="1"/>
  <c r="J1464" i="1"/>
  <c r="P1464" i="1" s="1"/>
  <c r="N1463" i="1"/>
  <c r="M1463" i="1"/>
  <c r="L1463" i="1"/>
  <c r="K1463" i="1"/>
  <c r="R1463" i="1" s="1"/>
  <c r="J1463" i="1"/>
  <c r="Q1463" i="1" s="1"/>
  <c r="S1463" i="1" s="1"/>
  <c r="Q1462" i="1"/>
  <c r="S1462" i="1" s="1"/>
  <c r="N1462" i="1"/>
  <c r="M1462" i="1"/>
  <c r="L1462" i="1"/>
  <c r="K1462" i="1"/>
  <c r="R1462" i="1" s="1"/>
  <c r="J1462" i="1"/>
  <c r="Q1461" i="1"/>
  <c r="S1461" i="1" s="1"/>
  <c r="N1461" i="1"/>
  <c r="M1461" i="1"/>
  <c r="L1461" i="1"/>
  <c r="R1461" i="1" s="1"/>
  <c r="K1461" i="1"/>
  <c r="J1461" i="1"/>
  <c r="P1461" i="1" s="1"/>
  <c r="R1460" i="1"/>
  <c r="N1460" i="1"/>
  <c r="M1460" i="1"/>
  <c r="L1460" i="1"/>
  <c r="K1460" i="1"/>
  <c r="J1460" i="1"/>
  <c r="P1460" i="1" s="1"/>
  <c r="N1459" i="1"/>
  <c r="M1459" i="1"/>
  <c r="L1459" i="1"/>
  <c r="K1459" i="1"/>
  <c r="R1459" i="1" s="1"/>
  <c r="J1459" i="1"/>
  <c r="Q1459" i="1" s="1"/>
  <c r="S1459" i="1" s="1"/>
  <c r="Q1458" i="1"/>
  <c r="S1458" i="1" s="1"/>
  <c r="N1458" i="1"/>
  <c r="M1458" i="1"/>
  <c r="L1458" i="1"/>
  <c r="K1458" i="1"/>
  <c r="R1458" i="1" s="1"/>
  <c r="J1458" i="1"/>
  <c r="Q1457" i="1"/>
  <c r="S1457" i="1" s="1"/>
  <c r="N1457" i="1"/>
  <c r="M1457" i="1"/>
  <c r="L1457" i="1"/>
  <c r="R1457" i="1" s="1"/>
  <c r="K1457" i="1"/>
  <c r="J1457" i="1"/>
  <c r="P1457" i="1" s="1"/>
  <c r="R1456" i="1"/>
  <c r="N1456" i="1"/>
  <c r="M1456" i="1"/>
  <c r="L1456" i="1"/>
  <c r="K1456" i="1"/>
  <c r="J1456" i="1"/>
  <c r="P1456" i="1" s="1"/>
  <c r="N1455" i="1"/>
  <c r="M1455" i="1"/>
  <c r="L1455" i="1"/>
  <c r="K1455" i="1"/>
  <c r="R1455" i="1" s="1"/>
  <c r="J1455" i="1"/>
  <c r="Q1455" i="1" s="1"/>
  <c r="S1455" i="1" s="1"/>
  <c r="Q1454" i="1"/>
  <c r="S1454" i="1" s="1"/>
  <c r="N1454" i="1"/>
  <c r="M1454" i="1"/>
  <c r="L1454" i="1"/>
  <c r="K1454" i="1"/>
  <c r="R1454" i="1" s="1"/>
  <c r="J1454" i="1"/>
  <c r="Q1453" i="1"/>
  <c r="S1453" i="1" s="1"/>
  <c r="N1453" i="1"/>
  <c r="M1453" i="1"/>
  <c r="L1453" i="1"/>
  <c r="R1453" i="1" s="1"/>
  <c r="K1453" i="1"/>
  <c r="J1453" i="1"/>
  <c r="P1453" i="1" s="1"/>
  <c r="R1452" i="1"/>
  <c r="N1452" i="1"/>
  <c r="M1452" i="1"/>
  <c r="L1452" i="1"/>
  <c r="K1452" i="1"/>
  <c r="J1452" i="1"/>
  <c r="P1452" i="1" s="1"/>
  <c r="N1451" i="1"/>
  <c r="M1451" i="1"/>
  <c r="L1451" i="1"/>
  <c r="K1451" i="1"/>
  <c r="R1451" i="1" s="1"/>
  <c r="J1451" i="1"/>
  <c r="Q1451" i="1" s="1"/>
  <c r="S1451" i="1" s="1"/>
  <c r="Q1450" i="1"/>
  <c r="S1450" i="1" s="1"/>
  <c r="N1450" i="1"/>
  <c r="M1450" i="1"/>
  <c r="L1450" i="1"/>
  <c r="K1450" i="1"/>
  <c r="R1450" i="1" s="1"/>
  <c r="J1450" i="1"/>
  <c r="Q1449" i="1"/>
  <c r="S1449" i="1" s="1"/>
  <c r="N1449" i="1"/>
  <c r="M1449" i="1"/>
  <c r="L1449" i="1"/>
  <c r="R1449" i="1" s="1"/>
  <c r="K1449" i="1"/>
  <c r="J1449" i="1"/>
  <c r="P1449" i="1" s="1"/>
  <c r="R1448" i="1"/>
  <c r="N1448" i="1"/>
  <c r="M1448" i="1"/>
  <c r="L1448" i="1"/>
  <c r="K1448" i="1"/>
  <c r="J1448" i="1"/>
  <c r="P1448" i="1" s="1"/>
  <c r="N1447" i="1"/>
  <c r="M1447" i="1"/>
  <c r="L1447" i="1"/>
  <c r="K1447" i="1"/>
  <c r="R1447" i="1" s="1"/>
  <c r="J1447" i="1"/>
  <c r="Q1447" i="1" s="1"/>
  <c r="S1447" i="1" s="1"/>
  <c r="Q1446" i="1"/>
  <c r="S1446" i="1" s="1"/>
  <c r="N1446" i="1"/>
  <c r="M1446" i="1"/>
  <c r="L1446" i="1"/>
  <c r="K1446" i="1"/>
  <c r="R1446" i="1" s="1"/>
  <c r="J1446" i="1"/>
  <c r="Q1445" i="1"/>
  <c r="S1445" i="1" s="1"/>
  <c r="N1445" i="1"/>
  <c r="M1445" i="1"/>
  <c r="L1445" i="1"/>
  <c r="R1445" i="1" s="1"/>
  <c r="K1445" i="1"/>
  <c r="J1445" i="1"/>
  <c r="P1445" i="1" s="1"/>
  <c r="R1444" i="1"/>
  <c r="N1444" i="1"/>
  <c r="M1444" i="1"/>
  <c r="L1444" i="1"/>
  <c r="K1444" i="1"/>
  <c r="J1444" i="1"/>
  <c r="P1444" i="1" s="1"/>
  <c r="N1443" i="1"/>
  <c r="M1443" i="1"/>
  <c r="L1443" i="1"/>
  <c r="K1443" i="1"/>
  <c r="R1443" i="1" s="1"/>
  <c r="J1443" i="1"/>
  <c r="Q1443" i="1" s="1"/>
  <c r="S1443" i="1" s="1"/>
  <c r="Q1442" i="1"/>
  <c r="S1442" i="1" s="1"/>
  <c r="N1442" i="1"/>
  <c r="M1442" i="1"/>
  <c r="L1442" i="1"/>
  <c r="K1442" i="1"/>
  <c r="R1442" i="1" s="1"/>
  <c r="J1442" i="1"/>
  <c r="Q1441" i="1"/>
  <c r="S1441" i="1" s="1"/>
  <c r="N1441" i="1"/>
  <c r="M1441" i="1"/>
  <c r="L1441" i="1"/>
  <c r="R1441" i="1" s="1"/>
  <c r="K1441" i="1"/>
  <c r="J1441" i="1"/>
  <c r="P1441" i="1" s="1"/>
  <c r="R1440" i="1"/>
  <c r="N1440" i="1"/>
  <c r="M1440" i="1"/>
  <c r="L1440" i="1"/>
  <c r="K1440" i="1"/>
  <c r="J1440" i="1"/>
  <c r="P1440" i="1" s="1"/>
  <c r="N1439" i="1"/>
  <c r="M1439" i="1"/>
  <c r="L1439" i="1"/>
  <c r="K1439" i="1"/>
  <c r="R1439" i="1" s="1"/>
  <c r="J1439" i="1"/>
  <c r="Q1439" i="1" s="1"/>
  <c r="S1439" i="1" s="1"/>
  <c r="Q1438" i="1"/>
  <c r="S1438" i="1" s="1"/>
  <c r="N1438" i="1"/>
  <c r="M1438" i="1"/>
  <c r="L1438" i="1"/>
  <c r="K1438" i="1"/>
  <c r="R1438" i="1" s="1"/>
  <c r="J1438" i="1"/>
  <c r="Q1437" i="1"/>
  <c r="S1437" i="1" s="1"/>
  <c r="N1437" i="1"/>
  <c r="M1437" i="1"/>
  <c r="L1437" i="1"/>
  <c r="R1437" i="1" s="1"/>
  <c r="K1437" i="1"/>
  <c r="J1437" i="1"/>
  <c r="P1437" i="1" s="1"/>
  <c r="R1436" i="1"/>
  <c r="N1436" i="1"/>
  <c r="M1436" i="1"/>
  <c r="L1436" i="1"/>
  <c r="K1436" i="1"/>
  <c r="J1436" i="1"/>
  <c r="P1436" i="1" s="1"/>
  <c r="N1435" i="1"/>
  <c r="M1435" i="1"/>
  <c r="L1435" i="1"/>
  <c r="K1435" i="1"/>
  <c r="R1435" i="1" s="1"/>
  <c r="J1435" i="1"/>
  <c r="Q1435" i="1" s="1"/>
  <c r="S1435" i="1" s="1"/>
  <c r="Q1434" i="1"/>
  <c r="S1434" i="1" s="1"/>
  <c r="N1434" i="1"/>
  <c r="M1434" i="1"/>
  <c r="L1434" i="1"/>
  <c r="K1434" i="1"/>
  <c r="R1434" i="1" s="1"/>
  <c r="J1434" i="1"/>
  <c r="Q1433" i="1"/>
  <c r="S1433" i="1" s="1"/>
  <c r="N1433" i="1"/>
  <c r="M1433" i="1"/>
  <c r="L1433" i="1"/>
  <c r="R1433" i="1" s="1"/>
  <c r="K1433" i="1"/>
  <c r="J1433" i="1"/>
  <c r="P1433" i="1" s="1"/>
  <c r="R1432" i="1"/>
  <c r="N1432" i="1"/>
  <c r="M1432" i="1"/>
  <c r="L1432" i="1"/>
  <c r="K1432" i="1"/>
  <c r="J1432" i="1"/>
  <c r="P1432" i="1" s="1"/>
  <c r="N1431" i="1"/>
  <c r="M1431" i="1"/>
  <c r="L1431" i="1"/>
  <c r="K1431" i="1"/>
  <c r="R1431" i="1" s="1"/>
  <c r="J1431" i="1"/>
  <c r="Q1431" i="1" s="1"/>
  <c r="S1431" i="1" s="1"/>
  <c r="Q1430" i="1"/>
  <c r="S1430" i="1" s="1"/>
  <c r="N1430" i="1"/>
  <c r="M1430" i="1"/>
  <c r="L1430" i="1"/>
  <c r="K1430" i="1"/>
  <c r="R1430" i="1" s="1"/>
  <c r="J1430" i="1"/>
  <c r="Q1429" i="1"/>
  <c r="S1429" i="1" s="1"/>
  <c r="N1429" i="1"/>
  <c r="M1429" i="1"/>
  <c r="L1429" i="1"/>
  <c r="R1429" i="1" s="1"/>
  <c r="K1429" i="1"/>
  <c r="J1429" i="1"/>
  <c r="P1429" i="1" s="1"/>
  <c r="R1428" i="1"/>
  <c r="N1428" i="1"/>
  <c r="M1428" i="1"/>
  <c r="L1428" i="1"/>
  <c r="K1428" i="1"/>
  <c r="J1428" i="1"/>
  <c r="P1428" i="1" s="1"/>
  <c r="N1427" i="1"/>
  <c r="M1427" i="1"/>
  <c r="L1427" i="1"/>
  <c r="K1427" i="1"/>
  <c r="R1427" i="1" s="1"/>
  <c r="J1427" i="1"/>
  <c r="Q1427" i="1" s="1"/>
  <c r="S1427" i="1" s="1"/>
  <c r="Q1426" i="1"/>
  <c r="S1426" i="1" s="1"/>
  <c r="N1426" i="1"/>
  <c r="M1426" i="1"/>
  <c r="L1426" i="1"/>
  <c r="K1426" i="1"/>
  <c r="R1426" i="1" s="1"/>
  <c r="J1426" i="1"/>
  <c r="Q1425" i="1"/>
  <c r="S1425" i="1" s="1"/>
  <c r="N1425" i="1"/>
  <c r="M1425" i="1"/>
  <c r="L1425" i="1"/>
  <c r="R1425" i="1" s="1"/>
  <c r="K1425" i="1"/>
  <c r="J1425" i="1"/>
  <c r="P1425" i="1" s="1"/>
  <c r="R1424" i="1"/>
  <c r="N1424" i="1"/>
  <c r="M1424" i="1"/>
  <c r="L1424" i="1"/>
  <c r="K1424" i="1"/>
  <c r="J1424" i="1"/>
  <c r="P1424" i="1" s="1"/>
  <c r="N1423" i="1"/>
  <c r="M1423" i="1"/>
  <c r="L1423" i="1"/>
  <c r="K1423" i="1"/>
  <c r="R1423" i="1" s="1"/>
  <c r="J1423" i="1"/>
  <c r="Q1423" i="1" s="1"/>
  <c r="S1423" i="1" s="1"/>
  <c r="Q1422" i="1"/>
  <c r="S1422" i="1" s="1"/>
  <c r="N1422" i="1"/>
  <c r="M1422" i="1"/>
  <c r="L1422" i="1"/>
  <c r="K1422" i="1"/>
  <c r="R1422" i="1" s="1"/>
  <c r="J1422" i="1"/>
  <c r="Q1421" i="1"/>
  <c r="S1421" i="1" s="1"/>
  <c r="N1421" i="1"/>
  <c r="M1421" i="1"/>
  <c r="L1421" i="1"/>
  <c r="R1421" i="1" s="1"/>
  <c r="K1421" i="1"/>
  <c r="J1421" i="1"/>
  <c r="P1421" i="1" s="1"/>
  <c r="R1420" i="1"/>
  <c r="N1420" i="1"/>
  <c r="M1420" i="1"/>
  <c r="L1420" i="1"/>
  <c r="K1420" i="1"/>
  <c r="J1420" i="1"/>
  <c r="P1420" i="1" s="1"/>
  <c r="N1419" i="1"/>
  <c r="M1419" i="1"/>
  <c r="L1419" i="1"/>
  <c r="K1419" i="1"/>
  <c r="R1419" i="1" s="1"/>
  <c r="J1419" i="1"/>
  <c r="Q1419" i="1" s="1"/>
  <c r="S1419" i="1" s="1"/>
  <c r="Q1418" i="1"/>
  <c r="S1418" i="1" s="1"/>
  <c r="N1418" i="1"/>
  <c r="M1418" i="1"/>
  <c r="L1418" i="1"/>
  <c r="K1418" i="1"/>
  <c r="R1418" i="1" s="1"/>
  <c r="J1418" i="1"/>
  <c r="Q1417" i="1"/>
  <c r="S1417" i="1" s="1"/>
  <c r="N1417" i="1"/>
  <c r="M1417" i="1"/>
  <c r="L1417" i="1"/>
  <c r="R1417" i="1" s="1"/>
  <c r="K1417" i="1"/>
  <c r="J1417" i="1"/>
  <c r="P1417" i="1" s="1"/>
  <c r="R1416" i="1"/>
  <c r="N1416" i="1"/>
  <c r="M1416" i="1"/>
  <c r="L1416" i="1"/>
  <c r="K1416" i="1"/>
  <c r="J1416" i="1"/>
  <c r="P1416" i="1" s="1"/>
  <c r="N1415" i="1"/>
  <c r="M1415" i="1"/>
  <c r="L1415" i="1"/>
  <c r="K1415" i="1"/>
  <c r="R1415" i="1" s="1"/>
  <c r="J1415" i="1"/>
  <c r="Q1415" i="1" s="1"/>
  <c r="S1415" i="1" s="1"/>
  <c r="Q1414" i="1"/>
  <c r="S1414" i="1" s="1"/>
  <c r="N1414" i="1"/>
  <c r="M1414" i="1"/>
  <c r="L1414" i="1"/>
  <c r="K1414" i="1"/>
  <c r="R1414" i="1" s="1"/>
  <c r="J1414" i="1"/>
  <c r="Q1413" i="1"/>
  <c r="S1413" i="1" s="1"/>
  <c r="N1413" i="1"/>
  <c r="M1413" i="1"/>
  <c r="L1413" i="1"/>
  <c r="R1413" i="1" s="1"/>
  <c r="K1413" i="1"/>
  <c r="J1413" i="1"/>
  <c r="P1413" i="1" s="1"/>
  <c r="R1412" i="1"/>
  <c r="N1412" i="1"/>
  <c r="M1412" i="1"/>
  <c r="L1412" i="1"/>
  <c r="K1412" i="1"/>
  <c r="J1412" i="1"/>
  <c r="P1412" i="1" s="1"/>
  <c r="N1411" i="1"/>
  <c r="M1411" i="1"/>
  <c r="L1411" i="1"/>
  <c r="K1411" i="1"/>
  <c r="R1411" i="1" s="1"/>
  <c r="J1411" i="1"/>
  <c r="Q1411" i="1" s="1"/>
  <c r="S1411" i="1" s="1"/>
  <c r="Q1410" i="1"/>
  <c r="S1410" i="1" s="1"/>
  <c r="N1410" i="1"/>
  <c r="M1410" i="1"/>
  <c r="L1410" i="1"/>
  <c r="K1410" i="1"/>
  <c r="R1410" i="1" s="1"/>
  <c r="J1410" i="1"/>
  <c r="Q1409" i="1"/>
  <c r="S1409" i="1" s="1"/>
  <c r="N1409" i="1"/>
  <c r="M1409" i="1"/>
  <c r="L1409" i="1"/>
  <c r="R1409" i="1" s="1"/>
  <c r="K1409" i="1"/>
  <c r="J1409" i="1"/>
  <c r="P1409" i="1" s="1"/>
  <c r="R1408" i="1"/>
  <c r="N1408" i="1"/>
  <c r="M1408" i="1"/>
  <c r="L1408" i="1"/>
  <c r="K1408" i="1"/>
  <c r="J1408" i="1"/>
  <c r="P1408" i="1" s="1"/>
  <c r="N1407" i="1"/>
  <c r="M1407" i="1"/>
  <c r="L1407" i="1"/>
  <c r="K1407" i="1"/>
  <c r="R1407" i="1" s="1"/>
  <c r="J1407" i="1"/>
  <c r="Q1407" i="1" s="1"/>
  <c r="S1407" i="1" s="1"/>
  <c r="Q1406" i="1"/>
  <c r="S1406" i="1" s="1"/>
  <c r="N1406" i="1"/>
  <c r="M1406" i="1"/>
  <c r="L1406" i="1"/>
  <c r="K1406" i="1"/>
  <c r="R1406" i="1" s="1"/>
  <c r="J1406" i="1"/>
  <c r="Q1405" i="1"/>
  <c r="S1405" i="1" s="1"/>
  <c r="N1405" i="1"/>
  <c r="M1405" i="1"/>
  <c r="L1405" i="1"/>
  <c r="R1405" i="1" s="1"/>
  <c r="K1405" i="1"/>
  <c r="J1405" i="1"/>
  <c r="P1405" i="1" s="1"/>
  <c r="R1404" i="1"/>
  <c r="N1404" i="1"/>
  <c r="M1404" i="1"/>
  <c r="L1404" i="1"/>
  <c r="K1404" i="1"/>
  <c r="J1404" i="1"/>
  <c r="P1404" i="1" s="1"/>
  <c r="N1403" i="1"/>
  <c r="M1403" i="1"/>
  <c r="L1403" i="1"/>
  <c r="K1403" i="1"/>
  <c r="R1403" i="1" s="1"/>
  <c r="J1403" i="1"/>
  <c r="Q1403" i="1" s="1"/>
  <c r="S1403" i="1" s="1"/>
  <c r="Q1402" i="1"/>
  <c r="S1402" i="1" s="1"/>
  <c r="N1402" i="1"/>
  <c r="M1402" i="1"/>
  <c r="L1402" i="1"/>
  <c r="K1402" i="1"/>
  <c r="R1402" i="1" s="1"/>
  <c r="J1402" i="1"/>
  <c r="Q1401" i="1"/>
  <c r="S1401" i="1" s="1"/>
  <c r="N1401" i="1"/>
  <c r="M1401" i="1"/>
  <c r="L1401" i="1"/>
  <c r="R1401" i="1" s="1"/>
  <c r="K1401" i="1"/>
  <c r="J1401" i="1"/>
  <c r="P1401" i="1" s="1"/>
  <c r="R1400" i="1"/>
  <c r="N1400" i="1"/>
  <c r="M1400" i="1"/>
  <c r="L1400" i="1"/>
  <c r="K1400" i="1"/>
  <c r="J1400" i="1"/>
  <c r="P1400" i="1" s="1"/>
  <c r="N1399" i="1"/>
  <c r="M1399" i="1"/>
  <c r="L1399" i="1"/>
  <c r="K1399" i="1"/>
  <c r="R1399" i="1" s="1"/>
  <c r="J1399" i="1"/>
  <c r="Q1399" i="1" s="1"/>
  <c r="S1399" i="1" s="1"/>
  <c r="Q1398" i="1"/>
  <c r="S1398" i="1" s="1"/>
  <c r="N1398" i="1"/>
  <c r="M1398" i="1"/>
  <c r="L1398" i="1"/>
  <c r="K1398" i="1"/>
  <c r="R1398" i="1" s="1"/>
  <c r="J1398" i="1"/>
  <c r="Q1397" i="1"/>
  <c r="S1397" i="1" s="1"/>
  <c r="N1397" i="1"/>
  <c r="M1397" i="1"/>
  <c r="L1397" i="1"/>
  <c r="R1397" i="1" s="1"/>
  <c r="K1397" i="1"/>
  <c r="J1397" i="1"/>
  <c r="P1397" i="1" s="1"/>
  <c r="R1396" i="1"/>
  <c r="N1396" i="1"/>
  <c r="M1396" i="1"/>
  <c r="L1396" i="1"/>
  <c r="K1396" i="1"/>
  <c r="J1396" i="1"/>
  <c r="P1396" i="1" s="1"/>
  <c r="N1395" i="1"/>
  <c r="M1395" i="1"/>
  <c r="L1395" i="1"/>
  <c r="K1395" i="1"/>
  <c r="R1395" i="1" s="1"/>
  <c r="J1395" i="1"/>
  <c r="Q1395" i="1" s="1"/>
  <c r="S1395" i="1" s="1"/>
  <c r="Q1394" i="1"/>
  <c r="S1394" i="1" s="1"/>
  <c r="N1394" i="1"/>
  <c r="M1394" i="1"/>
  <c r="L1394" i="1"/>
  <c r="K1394" i="1"/>
  <c r="R1394" i="1" s="1"/>
  <c r="J1394" i="1"/>
  <c r="Q1393" i="1"/>
  <c r="S1393" i="1" s="1"/>
  <c r="N1393" i="1"/>
  <c r="M1393" i="1"/>
  <c r="L1393" i="1"/>
  <c r="R1393" i="1" s="1"/>
  <c r="K1393" i="1"/>
  <c r="J1393" i="1"/>
  <c r="P1393" i="1" s="1"/>
  <c r="R1392" i="1"/>
  <c r="N1392" i="1"/>
  <c r="M1392" i="1"/>
  <c r="L1392" i="1"/>
  <c r="K1392" i="1"/>
  <c r="J1392" i="1"/>
  <c r="P1392" i="1" s="1"/>
  <c r="N1391" i="1"/>
  <c r="M1391" i="1"/>
  <c r="L1391" i="1"/>
  <c r="K1391" i="1"/>
  <c r="R1391" i="1" s="1"/>
  <c r="J1391" i="1"/>
  <c r="Q1391" i="1" s="1"/>
  <c r="S1391" i="1" s="1"/>
  <c r="Q1390" i="1"/>
  <c r="S1390" i="1" s="1"/>
  <c r="N1390" i="1"/>
  <c r="M1390" i="1"/>
  <c r="L1390" i="1"/>
  <c r="K1390" i="1"/>
  <c r="R1390" i="1" s="1"/>
  <c r="J1390" i="1"/>
  <c r="Q1389" i="1"/>
  <c r="S1389" i="1" s="1"/>
  <c r="N1389" i="1"/>
  <c r="M1389" i="1"/>
  <c r="L1389" i="1"/>
  <c r="R1389" i="1" s="1"/>
  <c r="K1389" i="1"/>
  <c r="J1389" i="1"/>
  <c r="P1389" i="1" s="1"/>
  <c r="R1388" i="1"/>
  <c r="N1388" i="1"/>
  <c r="M1388" i="1"/>
  <c r="L1388" i="1"/>
  <c r="K1388" i="1"/>
  <c r="J1388" i="1"/>
  <c r="P1388" i="1" s="1"/>
  <c r="N1387" i="1"/>
  <c r="M1387" i="1"/>
  <c r="L1387" i="1"/>
  <c r="K1387" i="1"/>
  <c r="R1387" i="1" s="1"/>
  <c r="J1387" i="1"/>
  <c r="Q1387" i="1" s="1"/>
  <c r="S1387" i="1" s="1"/>
  <c r="Q1386" i="1"/>
  <c r="S1386" i="1" s="1"/>
  <c r="N1386" i="1"/>
  <c r="M1386" i="1"/>
  <c r="L1386" i="1"/>
  <c r="K1386" i="1"/>
  <c r="R1386" i="1" s="1"/>
  <c r="J1386" i="1"/>
  <c r="Q1385" i="1"/>
  <c r="S1385" i="1" s="1"/>
  <c r="N1385" i="1"/>
  <c r="M1385" i="1"/>
  <c r="L1385" i="1"/>
  <c r="R1385" i="1" s="1"/>
  <c r="K1385" i="1"/>
  <c r="J1385" i="1"/>
  <c r="P1385" i="1" s="1"/>
  <c r="R1384" i="1"/>
  <c r="N1384" i="1"/>
  <c r="M1384" i="1"/>
  <c r="L1384" i="1"/>
  <c r="K1384" i="1"/>
  <c r="J1384" i="1"/>
  <c r="P1384" i="1" s="1"/>
  <c r="N1383" i="1"/>
  <c r="M1383" i="1"/>
  <c r="L1383" i="1"/>
  <c r="K1383" i="1"/>
  <c r="R1383" i="1" s="1"/>
  <c r="J1383" i="1"/>
  <c r="Q1383" i="1" s="1"/>
  <c r="S1383" i="1" s="1"/>
  <c r="Q1382" i="1"/>
  <c r="S1382" i="1" s="1"/>
  <c r="N1382" i="1"/>
  <c r="M1382" i="1"/>
  <c r="L1382" i="1"/>
  <c r="K1382" i="1"/>
  <c r="R1382" i="1" s="1"/>
  <c r="J1382" i="1"/>
  <c r="Q1381" i="1"/>
  <c r="S1381" i="1" s="1"/>
  <c r="N1381" i="1"/>
  <c r="M1381" i="1"/>
  <c r="L1381" i="1"/>
  <c r="R1381" i="1" s="1"/>
  <c r="K1381" i="1"/>
  <c r="J1381" i="1"/>
  <c r="P1381" i="1" s="1"/>
  <c r="R1380" i="1"/>
  <c r="N1380" i="1"/>
  <c r="M1380" i="1"/>
  <c r="L1380" i="1"/>
  <c r="K1380" i="1"/>
  <c r="J1380" i="1"/>
  <c r="P1380" i="1" s="1"/>
  <c r="N1379" i="1"/>
  <c r="M1379" i="1"/>
  <c r="L1379" i="1"/>
  <c r="K1379" i="1"/>
  <c r="R1379" i="1" s="1"/>
  <c r="J1379" i="1"/>
  <c r="Q1379" i="1" s="1"/>
  <c r="S1379" i="1" s="1"/>
  <c r="Q1378" i="1"/>
  <c r="S1378" i="1" s="1"/>
  <c r="N1378" i="1"/>
  <c r="M1378" i="1"/>
  <c r="L1378" i="1"/>
  <c r="K1378" i="1"/>
  <c r="R1378" i="1" s="1"/>
  <c r="J1378" i="1"/>
  <c r="Q1377" i="1"/>
  <c r="S1377" i="1" s="1"/>
  <c r="N1377" i="1"/>
  <c r="M1377" i="1"/>
  <c r="L1377" i="1"/>
  <c r="R1377" i="1" s="1"/>
  <c r="K1377" i="1"/>
  <c r="J1377" i="1"/>
  <c r="P1377" i="1" s="1"/>
  <c r="R1376" i="1"/>
  <c r="N1376" i="1"/>
  <c r="M1376" i="1"/>
  <c r="L1376" i="1"/>
  <c r="K1376" i="1"/>
  <c r="J1376" i="1"/>
  <c r="P1376" i="1" s="1"/>
  <c r="N1375" i="1"/>
  <c r="M1375" i="1"/>
  <c r="L1375" i="1"/>
  <c r="K1375" i="1"/>
  <c r="R1375" i="1" s="1"/>
  <c r="J1375" i="1"/>
  <c r="Q1375" i="1" s="1"/>
  <c r="S1375" i="1" s="1"/>
  <c r="Q1374" i="1"/>
  <c r="S1374" i="1" s="1"/>
  <c r="N1374" i="1"/>
  <c r="M1374" i="1"/>
  <c r="L1374" i="1"/>
  <c r="K1374" i="1"/>
  <c r="R1374" i="1" s="1"/>
  <c r="J1374" i="1"/>
  <c r="Q1373" i="1"/>
  <c r="S1373" i="1" s="1"/>
  <c r="N1373" i="1"/>
  <c r="M1373" i="1"/>
  <c r="L1373" i="1"/>
  <c r="R1373" i="1" s="1"/>
  <c r="K1373" i="1"/>
  <c r="J1373" i="1"/>
  <c r="P1373" i="1" s="1"/>
  <c r="R1372" i="1"/>
  <c r="N1372" i="1"/>
  <c r="M1372" i="1"/>
  <c r="L1372" i="1"/>
  <c r="K1372" i="1"/>
  <c r="J1372" i="1"/>
  <c r="P1372" i="1" s="1"/>
  <c r="N1371" i="1"/>
  <c r="M1371" i="1"/>
  <c r="L1371" i="1"/>
  <c r="K1371" i="1"/>
  <c r="R1371" i="1" s="1"/>
  <c r="J1371" i="1"/>
  <c r="Q1371" i="1" s="1"/>
  <c r="S1371" i="1" s="1"/>
  <c r="Q1370" i="1"/>
  <c r="S1370" i="1" s="1"/>
  <c r="N1370" i="1"/>
  <c r="M1370" i="1"/>
  <c r="L1370" i="1"/>
  <c r="K1370" i="1"/>
  <c r="R1370" i="1" s="1"/>
  <c r="J1370" i="1"/>
  <c r="Q1369" i="1"/>
  <c r="S1369" i="1" s="1"/>
  <c r="N1369" i="1"/>
  <c r="M1369" i="1"/>
  <c r="L1369" i="1"/>
  <c r="R1369" i="1" s="1"/>
  <c r="K1369" i="1"/>
  <c r="J1369" i="1"/>
  <c r="P1369" i="1" s="1"/>
  <c r="R1368" i="1"/>
  <c r="N1368" i="1"/>
  <c r="M1368" i="1"/>
  <c r="L1368" i="1"/>
  <c r="K1368" i="1"/>
  <c r="J1368" i="1"/>
  <c r="P1368" i="1" s="1"/>
  <c r="N1367" i="1"/>
  <c r="M1367" i="1"/>
  <c r="L1367" i="1"/>
  <c r="K1367" i="1"/>
  <c r="R1367" i="1" s="1"/>
  <c r="J1367" i="1"/>
  <c r="Q1367" i="1" s="1"/>
  <c r="S1367" i="1" s="1"/>
  <c r="Q1366" i="1"/>
  <c r="S1366" i="1" s="1"/>
  <c r="N1366" i="1"/>
  <c r="M1366" i="1"/>
  <c r="L1366" i="1"/>
  <c r="K1366" i="1"/>
  <c r="R1366" i="1" s="1"/>
  <c r="J1366" i="1"/>
  <c r="Q1365" i="1"/>
  <c r="S1365" i="1" s="1"/>
  <c r="N1365" i="1"/>
  <c r="M1365" i="1"/>
  <c r="L1365" i="1"/>
  <c r="R1365" i="1" s="1"/>
  <c r="K1365" i="1"/>
  <c r="J1365" i="1"/>
  <c r="P1365" i="1" s="1"/>
  <c r="R1364" i="1"/>
  <c r="N1364" i="1"/>
  <c r="M1364" i="1"/>
  <c r="L1364" i="1"/>
  <c r="K1364" i="1"/>
  <c r="J1364" i="1"/>
  <c r="P1364" i="1" s="1"/>
  <c r="N1363" i="1"/>
  <c r="M1363" i="1"/>
  <c r="L1363" i="1"/>
  <c r="K1363" i="1"/>
  <c r="R1363" i="1" s="1"/>
  <c r="J1363" i="1"/>
  <c r="Q1363" i="1" s="1"/>
  <c r="S1363" i="1" s="1"/>
  <c r="Q1362" i="1"/>
  <c r="S1362" i="1" s="1"/>
  <c r="N1362" i="1"/>
  <c r="M1362" i="1"/>
  <c r="L1362" i="1"/>
  <c r="K1362" i="1"/>
  <c r="R1362" i="1" s="1"/>
  <c r="J1362" i="1"/>
  <c r="Q1361" i="1"/>
  <c r="S1361" i="1" s="1"/>
  <c r="N1361" i="1"/>
  <c r="M1361" i="1"/>
  <c r="L1361" i="1"/>
  <c r="R1361" i="1" s="1"/>
  <c r="K1361" i="1"/>
  <c r="J1361" i="1"/>
  <c r="P1361" i="1" s="1"/>
  <c r="R1360" i="1"/>
  <c r="N1360" i="1"/>
  <c r="M1360" i="1"/>
  <c r="L1360" i="1"/>
  <c r="K1360" i="1"/>
  <c r="J1360" i="1"/>
  <c r="P1360" i="1" s="1"/>
  <c r="N1359" i="1"/>
  <c r="M1359" i="1"/>
  <c r="L1359" i="1"/>
  <c r="K1359" i="1"/>
  <c r="R1359" i="1" s="1"/>
  <c r="J1359" i="1"/>
  <c r="Q1359" i="1" s="1"/>
  <c r="S1359" i="1" s="1"/>
  <c r="Q1358" i="1"/>
  <c r="S1358" i="1" s="1"/>
  <c r="N1358" i="1"/>
  <c r="M1358" i="1"/>
  <c r="L1358" i="1"/>
  <c r="K1358" i="1"/>
  <c r="R1358" i="1" s="1"/>
  <c r="J1358" i="1"/>
  <c r="Q1357" i="1"/>
  <c r="S1357" i="1" s="1"/>
  <c r="N1357" i="1"/>
  <c r="M1357" i="1"/>
  <c r="L1357" i="1"/>
  <c r="R1357" i="1" s="1"/>
  <c r="K1357" i="1"/>
  <c r="J1357" i="1"/>
  <c r="P1357" i="1" s="1"/>
  <c r="R1356" i="1"/>
  <c r="N1356" i="1"/>
  <c r="M1356" i="1"/>
  <c r="L1356" i="1"/>
  <c r="K1356" i="1"/>
  <c r="J1356" i="1"/>
  <c r="P1356" i="1" s="1"/>
  <c r="N1355" i="1"/>
  <c r="M1355" i="1"/>
  <c r="L1355" i="1"/>
  <c r="K1355" i="1"/>
  <c r="R1355" i="1" s="1"/>
  <c r="J1355" i="1"/>
  <c r="Q1355" i="1" s="1"/>
  <c r="S1355" i="1" s="1"/>
  <c r="Q1354" i="1"/>
  <c r="S1354" i="1" s="1"/>
  <c r="N1354" i="1"/>
  <c r="M1354" i="1"/>
  <c r="L1354" i="1"/>
  <c r="K1354" i="1"/>
  <c r="R1354" i="1" s="1"/>
  <c r="J1354" i="1"/>
  <c r="Q1353" i="1"/>
  <c r="S1353" i="1" s="1"/>
  <c r="N1353" i="1"/>
  <c r="M1353" i="1"/>
  <c r="L1353" i="1"/>
  <c r="R1353" i="1" s="1"/>
  <c r="K1353" i="1"/>
  <c r="J1353" i="1"/>
  <c r="P1353" i="1" s="1"/>
  <c r="R1352" i="1"/>
  <c r="N1352" i="1"/>
  <c r="M1352" i="1"/>
  <c r="L1352" i="1"/>
  <c r="K1352" i="1"/>
  <c r="J1352" i="1"/>
  <c r="P1352" i="1" s="1"/>
  <c r="N1351" i="1"/>
  <c r="M1351" i="1"/>
  <c r="L1351" i="1"/>
  <c r="K1351" i="1"/>
  <c r="R1351" i="1" s="1"/>
  <c r="J1351" i="1"/>
  <c r="Q1351" i="1" s="1"/>
  <c r="S1351" i="1" s="1"/>
  <c r="Q1350" i="1"/>
  <c r="S1350" i="1" s="1"/>
  <c r="N1350" i="1"/>
  <c r="M1350" i="1"/>
  <c r="L1350" i="1"/>
  <c r="K1350" i="1"/>
  <c r="R1350" i="1" s="1"/>
  <c r="J1350" i="1"/>
  <c r="Q1349" i="1"/>
  <c r="S1349" i="1" s="1"/>
  <c r="N1349" i="1"/>
  <c r="M1349" i="1"/>
  <c r="L1349" i="1"/>
  <c r="R1349" i="1" s="1"/>
  <c r="K1349" i="1"/>
  <c r="J1349" i="1"/>
  <c r="P1349" i="1" s="1"/>
  <c r="R1348" i="1"/>
  <c r="N1348" i="1"/>
  <c r="M1348" i="1"/>
  <c r="L1348" i="1"/>
  <c r="K1348" i="1"/>
  <c r="J1348" i="1"/>
  <c r="P1348" i="1" s="1"/>
  <c r="N1347" i="1"/>
  <c r="M1347" i="1"/>
  <c r="L1347" i="1"/>
  <c r="K1347" i="1"/>
  <c r="R1347" i="1" s="1"/>
  <c r="J1347" i="1"/>
  <c r="Q1347" i="1" s="1"/>
  <c r="S1347" i="1" s="1"/>
  <c r="Q1346" i="1"/>
  <c r="S1346" i="1" s="1"/>
  <c r="N1346" i="1"/>
  <c r="M1346" i="1"/>
  <c r="L1346" i="1"/>
  <c r="K1346" i="1"/>
  <c r="R1346" i="1" s="1"/>
  <c r="J1346" i="1"/>
  <c r="Q1345" i="1"/>
  <c r="S1345" i="1" s="1"/>
  <c r="N1345" i="1"/>
  <c r="M1345" i="1"/>
  <c r="L1345" i="1"/>
  <c r="R1345" i="1" s="1"/>
  <c r="K1345" i="1"/>
  <c r="J1345" i="1"/>
  <c r="P1345" i="1" s="1"/>
  <c r="R1344" i="1"/>
  <c r="N1344" i="1"/>
  <c r="M1344" i="1"/>
  <c r="L1344" i="1"/>
  <c r="K1344" i="1"/>
  <c r="J1344" i="1"/>
  <c r="P1344" i="1" s="1"/>
  <c r="N1343" i="1"/>
  <c r="M1343" i="1"/>
  <c r="L1343" i="1"/>
  <c r="K1343" i="1"/>
  <c r="R1343" i="1" s="1"/>
  <c r="J1343" i="1"/>
  <c r="Q1343" i="1" s="1"/>
  <c r="S1343" i="1" s="1"/>
  <c r="Q1342" i="1"/>
  <c r="S1342" i="1" s="1"/>
  <c r="N1342" i="1"/>
  <c r="M1342" i="1"/>
  <c r="L1342" i="1"/>
  <c r="K1342" i="1"/>
  <c r="R1342" i="1" s="1"/>
  <c r="J1342" i="1"/>
  <c r="Q1341" i="1"/>
  <c r="S1341" i="1" s="1"/>
  <c r="N1341" i="1"/>
  <c r="M1341" i="1"/>
  <c r="L1341" i="1"/>
  <c r="R1341" i="1" s="1"/>
  <c r="K1341" i="1"/>
  <c r="J1341" i="1"/>
  <c r="P1341" i="1" s="1"/>
  <c r="R1340" i="1"/>
  <c r="N1340" i="1"/>
  <c r="M1340" i="1"/>
  <c r="L1340" i="1"/>
  <c r="K1340" i="1"/>
  <c r="J1340" i="1"/>
  <c r="P1340" i="1" s="1"/>
  <c r="N1339" i="1"/>
  <c r="M1339" i="1"/>
  <c r="L1339" i="1"/>
  <c r="K1339" i="1"/>
  <c r="R1339" i="1" s="1"/>
  <c r="J1339" i="1"/>
  <c r="Q1339" i="1" s="1"/>
  <c r="S1339" i="1" s="1"/>
  <c r="Q1338" i="1"/>
  <c r="S1338" i="1" s="1"/>
  <c r="N1338" i="1"/>
  <c r="M1338" i="1"/>
  <c r="L1338" i="1"/>
  <c r="K1338" i="1"/>
  <c r="R1338" i="1" s="1"/>
  <c r="J1338" i="1"/>
  <c r="Q1337" i="1"/>
  <c r="S1337" i="1" s="1"/>
  <c r="N1337" i="1"/>
  <c r="M1337" i="1"/>
  <c r="L1337" i="1"/>
  <c r="R1337" i="1" s="1"/>
  <c r="K1337" i="1"/>
  <c r="J1337" i="1"/>
  <c r="P1337" i="1" s="1"/>
  <c r="R1336" i="1"/>
  <c r="N1336" i="1"/>
  <c r="M1336" i="1"/>
  <c r="L1336" i="1"/>
  <c r="K1336" i="1"/>
  <c r="J1336" i="1"/>
  <c r="P1336" i="1" s="1"/>
  <c r="N1335" i="1"/>
  <c r="M1335" i="1"/>
  <c r="L1335" i="1"/>
  <c r="K1335" i="1"/>
  <c r="R1335" i="1" s="1"/>
  <c r="J1335" i="1"/>
  <c r="Q1335" i="1" s="1"/>
  <c r="S1335" i="1" s="1"/>
  <c r="Q1334" i="1"/>
  <c r="S1334" i="1" s="1"/>
  <c r="N1334" i="1"/>
  <c r="M1334" i="1"/>
  <c r="L1334" i="1"/>
  <c r="K1334" i="1"/>
  <c r="R1334" i="1" s="1"/>
  <c r="J1334" i="1"/>
  <c r="Q1333" i="1"/>
  <c r="S1333" i="1" s="1"/>
  <c r="N1333" i="1"/>
  <c r="M1333" i="1"/>
  <c r="L1333" i="1"/>
  <c r="R1333" i="1" s="1"/>
  <c r="K1333" i="1"/>
  <c r="J1333" i="1"/>
  <c r="P1333" i="1" s="1"/>
  <c r="R1332" i="1"/>
  <c r="N1332" i="1"/>
  <c r="M1332" i="1"/>
  <c r="L1332" i="1"/>
  <c r="K1332" i="1"/>
  <c r="J1332" i="1"/>
  <c r="P1332" i="1" s="1"/>
  <c r="N1331" i="1"/>
  <c r="M1331" i="1"/>
  <c r="L1331" i="1"/>
  <c r="K1331" i="1"/>
  <c r="R1331" i="1" s="1"/>
  <c r="J1331" i="1"/>
  <c r="Q1331" i="1" s="1"/>
  <c r="S1331" i="1" s="1"/>
  <c r="Q1330" i="1"/>
  <c r="S1330" i="1" s="1"/>
  <c r="N1330" i="1"/>
  <c r="M1330" i="1"/>
  <c r="L1330" i="1"/>
  <c r="K1330" i="1"/>
  <c r="R1330" i="1" s="1"/>
  <c r="J1330" i="1"/>
  <c r="Q1329" i="1"/>
  <c r="S1329" i="1" s="1"/>
  <c r="N1329" i="1"/>
  <c r="M1329" i="1"/>
  <c r="L1329" i="1"/>
  <c r="R1329" i="1" s="1"/>
  <c r="K1329" i="1"/>
  <c r="J1329" i="1"/>
  <c r="P1329" i="1" s="1"/>
  <c r="R1328" i="1"/>
  <c r="N1328" i="1"/>
  <c r="M1328" i="1"/>
  <c r="L1328" i="1"/>
  <c r="K1328" i="1"/>
  <c r="J1328" i="1"/>
  <c r="P1328" i="1" s="1"/>
  <c r="N1327" i="1"/>
  <c r="M1327" i="1"/>
  <c r="L1327" i="1"/>
  <c r="K1327" i="1"/>
  <c r="R1327" i="1" s="1"/>
  <c r="J1327" i="1"/>
  <c r="Q1327" i="1" s="1"/>
  <c r="S1327" i="1" s="1"/>
  <c r="Q1326" i="1"/>
  <c r="S1326" i="1" s="1"/>
  <c r="N1326" i="1"/>
  <c r="M1326" i="1"/>
  <c r="L1326" i="1"/>
  <c r="K1326" i="1"/>
  <c r="R1326" i="1" s="1"/>
  <c r="J1326" i="1"/>
  <c r="Q1325" i="1"/>
  <c r="S1325" i="1" s="1"/>
  <c r="N1325" i="1"/>
  <c r="M1325" i="1"/>
  <c r="L1325" i="1"/>
  <c r="R1325" i="1" s="1"/>
  <c r="K1325" i="1"/>
  <c r="J1325" i="1"/>
  <c r="P1325" i="1" s="1"/>
  <c r="R1324" i="1"/>
  <c r="N1324" i="1"/>
  <c r="M1324" i="1"/>
  <c r="L1324" i="1"/>
  <c r="K1324" i="1"/>
  <c r="J1324" i="1"/>
  <c r="P1324" i="1" s="1"/>
  <c r="N1323" i="1"/>
  <c r="M1323" i="1"/>
  <c r="L1323" i="1"/>
  <c r="K1323" i="1"/>
  <c r="R1323" i="1" s="1"/>
  <c r="J1323" i="1"/>
  <c r="Q1323" i="1" s="1"/>
  <c r="S1323" i="1" s="1"/>
  <c r="Q1322" i="1"/>
  <c r="S1322" i="1" s="1"/>
  <c r="N1322" i="1"/>
  <c r="M1322" i="1"/>
  <c r="L1322" i="1"/>
  <c r="K1322" i="1"/>
  <c r="R1322" i="1" s="1"/>
  <c r="J1322" i="1"/>
  <c r="Q1321" i="1"/>
  <c r="S1321" i="1" s="1"/>
  <c r="N1321" i="1"/>
  <c r="M1321" i="1"/>
  <c r="L1321" i="1"/>
  <c r="R1321" i="1" s="1"/>
  <c r="K1321" i="1"/>
  <c r="J1321" i="1"/>
  <c r="P1321" i="1" s="1"/>
  <c r="R1320" i="1"/>
  <c r="N1320" i="1"/>
  <c r="M1320" i="1"/>
  <c r="L1320" i="1"/>
  <c r="K1320" i="1"/>
  <c r="J1320" i="1"/>
  <c r="P1320" i="1" s="1"/>
  <c r="N1319" i="1"/>
  <c r="M1319" i="1"/>
  <c r="L1319" i="1"/>
  <c r="K1319" i="1"/>
  <c r="R1319" i="1" s="1"/>
  <c r="J1319" i="1"/>
  <c r="Q1319" i="1" s="1"/>
  <c r="S1319" i="1" s="1"/>
  <c r="Q1318" i="1"/>
  <c r="S1318" i="1" s="1"/>
  <c r="N1318" i="1"/>
  <c r="M1318" i="1"/>
  <c r="L1318" i="1"/>
  <c r="K1318" i="1"/>
  <c r="R1318" i="1" s="1"/>
  <c r="J1318" i="1"/>
  <c r="Q1317" i="1"/>
  <c r="S1317" i="1" s="1"/>
  <c r="N1317" i="1"/>
  <c r="M1317" i="1"/>
  <c r="L1317" i="1"/>
  <c r="R1317" i="1" s="1"/>
  <c r="K1317" i="1"/>
  <c r="J1317" i="1"/>
  <c r="P1317" i="1" s="1"/>
  <c r="R1316" i="1"/>
  <c r="N1316" i="1"/>
  <c r="M1316" i="1"/>
  <c r="L1316" i="1"/>
  <c r="K1316" i="1"/>
  <c r="J1316" i="1"/>
  <c r="P1316" i="1" s="1"/>
  <c r="N1315" i="1"/>
  <c r="M1315" i="1"/>
  <c r="L1315" i="1"/>
  <c r="K1315" i="1"/>
  <c r="R1315" i="1" s="1"/>
  <c r="J1315" i="1"/>
  <c r="Q1315" i="1" s="1"/>
  <c r="S1315" i="1" s="1"/>
  <c r="Q1314" i="1"/>
  <c r="S1314" i="1" s="1"/>
  <c r="N1314" i="1"/>
  <c r="M1314" i="1"/>
  <c r="L1314" i="1"/>
  <c r="K1314" i="1"/>
  <c r="R1314" i="1" s="1"/>
  <c r="J1314" i="1"/>
  <c r="Q1313" i="1"/>
  <c r="S1313" i="1" s="1"/>
  <c r="N1313" i="1"/>
  <c r="M1313" i="1"/>
  <c r="L1313" i="1"/>
  <c r="R1313" i="1" s="1"/>
  <c r="K1313" i="1"/>
  <c r="J1313" i="1"/>
  <c r="P1313" i="1" s="1"/>
  <c r="R1312" i="1"/>
  <c r="N1312" i="1"/>
  <c r="M1312" i="1"/>
  <c r="L1312" i="1"/>
  <c r="K1312" i="1"/>
  <c r="J1312" i="1"/>
  <c r="P1312" i="1" s="1"/>
  <c r="N1311" i="1"/>
  <c r="M1311" i="1"/>
  <c r="L1311" i="1"/>
  <c r="K1311" i="1"/>
  <c r="R1311" i="1" s="1"/>
  <c r="J1311" i="1"/>
  <c r="Q1311" i="1" s="1"/>
  <c r="S1311" i="1" s="1"/>
  <c r="Q1310" i="1"/>
  <c r="S1310" i="1" s="1"/>
  <c r="N1310" i="1"/>
  <c r="M1310" i="1"/>
  <c r="L1310" i="1"/>
  <c r="K1310" i="1"/>
  <c r="R1310" i="1" s="1"/>
  <c r="J1310" i="1"/>
  <c r="Q1309" i="1"/>
  <c r="S1309" i="1" s="1"/>
  <c r="N1309" i="1"/>
  <c r="M1309" i="1"/>
  <c r="L1309" i="1"/>
  <c r="R1309" i="1" s="1"/>
  <c r="K1309" i="1"/>
  <c r="J1309" i="1"/>
  <c r="P1309" i="1" s="1"/>
  <c r="R1308" i="1"/>
  <c r="N1308" i="1"/>
  <c r="M1308" i="1"/>
  <c r="L1308" i="1"/>
  <c r="K1308" i="1"/>
  <c r="J1308" i="1"/>
  <c r="P1308" i="1" s="1"/>
  <c r="N1307" i="1"/>
  <c r="M1307" i="1"/>
  <c r="L1307" i="1"/>
  <c r="K1307" i="1"/>
  <c r="R1307" i="1" s="1"/>
  <c r="J1307" i="1"/>
  <c r="Q1307" i="1" s="1"/>
  <c r="S1307" i="1" s="1"/>
  <c r="Q1306" i="1"/>
  <c r="S1306" i="1" s="1"/>
  <c r="N1306" i="1"/>
  <c r="M1306" i="1"/>
  <c r="L1306" i="1"/>
  <c r="K1306" i="1"/>
  <c r="R1306" i="1" s="1"/>
  <c r="J1306" i="1"/>
  <c r="Q1305" i="1"/>
  <c r="S1305" i="1" s="1"/>
  <c r="N1305" i="1"/>
  <c r="M1305" i="1"/>
  <c r="L1305" i="1"/>
  <c r="R1305" i="1" s="1"/>
  <c r="K1305" i="1"/>
  <c r="J1305" i="1"/>
  <c r="P1305" i="1" s="1"/>
  <c r="R1304" i="1"/>
  <c r="N1304" i="1"/>
  <c r="M1304" i="1"/>
  <c r="L1304" i="1"/>
  <c r="K1304" i="1"/>
  <c r="J1304" i="1"/>
  <c r="P1304" i="1" s="1"/>
  <c r="N1303" i="1"/>
  <c r="M1303" i="1"/>
  <c r="L1303" i="1"/>
  <c r="K1303" i="1"/>
  <c r="R1303" i="1" s="1"/>
  <c r="J1303" i="1"/>
  <c r="Q1303" i="1" s="1"/>
  <c r="S1303" i="1" s="1"/>
  <c r="Q1302" i="1"/>
  <c r="S1302" i="1" s="1"/>
  <c r="N1302" i="1"/>
  <c r="M1302" i="1"/>
  <c r="L1302" i="1"/>
  <c r="K1302" i="1"/>
  <c r="R1302" i="1" s="1"/>
  <c r="J1302" i="1"/>
  <c r="Q1301" i="1"/>
  <c r="S1301" i="1" s="1"/>
  <c r="N1301" i="1"/>
  <c r="M1301" i="1"/>
  <c r="L1301" i="1"/>
  <c r="R1301" i="1" s="1"/>
  <c r="K1301" i="1"/>
  <c r="J1301" i="1"/>
  <c r="P1301" i="1" s="1"/>
  <c r="R1300" i="1"/>
  <c r="N1300" i="1"/>
  <c r="M1300" i="1"/>
  <c r="L1300" i="1"/>
  <c r="K1300" i="1"/>
  <c r="J1300" i="1"/>
  <c r="P1300" i="1" s="1"/>
  <c r="N1299" i="1"/>
  <c r="M1299" i="1"/>
  <c r="L1299" i="1"/>
  <c r="K1299" i="1"/>
  <c r="R1299" i="1" s="1"/>
  <c r="J1299" i="1"/>
  <c r="Q1299" i="1" s="1"/>
  <c r="S1299" i="1" s="1"/>
  <c r="Q1298" i="1"/>
  <c r="S1298" i="1" s="1"/>
  <c r="N1298" i="1"/>
  <c r="M1298" i="1"/>
  <c r="L1298" i="1"/>
  <c r="K1298" i="1"/>
  <c r="R1298" i="1" s="1"/>
  <c r="J1298" i="1"/>
  <c r="Q1297" i="1"/>
  <c r="S1297" i="1" s="1"/>
  <c r="N1297" i="1"/>
  <c r="M1297" i="1"/>
  <c r="L1297" i="1"/>
  <c r="R1297" i="1" s="1"/>
  <c r="K1297" i="1"/>
  <c r="J1297" i="1"/>
  <c r="P1297" i="1" s="1"/>
  <c r="R1296" i="1"/>
  <c r="N1296" i="1"/>
  <c r="M1296" i="1"/>
  <c r="L1296" i="1"/>
  <c r="K1296" i="1"/>
  <c r="J1296" i="1"/>
  <c r="P1296" i="1" s="1"/>
  <c r="N1295" i="1"/>
  <c r="M1295" i="1"/>
  <c r="L1295" i="1"/>
  <c r="K1295" i="1"/>
  <c r="R1295" i="1" s="1"/>
  <c r="J1295" i="1"/>
  <c r="Q1295" i="1" s="1"/>
  <c r="S1295" i="1" s="1"/>
  <c r="Q1294" i="1"/>
  <c r="S1294" i="1" s="1"/>
  <c r="N1294" i="1"/>
  <c r="M1294" i="1"/>
  <c r="L1294" i="1"/>
  <c r="K1294" i="1"/>
  <c r="R1294" i="1" s="1"/>
  <c r="J1294" i="1"/>
  <c r="Q1293" i="1"/>
  <c r="S1293" i="1" s="1"/>
  <c r="N1293" i="1"/>
  <c r="M1293" i="1"/>
  <c r="L1293" i="1"/>
  <c r="R1293" i="1" s="1"/>
  <c r="K1293" i="1"/>
  <c r="J1293" i="1"/>
  <c r="P1293" i="1" s="1"/>
  <c r="R1292" i="1"/>
  <c r="N1292" i="1"/>
  <c r="M1292" i="1"/>
  <c r="L1292" i="1"/>
  <c r="K1292" i="1"/>
  <c r="J1292" i="1"/>
  <c r="P1292" i="1" s="1"/>
  <c r="N1291" i="1"/>
  <c r="M1291" i="1"/>
  <c r="L1291" i="1"/>
  <c r="K1291" i="1"/>
  <c r="R1291" i="1" s="1"/>
  <c r="J1291" i="1"/>
  <c r="Q1291" i="1" s="1"/>
  <c r="S1291" i="1" s="1"/>
  <c r="Q1290" i="1"/>
  <c r="S1290" i="1" s="1"/>
  <c r="N1290" i="1"/>
  <c r="M1290" i="1"/>
  <c r="L1290" i="1"/>
  <c r="K1290" i="1"/>
  <c r="R1290" i="1" s="1"/>
  <c r="J1290" i="1"/>
  <c r="Q1289" i="1"/>
  <c r="S1289" i="1" s="1"/>
  <c r="N1289" i="1"/>
  <c r="M1289" i="1"/>
  <c r="L1289" i="1"/>
  <c r="R1289" i="1" s="1"/>
  <c r="K1289" i="1"/>
  <c r="J1289" i="1"/>
  <c r="P1289" i="1" s="1"/>
  <c r="R1288" i="1"/>
  <c r="N1288" i="1"/>
  <c r="M1288" i="1"/>
  <c r="L1288" i="1"/>
  <c r="K1288" i="1"/>
  <c r="J1288" i="1"/>
  <c r="P1288" i="1" s="1"/>
  <c r="N1287" i="1"/>
  <c r="M1287" i="1"/>
  <c r="L1287" i="1"/>
  <c r="K1287" i="1"/>
  <c r="R1287" i="1" s="1"/>
  <c r="J1287" i="1"/>
  <c r="Q1287" i="1" s="1"/>
  <c r="S1287" i="1" s="1"/>
  <c r="Q1286" i="1"/>
  <c r="S1286" i="1" s="1"/>
  <c r="N1286" i="1"/>
  <c r="M1286" i="1"/>
  <c r="L1286" i="1"/>
  <c r="K1286" i="1"/>
  <c r="R1286" i="1" s="1"/>
  <c r="J1286" i="1"/>
  <c r="Q1285" i="1"/>
  <c r="S1285" i="1" s="1"/>
  <c r="N1285" i="1"/>
  <c r="M1285" i="1"/>
  <c r="L1285" i="1"/>
  <c r="R1285" i="1" s="1"/>
  <c r="K1285" i="1"/>
  <c r="J1285" i="1"/>
  <c r="P1285" i="1" s="1"/>
  <c r="R1284" i="1"/>
  <c r="N1284" i="1"/>
  <c r="M1284" i="1"/>
  <c r="L1284" i="1"/>
  <c r="K1284" i="1"/>
  <c r="J1284" i="1"/>
  <c r="P1284" i="1" s="1"/>
  <c r="N1283" i="1"/>
  <c r="M1283" i="1"/>
  <c r="L1283" i="1"/>
  <c r="K1283" i="1"/>
  <c r="R1283" i="1" s="1"/>
  <c r="J1283" i="1"/>
  <c r="Q1283" i="1" s="1"/>
  <c r="S1283" i="1" s="1"/>
  <c r="Q1282" i="1"/>
  <c r="S1282" i="1" s="1"/>
  <c r="N1282" i="1"/>
  <c r="M1282" i="1"/>
  <c r="L1282" i="1"/>
  <c r="K1282" i="1"/>
  <c r="R1282" i="1" s="1"/>
  <c r="J1282" i="1"/>
  <c r="Q1281" i="1"/>
  <c r="S1281" i="1" s="1"/>
  <c r="N1281" i="1"/>
  <c r="M1281" i="1"/>
  <c r="L1281" i="1"/>
  <c r="R1281" i="1" s="1"/>
  <c r="K1281" i="1"/>
  <c r="J1281" i="1"/>
  <c r="P1281" i="1" s="1"/>
  <c r="R1280" i="1"/>
  <c r="N1280" i="1"/>
  <c r="M1280" i="1"/>
  <c r="L1280" i="1"/>
  <c r="K1280" i="1"/>
  <c r="J1280" i="1"/>
  <c r="P1280" i="1" s="1"/>
  <c r="N1279" i="1"/>
  <c r="M1279" i="1"/>
  <c r="L1279" i="1"/>
  <c r="K1279" i="1"/>
  <c r="R1279" i="1" s="1"/>
  <c r="J1279" i="1"/>
  <c r="Q1279" i="1" s="1"/>
  <c r="S1279" i="1" s="1"/>
  <c r="Q1278" i="1"/>
  <c r="S1278" i="1" s="1"/>
  <c r="N1278" i="1"/>
  <c r="M1278" i="1"/>
  <c r="L1278" i="1"/>
  <c r="K1278" i="1"/>
  <c r="R1278" i="1" s="1"/>
  <c r="J1278" i="1"/>
  <c r="Q1277" i="1"/>
  <c r="S1277" i="1" s="1"/>
  <c r="N1277" i="1"/>
  <c r="M1277" i="1"/>
  <c r="L1277" i="1"/>
  <c r="R1277" i="1" s="1"/>
  <c r="K1277" i="1"/>
  <c r="J1277" i="1"/>
  <c r="P1277" i="1" s="1"/>
  <c r="R1276" i="1"/>
  <c r="N1276" i="1"/>
  <c r="M1276" i="1"/>
  <c r="L1276" i="1"/>
  <c r="K1276" i="1"/>
  <c r="J1276" i="1"/>
  <c r="P1276" i="1" s="1"/>
  <c r="N1275" i="1"/>
  <c r="M1275" i="1"/>
  <c r="L1275" i="1"/>
  <c r="K1275" i="1"/>
  <c r="R1275" i="1" s="1"/>
  <c r="J1275" i="1"/>
  <c r="Q1275" i="1" s="1"/>
  <c r="S1275" i="1" s="1"/>
  <c r="Q1274" i="1"/>
  <c r="S1274" i="1" s="1"/>
  <c r="N1274" i="1"/>
  <c r="M1274" i="1"/>
  <c r="L1274" i="1"/>
  <c r="K1274" i="1"/>
  <c r="R1274" i="1" s="1"/>
  <c r="J1274" i="1"/>
  <c r="Q1273" i="1"/>
  <c r="S1273" i="1" s="1"/>
  <c r="N1273" i="1"/>
  <c r="M1273" i="1"/>
  <c r="L1273" i="1"/>
  <c r="R1273" i="1" s="1"/>
  <c r="K1273" i="1"/>
  <c r="J1273" i="1"/>
  <c r="P1273" i="1" s="1"/>
  <c r="R1272" i="1"/>
  <c r="N1272" i="1"/>
  <c r="M1272" i="1"/>
  <c r="L1272" i="1"/>
  <c r="K1272" i="1"/>
  <c r="J1272" i="1"/>
  <c r="P1272" i="1" s="1"/>
  <c r="N1271" i="1"/>
  <c r="M1271" i="1"/>
  <c r="L1271" i="1"/>
  <c r="K1271" i="1"/>
  <c r="R1271" i="1" s="1"/>
  <c r="J1271" i="1"/>
  <c r="Q1271" i="1" s="1"/>
  <c r="S1271" i="1" s="1"/>
  <c r="Q1270" i="1"/>
  <c r="S1270" i="1" s="1"/>
  <c r="N1270" i="1"/>
  <c r="M1270" i="1"/>
  <c r="L1270" i="1"/>
  <c r="K1270" i="1"/>
  <c r="R1270" i="1" s="1"/>
  <c r="J1270" i="1"/>
  <c r="Q1269" i="1"/>
  <c r="S1269" i="1" s="1"/>
  <c r="N1269" i="1"/>
  <c r="M1269" i="1"/>
  <c r="L1269" i="1"/>
  <c r="R1269" i="1" s="1"/>
  <c r="K1269" i="1"/>
  <c r="J1269" i="1"/>
  <c r="R1268" i="1"/>
  <c r="N1268" i="1"/>
  <c r="M1268" i="1"/>
  <c r="L1268" i="1"/>
  <c r="K1268" i="1"/>
  <c r="J1268" i="1"/>
  <c r="P1268" i="1" s="1"/>
  <c r="N1267" i="1"/>
  <c r="M1267" i="1"/>
  <c r="L1267" i="1"/>
  <c r="K1267" i="1"/>
  <c r="R1267" i="1" s="1"/>
  <c r="J1267" i="1"/>
  <c r="Q1266" i="1"/>
  <c r="S1266" i="1" s="1"/>
  <c r="N1266" i="1"/>
  <c r="M1266" i="1"/>
  <c r="L1266" i="1"/>
  <c r="K1266" i="1"/>
  <c r="R1266" i="1" s="1"/>
  <c r="J1266" i="1"/>
  <c r="Q1265" i="1"/>
  <c r="S1265" i="1" s="1"/>
  <c r="N1265" i="1"/>
  <c r="M1265" i="1"/>
  <c r="L1265" i="1"/>
  <c r="R1265" i="1" s="1"/>
  <c r="K1265" i="1"/>
  <c r="J1265" i="1"/>
  <c r="R1264" i="1"/>
  <c r="N1264" i="1"/>
  <c r="M1264" i="1"/>
  <c r="L1264" i="1"/>
  <c r="K1264" i="1"/>
  <c r="J1264" i="1"/>
  <c r="P1264" i="1" s="1"/>
  <c r="N1263" i="1"/>
  <c r="M1263" i="1"/>
  <c r="L1263" i="1"/>
  <c r="K1263" i="1"/>
  <c r="R1263" i="1" s="1"/>
  <c r="J1263" i="1"/>
  <c r="Q1262" i="1"/>
  <c r="S1262" i="1" s="1"/>
  <c r="N1262" i="1"/>
  <c r="M1262" i="1"/>
  <c r="L1262" i="1"/>
  <c r="K1262" i="1"/>
  <c r="R1262" i="1" s="1"/>
  <c r="J1262" i="1"/>
  <c r="Q1261" i="1"/>
  <c r="S1261" i="1" s="1"/>
  <c r="N1261" i="1"/>
  <c r="M1261" i="1"/>
  <c r="L1261" i="1"/>
  <c r="R1261" i="1" s="1"/>
  <c r="K1261" i="1"/>
  <c r="J1261" i="1"/>
  <c r="P1261" i="1" s="1"/>
  <c r="R1260" i="1"/>
  <c r="N1260" i="1"/>
  <c r="M1260" i="1"/>
  <c r="L1260" i="1"/>
  <c r="K1260" i="1"/>
  <c r="J1260" i="1"/>
  <c r="P1260" i="1" s="1"/>
  <c r="N1259" i="1"/>
  <c r="M1259" i="1"/>
  <c r="L1259" i="1"/>
  <c r="K1259" i="1"/>
  <c r="J1259" i="1"/>
  <c r="Q1258" i="1"/>
  <c r="S1258" i="1" s="1"/>
  <c r="N1258" i="1"/>
  <c r="M1258" i="1"/>
  <c r="L1258" i="1"/>
  <c r="K1258" i="1"/>
  <c r="R1258" i="1" s="1"/>
  <c r="J1258" i="1"/>
  <c r="Q1257" i="1"/>
  <c r="S1257" i="1" s="1"/>
  <c r="N1257" i="1"/>
  <c r="M1257" i="1"/>
  <c r="L1257" i="1"/>
  <c r="R1257" i="1" s="1"/>
  <c r="K1257" i="1"/>
  <c r="J1257" i="1"/>
  <c r="P1257" i="1" s="1"/>
  <c r="R1256" i="1"/>
  <c r="N1256" i="1"/>
  <c r="M1256" i="1"/>
  <c r="L1256" i="1"/>
  <c r="K1256" i="1"/>
  <c r="J1256" i="1"/>
  <c r="N1255" i="1"/>
  <c r="M1255" i="1"/>
  <c r="L1255" i="1"/>
  <c r="K1255" i="1"/>
  <c r="R1255" i="1" s="1"/>
  <c r="J1255" i="1"/>
  <c r="Q1254" i="1"/>
  <c r="S1254" i="1" s="1"/>
  <c r="N1254" i="1"/>
  <c r="M1254" i="1"/>
  <c r="L1254" i="1"/>
  <c r="K1254" i="1"/>
  <c r="J1254" i="1"/>
  <c r="N1253" i="1"/>
  <c r="M1253" i="1"/>
  <c r="Q1253" i="1" s="1"/>
  <c r="S1253" i="1" s="1"/>
  <c r="L1253" i="1"/>
  <c r="R1253" i="1" s="1"/>
  <c r="K1253" i="1"/>
  <c r="J1253" i="1"/>
  <c r="R1252" i="1"/>
  <c r="N1252" i="1"/>
  <c r="M1252" i="1"/>
  <c r="L1252" i="1"/>
  <c r="K1252" i="1"/>
  <c r="J1252" i="1"/>
  <c r="N1251" i="1"/>
  <c r="M1251" i="1"/>
  <c r="L1251" i="1"/>
  <c r="K1251" i="1"/>
  <c r="R1251" i="1" s="1"/>
  <c r="J1251" i="1"/>
  <c r="Q1251" i="1" s="1"/>
  <c r="S1251" i="1" s="1"/>
  <c r="Q1250" i="1"/>
  <c r="S1250" i="1" s="1"/>
  <c r="N1250" i="1"/>
  <c r="M1250" i="1"/>
  <c r="L1250" i="1"/>
  <c r="K1250" i="1"/>
  <c r="J1250" i="1"/>
  <c r="N1249" i="1"/>
  <c r="M1249" i="1"/>
  <c r="Q1249" i="1" s="1"/>
  <c r="S1249" i="1" s="1"/>
  <c r="L1249" i="1"/>
  <c r="R1249" i="1" s="1"/>
  <c r="K1249" i="1"/>
  <c r="J1249" i="1"/>
  <c r="R1248" i="1"/>
  <c r="N1248" i="1"/>
  <c r="M1248" i="1"/>
  <c r="L1248" i="1"/>
  <c r="K1248" i="1"/>
  <c r="J1248" i="1"/>
  <c r="N1247" i="1"/>
  <c r="M1247" i="1"/>
  <c r="L1247" i="1"/>
  <c r="K1247" i="1"/>
  <c r="R1247" i="1" s="1"/>
  <c r="J1247" i="1"/>
  <c r="Q1247" i="1" s="1"/>
  <c r="S1247" i="1" s="1"/>
  <c r="Q1246" i="1"/>
  <c r="S1246" i="1" s="1"/>
  <c r="N1246" i="1"/>
  <c r="M1246" i="1"/>
  <c r="L1246" i="1"/>
  <c r="K1246" i="1"/>
  <c r="J1246" i="1"/>
  <c r="N1245" i="1"/>
  <c r="M1245" i="1"/>
  <c r="Q1245" i="1" s="1"/>
  <c r="S1245" i="1" s="1"/>
  <c r="L1245" i="1"/>
  <c r="R1245" i="1" s="1"/>
  <c r="K1245" i="1"/>
  <c r="J1245" i="1"/>
  <c r="R1244" i="1"/>
  <c r="N1244" i="1"/>
  <c r="M1244" i="1"/>
  <c r="L1244" i="1"/>
  <c r="K1244" i="1"/>
  <c r="J1244" i="1"/>
  <c r="N1243" i="1"/>
  <c r="M1243" i="1"/>
  <c r="L1243" i="1"/>
  <c r="K1243" i="1"/>
  <c r="R1243" i="1" s="1"/>
  <c r="J1243" i="1"/>
  <c r="Q1243" i="1" s="1"/>
  <c r="S1243" i="1" s="1"/>
  <c r="Q1242" i="1"/>
  <c r="S1242" i="1" s="1"/>
  <c r="N1242" i="1"/>
  <c r="M1242" i="1"/>
  <c r="L1242" i="1"/>
  <c r="K1242" i="1"/>
  <c r="J1242" i="1"/>
  <c r="N1241" i="1"/>
  <c r="M1241" i="1"/>
  <c r="Q1241" i="1" s="1"/>
  <c r="S1241" i="1" s="1"/>
  <c r="L1241" i="1"/>
  <c r="R1241" i="1" s="1"/>
  <c r="K1241" i="1"/>
  <c r="J1241" i="1"/>
  <c r="R1240" i="1"/>
  <c r="N1240" i="1"/>
  <c r="M1240" i="1"/>
  <c r="L1240" i="1"/>
  <c r="K1240" i="1"/>
  <c r="J1240" i="1"/>
  <c r="N1239" i="1"/>
  <c r="M1239" i="1"/>
  <c r="L1239" i="1"/>
  <c r="K1239" i="1"/>
  <c r="R1239" i="1" s="1"/>
  <c r="J1239" i="1"/>
  <c r="Q1239" i="1" s="1"/>
  <c r="S1239" i="1" s="1"/>
  <c r="Q1238" i="1"/>
  <c r="S1238" i="1" s="1"/>
  <c r="N1238" i="1"/>
  <c r="M1238" i="1"/>
  <c r="L1238" i="1"/>
  <c r="K1238" i="1"/>
  <c r="J1238" i="1"/>
  <c r="N1237" i="1"/>
  <c r="M1237" i="1"/>
  <c r="Q1237" i="1" s="1"/>
  <c r="S1237" i="1" s="1"/>
  <c r="L1237" i="1"/>
  <c r="R1237" i="1" s="1"/>
  <c r="K1237" i="1"/>
  <c r="J1237" i="1"/>
  <c r="R1236" i="1"/>
  <c r="N1236" i="1"/>
  <c r="M1236" i="1"/>
  <c r="L1236" i="1"/>
  <c r="K1236" i="1"/>
  <c r="J1236" i="1"/>
  <c r="N1235" i="1"/>
  <c r="M1235" i="1"/>
  <c r="L1235" i="1"/>
  <c r="K1235" i="1"/>
  <c r="R1235" i="1" s="1"/>
  <c r="J1235" i="1"/>
  <c r="Q1235" i="1" s="1"/>
  <c r="S1235" i="1" s="1"/>
  <c r="Q1234" i="1"/>
  <c r="S1234" i="1" s="1"/>
  <c r="N1234" i="1"/>
  <c r="M1234" i="1"/>
  <c r="L1234" i="1"/>
  <c r="K1234" i="1"/>
  <c r="J1234" i="1"/>
  <c r="N1233" i="1"/>
  <c r="M1233" i="1"/>
  <c r="Q1233" i="1" s="1"/>
  <c r="S1233" i="1" s="1"/>
  <c r="L1233" i="1"/>
  <c r="R1233" i="1" s="1"/>
  <c r="K1233" i="1"/>
  <c r="J1233" i="1"/>
  <c r="R1232" i="1"/>
  <c r="N1232" i="1"/>
  <c r="M1232" i="1"/>
  <c r="L1232" i="1"/>
  <c r="K1232" i="1"/>
  <c r="J1232" i="1"/>
  <c r="N1231" i="1"/>
  <c r="M1231" i="1"/>
  <c r="L1231" i="1"/>
  <c r="K1231" i="1"/>
  <c r="R1231" i="1" s="1"/>
  <c r="J1231" i="1"/>
  <c r="Q1231" i="1" s="1"/>
  <c r="S1231" i="1" s="1"/>
  <c r="Q1230" i="1"/>
  <c r="S1230" i="1" s="1"/>
  <c r="N1230" i="1"/>
  <c r="M1230" i="1"/>
  <c r="L1230" i="1"/>
  <c r="K1230" i="1"/>
  <c r="J1230" i="1"/>
  <c r="N1229" i="1"/>
  <c r="M1229" i="1"/>
  <c r="Q1229" i="1" s="1"/>
  <c r="S1229" i="1" s="1"/>
  <c r="L1229" i="1"/>
  <c r="R1229" i="1" s="1"/>
  <c r="K1229" i="1"/>
  <c r="J1229" i="1"/>
  <c r="R1228" i="1"/>
  <c r="N1228" i="1"/>
  <c r="M1228" i="1"/>
  <c r="L1228" i="1"/>
  <c r="K1228" i="1"/>
  <c r="J1228" i="1"/>
  <c r="N1227" i="1"/>
  <c r="M1227" i="1"/>
  <c r="L1227" i="1"/>
  <c r="K1227" i="1"/>
  <c r="R1227" i="1" s="1"/>
  <c r="J1227" i="1"/>
  <c r="Q1227" i="1" s="1"/>
  <c r="S1227" i="1" s="1"/>
  <c r="Q1226" i="1"/>
  <c r="S1226" i="1" s="1"/>
  <c r="N1226" i="1"/>
  <c r="M1226" i="1"/>
  <c r="L1226" i="1"/>
  <c r="K1226" i="1"/>
  <c r="J1226" i="1"/>
  <c r="N1225" i="1"/>
  <c r="M1225" i="1"/>
  <c r="Q1225" i="1" s="1"/>
  <c r="S1225" i="1" s="1"/>
  <c r="L1225" i="1"/>
  <c r="R1225" i="1" s="1"/>
  <c r="K1225" i="1"/>
  <c r="J1225" i="1"/>
  <c r="R1224" i="1"/>
  <c r="N1224" i="1"/>
  <c r="M1224" i="1"/>
  <c r="L1224" i="1"/>
  <c r="K1224" i="1"/>
  <c r="J1224" i="1"/>
  <c r="N1223" i="1"/>
  <c r="M1223" i="1"/>
  <c r="L1223" i="1"/>
  <c r="K1223" i="1"/>
  <c r="R1223" i="1" s="1"/>
  <c r="J1223" i="1"/>
  <c r="Q1223" i="1" s="1"/>
  <c r="S1223" i="1" s="1"/>
  <c r="Q1222" i="1"/>
  <c r="S1222" i="1" s="1"/>
  <c r="N1222" i="1"/>
  <c r="M1222" i="1"/>
  <c r="L1222" i="1"/>
  <c r="K1222" i="1"/>
  <c r="J1222" i="1"/>
  <c r="N1221" i="1"/>
  <c r="M1221" i="1"/>
  <c r="Q1221" i="1" s="1"/>
  <c r="S1221" i="1" s="1"/>
  <c r="L1221" i="1"/>
  <c r="R1221" i="1" s="1"/>
  <c r="K1221" i="1"/>
  <c r="J1221" i="1"/>
  <c r="R1220" i="1"/>
  <c r="N1220" i="1"/>
  <c r="M1220" i="1"/>
  <c r="L1220" i="1"/>
  <c r="K1220" i="1"/>
  <c r="J1220" i="1"/>
  <c r="N1219" i="1"/>
  <c r="M1219" i="1"/>
  <c r="L1219" i="1"/>
  <c r="K1219" i="1"/>
  <c r="R1219" i="1" s="1"/>
  <c r="J1219" i="1"/>
  <c r="Q1219" i="1" s="1"/>
  <c r="S1219" i="1" s="1"/>
  <c r="Q1218" i="1"/>
  <c r="S1218" i="1" s="1"/>
  <c r="N1218" i="1"/>
  <c r="M1218" i="1"/>
  <c r="L1218" i="1"/>
  <c r="K1218" i="1"/>
  <c r="J1218" i="1"/>
  <c r="N1217" i="1"/>
  <c r="M1217" i="1"/>
  <c r="Q1217" i="1" s="1"/>
  <c r="S1217" i="1" s="1"/>
  <c r="L1217" i="1"/>
  <c r="R1217" i="1" s="1"/>
  <c r="K1217" i="1"/>
  <c r="J1217" i="1"/>
  <c r="R1216" i="1"/>
  <c r="N1216" i="1"/>
  <c r="M1216" i="1"/>
  <c r="L1216" i="1"/>
  <c r="K1216" i="1"/>
  <c r="J1216" i="1"/>
  <c r="N1215" i="1"/>
  <c r="M1215" i="1"/>
  <c r="L1215" i="1"/>
  <c r="K1215" i="1"/>
  <c r="R1215" i="1" s="1"/>
  <c r="J1215" i="1"/>
  <c r="Q1215" i="1" s="1"/>
  <c r="S1215" i="1" s="1"/>
  <c r="Q1214" i="1"/>
  <c r="S1214" i="1" s="1"/>
  <c r="N1214" i="1"/>
  <c r="M1214" i="1"/>
  <c r="L1214" i="1"/>
  <c r="K1214" i="1"/>
  <c r="J1214" i="1"/>
  <c r="N1213" i="1"/>
  <c r="M1213" i="1"/>
  <c r="Q1213" i="1" s="1"/>
  <c r="S1213" i="1" s="1"/>
  <c r="L1213" i="1"/>
  <c r="R1213" i="1" s="1"/>
  <c r="K1213" i="1"/>
  <c r="J1213" i="1"/>
  <c r="R1212" i="1"/>
  <c r="N1212" i="1"/>
  <c r="M1212" i="1"/>
  <c r="L1212" i="1"/>
  <c r="K1212" i="1"/>
  <c r="J1212" i="1"/>
  <c r="N1211" i="1"/>
  <c r="M1211" i="1"/>
  <c r="L1211" i="1"/>
  <c r="K1211" i="1"/>
  <c r="R1211" i="1" s="1"/>
  <c r="J1211" i="1"/>
  <c r="Q1211" i="1" s="1"/>
  <c r="S1211" i="1" s="1"/>
  <c r="Q1210" i="1"/>
  <c r="S1210" i="1" s="1"/>
  <c r="N1210" i="1"/>
  <c r="M1210" i="1"/>
  <c r="L1210" i="1"/>
  <c r="K1210" i="1"/>
  <c r="J1210" i="1"/>
  <c r="N1209" i="1"/>
  <c r="M1209" i="1"/>
  <c r="Q1209" i="1" s="1"/>
  <c r="S1209" i="1" s="1"/>
  <c r="L1209" i="1"/>
  <c r="R1209" i="1" s="1"/>
  <c r="K1209" i="1"/>
  <c r="J1209" i="1"/>
  <c r="R1208" i="1"/>
  <c r="N1208" i="1"/>
  <c r="M1208" i="1"/>
  <c r="L1208" i="1"/>
  <c r="K1208" i="1"/>
  <c r="J1208" i="1"/>
  <c r="N1207" i="1"/>
  <c r="M1207" i="1"/>
  <c r="L1207" i="1"/>
  <c r="K1207" i="1"/>
  <c r="R1207" i="1" s="1"/>
  <c r="J1207" i="1"/>
  <c r="Q1207" i="1" s="1"/>
  <c r="S1207" i="1" s="1"/>
  <c r="Q1206" i="1"/>
  <c r="S1206" i="1" s="1"/>
  <c r="N1206" i="1"/>
  <c r="M1206" i="1"/>
  <c r="L1206" i="1"/>
  <c r="K1206" i="1"/>
  <c r="J1206" i="1"/>
  <c r="N1205" i="1"/>
  <c r="M1205" i="1"/>
  <c r="Q1205" i="1" s="1"/>
  <c r="S1205" i="1" s="1"/>
  <c r="L1205" i="1"/>
  <c r="R1205" i="1" s="1"/>
  <c r="K1205" i="1"/>
  <c r="J1205" i="1"/>
  <c r="R1204" i="1"/>
  <c r="N1204" i="1"/>
  <c r="M1204" i="1"/>
  <c r="L1204" i="1"/>
  <c r="K1204" i="1"/>
  <c r="J1204" i="1"/>
  <c r="N1203" i="1"/>
  <c r="M1203" i="1"/>
  <c r="L1203" i="1"/>
  <c r="K1203" i="1"/>
  <c r="R1203" i="1" s="1"/>
  <c r="J1203" i="1"/>
  <c r="Q1203" i="1" s="1"/>
  <c r="S1203" i="1" s="1"/>
  <c r="Q1202" i="1"/>
  <c r="S1202" i="1" s="1"/>
  <c r="N1202" i="1"/>
  <c r="M1202" i="1"/>
  <c r="L1202" i="1"/>
  <c r="K1202" i="1"/>
  <c r="P1202" i="1" s="1"/>
  <c r="J1202" i="1"/>
  <c r="R1201" i="1"/>
  <c r="N1201" i="1"/>
  <c r="M1201" i="1"/>
  <c r="Q1201" i="1" s="1"/>
  <c r="S1201" i="1" s="1"/>
  <c r="L1201" i="1"/>
  <c r="K1201" i="1"/>
  <c r="P1201" i="1" s="1"/>
  <c r="J1201" i="1"/>
  <c r="N1200" i="1"/>
  <c r="R1200" i="1" s="1"/>
  <c r="M1200" i="1"/>
  <c r="L1200" i="1"/>
  <c r="K1200" i="1"/>
  <c r="J1200" i="1"/>
  <c r="Q1200" i="1" s="1"/>
  <c r="S1200" i="1" s="1"/>
  <c r="N1199" i="1"/>
  <c r="M1199" i="1"/>
  <c r="L1199" i="1"/>
  <c r="K1199" i="1"/>
  <c r="R1199" i="1" s="1"/>
  <c r="J1199" i="1"/>
  <c r="Q1199" i="1" s="1"/>
  <c r="S1199" i="1" s="1"/>
  <c r="Q1198" i="1"/>
  <c r="S1198" i="1" s="1"/>
  <c r="N1198" i="1"/>
  <c r="M1198" i="1"/>
  <c r="L1198" i="1"/>
  <c r="K1198" i="1"/>
  <c r="P1198" i="1" s="1"/>
  <c r="J1198" i="1"/>
  <c r="R1197" i="1"/>
  <c r="N1197" i="1"/>
  <c r="M1197" i="1"/>
  <c r="Q1197" i="1" s="1"/>
  <c r="S1197" i="1" s="1"/>
  <c r="L1197" i="1"/>
  <c r="K1197" i="1"/>
  <c r="P1197" i="1" s="1"/>
  <c r="J1197" i="1"/>
  <c r="N1196" i="1"/>
  <c r="R1196" i="1" s="1"/>
  <c r="M1196" i="1"/>
  <c r="L1196" i="1"/>
  <c r="K1196" i="1"/>
  <c r="J1196" i="1"/>
  <c r="Q1196" i="1" s="1"/>
  <c r="S1196" i="1" s="1"/>
  <c r="N1195" i="1"/>
  <c r="M1195" i="1"/>
  <c r="L1195" i="1"/>
  <c r="K1195" i="1"/>
  <c r="R1195" i="1" s="1"/>
  <c r="J1195" i="1"/>
  <c r="Q1195" i="1" s="1"/>
  <c r="S1195" i="1" s="1"/>
  <c r="Q1194" i="1"/>
  <c r="S1194" i="1" s="1"/>
  <c r="N1194" i="1"/>
  <c r="M1194" i="1"/>
  <c r="L1194" i="1"/>
  <c r="K1194" i="1"/>
  <c r="P1194" i="1" s="1"/>
  <c r="J1194" i="1"/>
  <c r="R1193" i="1"/>
  <c r="N1193" i="1"/>
  <c r="M1193" i="1"/>
  <c r="Q1193" i="1" s="1"/>
  <c r="S1193" i="1" s="1"/>
  <c r="L1193" i="1"/>
  <c r="K1193" i="1"/>
  <c r="P1193" i="1" s="1"/>
  <c r="J1193" i="1"/>
  <c r="N1192" i="1"/>
  <c r="R1192" i="1" s="1"/>
  <c r="M1192" i="1"/>
  <c r="L1192" i="1"/>
  <c r="K1192" i="1"/>
  <c r="J1192" i="1"/>
  <c r="Q1192" i="1" s="1"/>
  <c r="S1192" i="1" s="1"/>
  <c r="N1191" i="1"/>
  <c r="M1191" i="1"/>
  <c r="L1191" i="1"/>
  <c r="K1191" i="1"/>
  <c r="R1191" i="1" s="1"/>
  <c r="J1191" i="1"/>
  <c r="Q1191" i="1" s="1"/>
  <c r="S1191" i="1" s="1"/>
  <c r="Q1190" i="1"/>
  <c r="S1190" i="1" s="1"/>
  <c r="N1190" i="1"/>
  <c r="M1190" i="1"/>
  <c r="L1190" i="1"/>
  <c r="K1190" i="1"/>
  <c r="P1190" i="1" s="1"/>
  <c r="J1190" i="1"/>
  <c r="R1189" i="1"/>
  <c r="N1189" i="1"/>
  <c r="M1189" i="1"/>
  <c r="Q1189" i="1" s="1"/>
  <c r="S1189" i="1" s="1"/>
  <c r="L1189" i="1"/>
  <c r="K1189" i="1"/>
  <c r="P1189" i="1" s="1"/>
  <c r="J1189" i="1"/>
  <c r="N1188" i="1"/>
  <c r="R1188" i="1" s="1"/>
  <c r="M1188" i="1"/>
  <c r="L1188" i="1"/>
  <c r="K1188" i="1"/>
  <c r="J1188" i="1"/>
  <c r="Q1188" i="1" s="1"/>
  <c r="S1188" i="1" s="1"/>
  <c r="N1187" i="1"/>
  <c r="M1187" i="1"/>
  <c r="L1187" i="1"/>
  <c r="K1187" i="1"/>
  <c r="R1187" i="1" s="1"/>
  <c r="J1187" i="1"/>
  <c r="Q1187" i="1" s="1"/>
  <c r="S1187" i="1" s="1"/>
  <c r="Q1186" i="1"/>
  <c r="S1186" i="1" s="1"/>
  <c r="N1186" i="1"/>
  <c r="M1186" i="1"/>
  <c r="L1186" i="1"/>
  <c r="K1186" i="1"/>
  <c r="P1186" i="1" s="1"/>
  <c r="J1186" i="1"/>
  <c r="R1185" i="1"/>
  <c r="N1185" i="1"/>
  <c r="M1185" i="1"/>
  <c r="Q1185" i="1" s="1"/>
  <c r="S1185" i="1" s="1"/>
  <c r="L1185" i="1"/>
  <c r="K1185" i="1"/>
  <c r="P1185" i="1" s="1"/>
  <c r="J1185" i="1"/>
  <c r="N1184" i="1"/>
  <c r="R1184" i="1" s="1"/>
  <c r="M1184" i="1"/>
  <c r="L1184" i="1"/>
  <c r="K1184" i="1"/>
  <c r="J1184" i="1"/>
  <c r="Q1184" i="1" s="1"/>
  <c r="S1184" i="1" s="1"/>
  <c r="N1183" i="1"/>
  <c r="M1183" i="1"/>
  <c r="L1183" i="1"/>
  <c r="K1183" i="1"/>
  <c r="R1183" i="1" s="1"/>
  <c r="J1183" i="1"/>
  <c r="Q1183" i="1" s="1"/>
  <c r="S1183" i="1" s="1"/>
  <c r="Q1182" i="1"/>
  <c r="S1182" i="1" s="1"/>
  <c r="N1182" i="1"/>
  <c r="M1182" i="1"/>
  <c r="L1182" i="1"/>
  <c r="K1182" i="1"/>
  <c r="P1182" i="1" s="1"/>
  <c r="J1182" i="1"/>
  <c r="R1181" i="1"/>
  <c r="N1181" i="1"/>
  <c r="M1181" i="1"/>
  <c r="Q1181" i="1" s="1"/>
  <c r="S1181" i="1" s="1"/>
  <c r="L1181" i="1"/>
  <c r="K1181" i="1"/>
  <c r="P1181" i="1" s="1"/>
  <c r="J1181" i="1"/>
  <c r="N1180" i="1"/>
  <c r="R1180" i="1" s="1"/>
  <c r="M1180" i="1"/>
  <c r="L1180" i="1"/>
  <c r="K1180" i="1"/>
  <c r="J1180" i="1"/>
  <c r="Q1180" i="1" s="1"/>
  <c r="S1180" i="1" s="1"/>
  <c r="N1179" i="1"/>
  <c r="M1179" i="1"/>
  <c r="L1179" i="1"/>
  <c r="K1179" i="1"/>
  <c r="R1179" i="1" s="1"/>
  <c r="J1179" i="1"/>
  <c r="Q1179" i="1" s="1"/>
  <c r="S1179" i="1" s="1"/>
  <c r="Q1178" i="1"/>
  <c r="S1178" i="1" s="1"/>
  <c r="N1178" i="1"/>
  <c r="M1178" i="1"/>
  <c r="L1178" i="1"/>
  <c r="K1178" i="1"/>
  <c r="P1178" i="1" s="1"/>
  <c r="J1178" i="1"/>
  <c r="R1177" i="1"/>
  <c r="N1177" i="1"/>
  <c r="M1177" i="1"/>
  <c r="Q1177" i="1" s="1"/>
  <c r="S1177" i="1" s="1"/>
  <c r="L1177" i="1"/>
  <c r="K1177" i="1"/>
  <c r="P1177" i="1" s="1"/>
  <c r="J1177" i="1"/>
  <c r="N1176" i="1"/>
  <c r="R1176" i="1" s="1"/>
  <c r="M1176" i="1"/>
  <c r="L1176" i="1"/>
  <c r="K1176" i="1"/>
  <c r="J1176" i="1"/>
  <c r="Q1176" i="1" s="1"/>
  <c r="S1176" i="1" s="1"/>
  <c r="N1175" i="1"/>
  <c r="M1175" i="1"/>
  <c r="L1175" i="1"/>
  <c r="K1175" i="1"/>
  <c r="R1175" i="1" s="1"/>
  <c r="J1175" i="1"/>
  <c r="Q1175" i="1" s="1"/>
  <c r="S1175" i="1" s="1"/>
  <c r="Q1174" i="1"/>
  <c r="S1174" i="1" s="1"/>
  <c r="N1174" i="1"/>
  <c r="M1174" i="1"/>
  <c r="L1174" i="1"/>
  <c r="K1174" i="1"/>
  <c r="P1174" i="1" s="1"/>
  <c r="J1174" i="1"/>
  <c r="R1173" i="1"/>
  <c r="N1173" i="1"/>
  <c r="M1173" i="1"/>
  <c r="Q1173" i="1" s="1"/>
  <c r="S1173" i="1" s="1"/>
  <c r="L1173" i="1"/>
  <c r="K1173" i="1"/>
  <c r="P1173" i="1" s="1"/>
  <c r="J1173" i="1"/>
  <c r="N1172" i="1"/>
  <c r="R1172" i="1" s="1"/>
  <c r="M1172" i="1"/>
  <c r="L1172" i="1"/>
  <c r="K1172" i="1"/>
  <c r="J1172" i="1"/>
  <c r="Q1172" i="1" s="1"/>
  <c r="S1172" i="1" s="1"/>
  <c r="N1171" i="1"/>
  <c r="M1171" i="1"/>
  <c r="L1171" i="1"/>
  <c r="K1171" i="1"/>
  <c r="R1171" i="1" s="1"/>
  <c r="J1171" i="1"/>
  <c r="Q1171" i="1" s="1"/>
  <c r="S1171" i="1" s="1"/>
  <c r="Q1170" i="1"/>
  <c r="S1170" i="1" s="1"/>
  <c r="N1170" i="1"/>
  <c r="M1170" i="1"/>
  <c r="L1170" i="1"/>
  <c r="K1170" i="1"/>
  <c r="P1170" i="1" s="1"/>
  <c r="J1170" i="1"/>
  <c r="R1169" i="1"/>
  <c r="N1169" i="1"/>
  <c r="M1169" i="1"/>
  <c r="Q1169" i="1" s="1"/>
  <c r="S1169" i="1" s="1"/>
  <c r="L1169" i="1"/>
  <c r="K1169" i="1"/>
  <c r="P1169" i="1" s="1"/>
  <c r="J1169" i="1"/>
  <c r="N1168" i="1"/>
  <c r="R1168" i="1" s="1"/>
  <c r="M1168" i="1"/>
  <c r="L1168" i="1"/>
  <c r="K1168" i="1"/>
  <c r="J1168" i="1"/>
  <c r="Q1168" i="1" s="1"/>
  <c r="S1168" i="1" s="1"/>
  <c r="N1167" i="1"/>
  <c r="M1167" i="1"/>
  <c r="L1167" i="1"/>
  <c r="K1167" i="1"/>
  <c r="R1167" i="1" s="1"/>
  <c r="J1167" i="1"/>
  <c r="Q1167" i="1" s="1"/>
  <c r="S1167" i="1" s="1"/>
  <c r="Q1166" i="1"/>
  <c r="S1166" i="1" s="1"/>
  <c r="N1166" i="1"/>
  <c r="M1166" i="1"/>
  <c r="L1166" i="1"/>
  <c r="K1166" i="1"/>
  <c r="P1166" i="1" s="1"/>
  <c r="J1166" i="1"/>
  <c r="R1165" i="1"/>
  <c r="N1165" i="1"/>
  <c r="M1165" i="1"/>
  <c r="Q1165" i="1" s="1"/>
  <c r="S1165" i="1" s="1"/>
  <c r="L1165" i="1"/>
  <c r="K1165" i="1"/>
  <c r="P1165" i="1" s="1"/>
  <c r="J1165" i="1"/>
  <c r="N1164" i="1"/>
  <c r="R1164" i="1" s="1"/>
  <c r="M1164" i="1"/>
  <c r="L1164" i="1"/>
  <c r="K1164" i="1"/>
  <c r="J1164" i="1"/>
  <c r="Q1164" i="1" s="1"/>
  <c r="S1164" i="1" s="1"/>
  <c r="N1163" i="1"/>
  <c r="M1163" i="1"/>
  <c r="L1163" i="1"/>
  <c r="K1163" i="1"/>
  <c r="R1163" i="1" s="1"/>
  <c r="J1163" i="1"/>
  <c r="Q1163" i="1" s="1"/>
  <c r="S1163" i="1" s="1"/>
  <c r="Q1162" i="1"/>
  <c r="S1162" i="1" s="1"/>
  <c r="N1162" i="1"/>
  <c r="M1162" i="1"/>
  <c r="L1162" i="1"/>
  <c r="K1162" i="1"/>
  <c r="P1162" i="1" s="1"/>
  <c r="J1162" i="1"/>
  <c r="R1161" i="1"/>
  <c r="N1161" i="1"/>
  <c r="M1161" i="1"/>
  <c r="Q1161" i="1" s="1"/>
  <c r="S1161" i="1" s="1"/>
  <c r="L1161" i="1"/>
  <c r="K1161" i="1"/>
  <c r="P1161" i="1" s="1"/>
  <c r="J1161" i="1"/>
  <c r="N1160" i="1"/>
  <c r="R1160" i="1" s="1"/>
  <c r="M1160" i="1"/>
  <c r="L1160" i="1"/>
  <c r="K1160" i="1"/>
  <c r="J1160" i="1"/>
  <c r="Q1160" i="1" s="1"/>
  <c r="S1160" i="1" s="1"/>
  <c r="N1159" i="1"/>
  <c r="M1159" i="1"/>
  <c r="L1159" i="1"/>
  <c r="K1159" i="1"/>
  <c r="R1159" i="1" s="1"/>
  <c r="J1159" i="1"/>
  <c r="Q1159" i="1" s="1"/>
  <c r="S1159" i="1" s="1"/>
  <c r="Q1158" i="1"/>
  <c r="S1158" i="1" s="1"/>
  <c r="N1158" i="1"/>
  <c r="M1158" i="1"/>
  <c r="L1158" i="1"/>
  <c r="K1158" i="1"/>
  <c r="P1158" i="1" s="1"/>
  <c r="J1158" i="1"/>
  <c r="R1157" i="1"/>
  <c r="N1157" i="1"/>
  <c r="M1157" i="1"/>
  <c r="Q1157" i="1" s="1"/>
  <c r="S1157" i="1" s="1"/>
  <c r="L1157" i="1"/>
  <c r="K1157" i="1"/>
  <c r="J1157" i="1"/>
  <c r="P1157" i="1" s="1"/>
  <c r="N1156" i="1"/>
  <c r="R1156" i="1" s="1"/>
  <c r="M1156" i="1"/>
  <c r="L1156" i="1"/>
  <c r="K1156" i="1"/>
  <c r="J1156" i="1"/>
  <c r="Q1156" i="1" s="1"/>
  <c r="S1156" i="1" s="1"/>
  <c r="N1155" i="1"/>
  <c r="M1155" i="1"/>
  <c r="L1155" i="1"/>
  <c r="K1155" i="1"/>
  <c r="R1155" i="1" s="1"/>
  <c r="J1155" i="1"/>
  <c r="Q1155" i="1" s="1"/>
  <c r="S1155" i="1" s="1"/>
  <c r="Q1154" i="1"/>
  <c r="S1154" i="1" s="1"/>
  <c r="N1154" i="1"/>
  <c r="M1154" i="1"/>
  <c r="L1154" i="1"/>
  <c r="K1154" i="1"/>
  <c r="P1154" i="1" s="1"/>
  <c r="J1154" i="1"/>
  <c r="R1153" i="1"/>
  <c r="N1153" i="1"/>
  <c r="M1153" i="1"/>
  <c r="Q1153" i="1" s="1"/>
  <c r="S1153" i="1" s="1"/>
  <c r="L1153" i="1"/>
  <c r="K1153" i="1"/>
  <c r="J1153" i="1"/>
  <c r="P1153" i="1" s="1"/>
  <c r="N1152" i="1"/>
  <c r="R1152" i="1" s="1"/>
  <c r="M1152" i="1"/>
  <c r="L1152" i="1"/>
  <c r="K1152" i="1"/>
  <c r="J1152" i="1"/>
  <c r="Q1152" i="1" s="1"/>
  <c r="S1152" i="1" s="1"/>
  <c r="N1151" i="1"/>
  <c r="M1151" i="1"/>
  <c r="L1151" i="1"/>
  <c r="K1151" i="1"/>
  <c r="R1151" i="1" s="1"/>
  <c r="J1151" i="1"/>
  <c r="Q1151" i="1" s="1"/>
  <c r="S1151" i="1" s="1"/>
  <c r="Q1150" i="1"/>
  <c r="S1150" i="1" s="1"/>
  <c r="N1150" i="1"/>
  <c r="M1150" i="1"/>
  <c r="L1150" i="1"/>
  <c r="K1150" i="1"/>
  <c r="P1150" i="1" s="1"/>
  <c r="J1150" i="1"/>
  <c r="R1149" i="1"/>
  <c r="N1149" i="1"/>
  <c r="M1149" i="1"/>
  <c r="Q1149" i="1" s="1"/>
  <c r="S1149" i="1" s="1"/>
  <c r="L1149" i="1"/>
  <c r="K1149" i="1"/>
  <c r="J1149" i="1"/>
  <c r="P1149" i="1" s="1"/>
  <c r="N1148" i="1"/>
  <c r="R1148" i="1" s="1"/>
  <c r="M1148" i="1"/>
  <c r="L1148" i="1"/>
  <c r="K1148" i="1"/>
  <c r="J1148" i="1"/>
  <c r="Q1148" i="1" s="1"/>
  <c r="S1148" i="1" s="1"/>
  <c r="N1147" i="1"/>
  <c r="M1147" i="1"/>
  <c r="L1147" i="1"/>
  <c r="K1147" i="1"/>
  <c r="R1147" i="1" s="1"/>
  <c r="J1147" i="1"/>
  <c r="Q1147" i="1" s="1"/>
  <c r="S1147" i="1" s="1"/>
  <c r="Q1146" i="1"/>
  <c r="S1146" i="1" s="1"/>
  <c r="N1146" i="1"/>
  <c r="M1146" i="1"/>
  <c r="L1146" i="1"/>
  <c r="K1146" i="1"/>
  <c r="P1146" i="1" s="1"/>
  <c r="J1146" i="1"/>
  <c r="R1145" i="1"/>
  <c r="N1145" i="1"/>
  <c r="M1145" i="1"/>
  <c r="Q1145" i="1" s="1"/>
  <c r="S1145" i="1" s="1"/>
  <c r="L1145" i="1"/>
  <c r="K1145" i="1"/>
  <c r="J1145" i="1"/>
  <c r="P1145" i="1" s="1"/>
  <c r="N1144" i="1"/>
  <c r="R1144" i="1" s="1"/>
  <c r="M1144" i="1"/>
  <c r="L1144" i="1"/>
  <c r="K1144" i="1"/>
  <c r="J1144" i="1"/>
  <c r="Q1144" i="1" s="1"/>
  <c r="S1144" i="1" s="1"/>
  <c r="N1143" i="1"/>
  <c r="M1143" i="1"/>
  <c r="L1143" i="1"/>
  <c r="K1143" i="1"/>
  <c r="R1143" i="1" s="1"/>
  <c r="J1143" i="1"/>
  <c r="Q1143" i="1" s="1"/>
  <c r="S1143" i="1" s="1"/>
  <c r="Q1142" i="1"/>
  <c r="S1142" i="1" s="1"/>
  <c r="N1142" i="1"/>
  <c r="M1142" i="1"/>
  <c r="L1142" i="1"/>
  <c r="K1142" i="1"/>
  <c r="P1142" i="1" s="1"/>
  <c r="J1142" i="1"/>
  <c r="R1141" i="1"/>
  <c r="N1141" i="1"/>
  <c r="M1141" i="1"/>
  <c r="Q1141" i="1" s="1"/>
  <c r="S1141" i="1" s="1"/>
  <c r="L1141" i="1"/>
  <c r="K1141" i="1"/>
  <c r="J1141" i="1"/>
  <c r="P1141" i="1" s="1"/>
  <c r="N1140" i="1"/>
  <c r="R1140" i="1" s="1"/>
  <c r="M1140" i="1"/>
  <c r="L1140" i="1"/>
  <c r="K1140" i="1"/>
  <c r="J1140" i="1"/>
  <c r="Q1140" i="1" s="1"/>
  <c r="S1140" i="1" s="1"/>
  <c r="N1139" i="1"/>
  <c r="M1139" i="1"/>
  <c r="L1139" i="1"/>
  <c r="K1139" i="1"/>
  <c r="R1139" i="1" s="1"/>
  <c r="J1139" i="1"/>
  <c r="Q1139" i="1" s="1"/>
  <c r="S1139" i="1" s="1"/>
  <c r="Q1138" i="1"/>
  <c r="S1138" i="1" s="1"/>
  <c r="N1138" i="1"/>
  <c r="M1138" i="1"/>
  <c r="L1138" i="1"/>
  <c r="K1138" i="1"/>
  <c r="P1138" i="1" s="1"/>
  <c r="J1138" i="1"/>
  <c r="R1137" i="1"/>
  <c r="N1137" i="1"/>
  <c r="M1137" i="1"/>
  <c r="Q1137" i="1" s="1"/>
  <c r="S1137" i="1" s="1"/>
  <c r="L1137" i="1"/>
  <c r="K1137" i="1"/>
  <c r="J1137" i="1"/>
  <c r="P1137" i="1" s="1"/>
  <c r="N1136" i="1"/>
  <c r="R1136" i="1" s="1"/>
  <c r="M1136" i="1"/>
  <c r="L1136" i="1"/>
  <c r="K1136" i="1"/>
  <c r="J1136" i="1"/>
  <c r="Q1136" i="1" s="1"/>
  <c r="S1136" i="1" s="1"/>
  <c r="N1135" i="1"/>
  <c r="M1135" i="1"/>
  <c r="L1135" i="1"/>
  <c r="K1135" i="1"/>
  <c r="R1135" i="1" s="1"/>
  <c r="J1135" i="1"/>
  <c r="Q1135" i="1" s="1"/>
  <c r="S1135" i="1" s="1"/>
  <c r="Q1134" i="1"/>
  <c r="S1134" i="1" s="1"/>
  <c r="N1134" i="1"/>
  <c r="M1134" i="1"/>
  <c r="L1134" i="1"/>
  <c r="K1134" i="1"/>
  <c r="P1134" i="1" s="1"/>
  <c r="J1134" i="1"/>
  <c r="R1133" i="1"/>
  <c r="N1133" i="1"/>
  <c r="M1133" i="1"/>
  <c r="Q1133" i="1" s="1"/>
  <c r="S1133" i="1" s="1"/>
  <c r="L1133" i="1"/>
  <c r="K1133" i="1"/>
  <c r="J1133" i="1"/>
  <c r="P1133" i="1" s="1"/>
  <c r="N1132" i="1"/>
  <c r="R1132" i="1" s="1"/>
  <c r="M1132" i="1"/>
  <c r="L1132" i="1"/>
  <c r="K1132" i="1"/>
  <c r="J1132" i="1"/>
  <c r="Q1132" i="1" s="1"/>
  <c r="S1132" i="1" s="1"/>
  <c r="N1131" i="1"/>
  <c r="M1131" i="1"/>
  <c r="L1131" i="1"/>
  <c r="K1131" i="1"/>
  <c r="R1131" i="1" s="1"/>
  <c r="J1131" i="1"/>
  <c r="Q1131" i="1" s="1"/>
  <c r="S1131" i="1" s="1"/>
  <c r="Q1130" i="1"/>
  <c r="S1130" i="1" s="1"/>
  <c r="N1130" i="1"/>
  <c r="M1130" i="1"/>
  <c r="L1130" i="1"/>
  <c r="K1130" i="1"/>
  <c r="P1130" i="1" s="1"/>
  <c r="J1130" i="1"/>
  <c r="R1129" i="1"/>
  <c r="N1129" i="1"/>
  <c r="M1129" i="1"/>
  <c r="Q1129" i="1" s="1"/>
  <c r="S1129" i="1" s="1"/>
  <c r="L1129" i="1"/>
  <c r="K1129" i="1"/>
  <c r="J1129" i="1"/>
  <c r="P1129" i="1" s="1"/>
  <c r="N1128" i="1"/>
  <c r="R1128" i="1" s="1"/>
  <c r="M1128" i="1"/>
  <c r="L1128" i="1"/>
  <c r="K1128" i="1"/>
  <c r="J1128" i="1"/>
  <c r="Q1128" i="1" s="1"/>
  <c r="S1128" i="1" s="1"/>
  <c r="N1127" i="1"/>
  <c r="M1127" i="1"/>
  <c r="L1127" i="1"/>
  <c r="K1127" i="1"/>
  <c r="R1127" i="1" s="1"/>
  <c r="J1127" i="1"/>
  <c r="Q1127" i="1" s="1"/>
  <c r="S1127" i="1" s="1"/>
  <c r="Q1126" i="1"/>
  <c r="S1126" i="1" s="1"/>
  <c r="N1126" i="1"/>
  <c r="M1126" i="1"/>
  <c r="L1126" i="1"/>
  <c r="K1126" i="1"/>
  <c r="P1126" i="1" s="1"/>
  <c r="J1126" i="1"/>
  <c r="R1125" i="1"/>
  <c r="N1125" i="1"/>
  <c r="M1125" i="1"/>
  <c r="Q1125" i="1" s="1"/>
  <c r="S1125" i="1" s="1"/>
  <c r="L1125" i="1"/>
  <c r="K1125" i="1"/>
  <c r="P1125" i="1" s="1"/>
  <c r="J1125" i="1"/>
  <c r="N1124" i="1"/>
  <c r="R1124" i="1" s="1"/>
  <c r="M1124" i="1"/>
  <c r="L1124" i="1"/>
  <c r="K1124" i="1"/>
  <c r="J1124" i="1"/>
  <c r="Q1124" i="1" s="1"/>
  <c r="S1124" i="1" s="1"/>
  <c r="N1123" i="1"/>
  <c r="M1123" i="1"/>
  <c r="L1123" i="1"/>
  <c r="K1123" i="1"/>
  <c r="R1123" i="1" s="1"/>
  <c r="J1123" i="1"/>
  <c r="Q1123" i="1" s="1"/>
  <c r="S1123" i="1" s="1"/>
  <c r="Q1122" i="1"/>
  <c r="S1122" i="1" s="1"/>
  <c r="N1122" i="1"/>
  <c r="M1122" i="1"/>
  <c r="L1122" i="1"/>
  <c r="K1122" i="1"/>
  <c r="P1122" i="1" s="1"/>
  <c r="J1122" i="1"/>
  <c r="R1121" i="1"/>
  <c r="N1121" i="1"/>
  <c r="M1121" i="1"/>
  <c r="Q1121" i="1" s="1"/>
  <c r="S1121" i="1" s="1"/>
  <c r="L1121" i="1"/>
  <c r="K1121" i="1"/>
  <c r="P1121" i="1" s="1"/>
  <c r="J1121" i="1"/>
  <c r="N1120" i="1"/>
  <c r="R1120" i="1" s="1"/>
  <c r="M1120" i="1"/>
  <c r="L1120" i="1"/>
  <c r="K1120" i="1"/>
  <c r="J1120" i="1"/>
  <c r="Q1120" i="1" s="1"/>
  <c r="S1120" i="1" s="1"/>
  <c r="N1119" i="1"/>
  <c r="M1119" i="1"/>
  <c r="L1119" i="1"/>
  <c r="K1119" i="1"/>
  <c r="R1119" i="1" s="1"/>
  <c r="J1119" i="1"/>
  <c r="Q1119" i="1" s="1"/>
  <c r="S1119" i="1" s="1"/>
  <c r="Q1118" i="1"/>
  <c r="S1118" i="1" s="1"/>
  <c r="N1118" i="1"/>
  <c r="M1118" i="1"/>
  <c r="L1118" i="1"/>
  <c r="K1118" i="1"/>
  <c r="P1118" i="1" s="1"/>
  <c r="J1118" i="1"/>
  <c r="R1117" i="1"/>
  <c r="N1117" i="1"/>
  <c r="M1117" i="1"/>
  <c r="Q1117" i="1" s="1"/>
  <c r="S1117" i="1" s="1"/>
  <c r="L1117" i="1"/>
  <c r="K1117" i="1"/>
  <c r="J1117" i="1"/>
  <c r="P1117" i="1" s="1"/>
  <c r="N1116" i="1"/>
  <c r="R1116" i="1" s="1"/>
  <c r="M1116" i="1"/>
  <c r="L1116" i="1"/>
  <c r="K1116" i="1"/>
  <c r="J1116" i="1"/>
  <c r="Q1116" i="1" s="1"/>
  <c r="S1116" i="1" s="1"/>
  <c r="N1115" i="1"/>
  <c r="M1115" i="1"/>
  <c r="L1115" i="1"/>
  <c r="K1115" i="1"/>
  <c r="R1115" i="1" s="1"/>
  <c r="J1115" i="1"/>
  <c r="Q1115" i="1" s="1"/>
  <c r="S1115" i="1" s="1"/>
  <c r="Q1114" i="1"/>
  <c r="S1114" i="1" s="1"/>
  <c r="N1114" i="1"/>
  <c r="M1114" i="1"/>
  <c r="L1114" i="1"/>
  <c r="K1114" i="1"/>
  <c r="P1114" i="1" s="1"/>
  <c r="J1114" i="1"/>
  <c r="R1113" i="1"/>
  <c r="N1113" i="1"/>
  <c r="M1113" i="1"/>
  <c r="Q1113" i="1" s="1"/>
  <c r="S1113" i="1" s="1"/>
  <c r="L1113" i="1"/>
  <c r="K1113" i="1"/>
  <c r="P1113" i="1" s="1"/>
  <c r="J1113" i="1"/>
  <c r="N1112" i="1"/>
  <c r="R1112" i="1" s="1"/>
  <c r="M1112" i="1"/>
  <c r="L1112" i="1"/>
  <c r="K1112" i="1"/>
  <c r="J1112" i="1"/>
  <c r="Q1112" i="1" s="1"/>
  <c r="S1112" i="1" s="1"/>
  <c r="N1111" i="1"/>
  <c r="M1111" i="1"/>
  <c r="L1111" i="1"/>
  <c r="K1111" i="1"/>
  <c r="R1111" i="1" s="1"/>
  <c r="J1111" i="1"/>
  <c r="Q1111" i="1" s="1"/>
  <c r="S1111" i="1" s="1"/>
  <c r="Q1110" i="1"/>
  <c r="S1110" i="1" s="1"/>
  <c r="N1110" i="1"/>
  <c r="M1110" i="1"/>
  <c r="L1110" i="1"/>
  <c r="K1110" i="1"/>
  <c r="P1110" i="1" s="1"/>
  <c r="J1110" i="1"/>
  <c r="R1109" i="1"/>
  <c r="N1109" i="1"/>
  <c r="M1109" i="1"/>
  <c r="Q1109" i="1" s="1"/>
  <c r="S1109" i="1" s="1"/>
  <c r="L1109" i="1"/>
  <c r="K1109" i="1"/>
  <c r="P1109" i="1" s="1"/>
  <c r="J1109" i="1"/>
  <c r="N1108" i="1"/>
  <c r="R1108" i="1" s="1"/>
  <c r="M1108" i="1"/>
  <c r="L1108" i="1"/>
  <c r="K1108" i="1"/>
  <c r="J1108" i="1"/>
  <c r="Q1108" i="1" s="1"/>
  <c r="S1108" i="1" s="1"/>
  <c r="N1107" i="1"/>
  <c r="M1107" i="1"/>
  <c r="L1107" i="1"/>
  <c r="K1107" i="1"/>
  <c r="R1107" i="1" s="1"/>
  <c r="J1107" i="1"/>
  <c r="Q1107" i="1" s="1"/>
  <c r="S1107" i="1" s="1"/>
  <c r="Q1106" i="1"/>
  <c r="S1106" i="1" s="1"/>
  <c r="N1106" i="1"/>
  <c r="M1106" i="1"/>
  <c r="L1106" i="1"/>
  <c r="K1106" i="1"/>
  <c r="P1106" i="1" s="1"/>
  <c r="J1106" i="1"/>
  <c r="R1105" i="1"/>
  <c r="N1105" i="1"/>
  <c r="M1105" i="1"/>
  <c r="Q1105" i="1" s="1"/>
  <c r="S1105" i="1" s="1"/>
  <c r="L1105" i="1"/>
  <c r="K1105" i="1"/>
  <c r="J1105" i="1"/>
  <c r="P1105" i="1" s="1"/>
  <c r="N1104" i="1"/>
  <c r="R1104" i="1" s="1"/>
  <c r="M1104" i="1"/>
  <c r="L1104" i="1"/>
  <c r="K1104" i="1"/>
  <c r="J1104" i="1"/>
  <c r="Q1104" i="1" s="1"/>
  <c r="S1104" i="1" s="1"/>
  <c r="N1103" i="1"/>
  <c r="M1103" i="1"/>
  <c r="L1103" i="1"/>
  <c r="K1103" i="1"/>
  <c r="R1103" i="1" s="1"/>
  <c r="J1103" i="1"/>
  <c r="Q1103" i="1" s="1"/>
  <c r="S1103" i="1" s="1"/>
  <c r="Q1102" i="1"/>
  <c r="S1102" i="1" s="1"/>
  <c r="N1102" i="1"/>
  <c r="M1102" i="1"/>
  <c r="L1102" i="1"/>
  <c r="K1102" i="1"/>
  <c r="P1102" i="1" s="1"/>
  <c r="J1102" i="1"/>
  <c r="R1101" i="1"/>
  <c r="N1101" i="1"/>
  <c r="M1101" i="1"/>
  <c r="Q1101" i="1" s="1"/>
  <c r="S1101" i="1" s="1"/>
  <c r="L1101" i="1"/>
  <c r="K1101" i="1"/>
  <c r="J1101" i="1"/>
  <c r="P1101" i="1" s="1"/>
  <c r="N1100" i="1"/>
  <c r="R1100" i="1" s="1"/>
  <c r="M1100" i="1"/>
  <c r="L1100" i="1"/>
  <c r="K1100" i="1"/>
  <c r="J1100" i="1"/>
  <c r="Q1100" i="1" s="1"/>
  <c r="S1100" i="1" s="1"/>
  <c r="N1099" i="1"/>
  <c r="M1099" i="1"/>
  <c r="L1099" i="1"/>
  <c r="K1099" i="1"/>
  <c r="R1099" i="1" s="1"/>
  <c r="J1099" i="1"/>
  <c r="Q1099" i="1" s="1"/>
  <c r="S1099" i="1" s="1"/>
  <c r="Q1098" i="1"/>
  <c r="S1098" i="1" s="1"/>
  <c r="N1098" i="1"/>
  <c r="M1098" i="1"/>
  <c r="L1098" i="1"/>
  <c r="K1098" i="1"/>
  <c r="P1098" i="1" s="1"/>
  <c r="J1098" i="1"/>
  <c r="R1097" i="1"/>
  <c r="N1097" i="1"/>
  <c r="M1097" i="1"/>
  <c r="Q1097" i="1" s="1"/>
  <c r="S1097" i="1" s="1"/>
  <c r="L1097" i="1"/>
  <c r="K1097" i="1"/>
  <c r="J1097" i="1"/>
  <c r="P1097" i="1" s="1"/>
  <c r="N1096" i="1"/>
  <c r="R1096" i="1" s="1"/>
  <c r="M1096" i="1"/>
  <c r="L1096" i="1"/>
  <c r="K1096" i="1"/>
  <c r="J1096" i="1"/>
  <c r="Q1096" i="1" s="1"/>
  <c r="S1096" i="1" s="1"/>
  <c r="N1095" i="1"/>
  <c r="M1095" i="1"/>
  <c r="L1095" i="1"/>
  <c r="K1095" i="1"/>
  <c r="R1095" i="1" s="1"/>
  <c r="J1095" i="1"/>
  <c r="Q1095" i="1" s="1"/>
  <c r="S1095" i="1" s="1"/>
  <c r="Q1094" i="1"/>
  <c r="S1094" i="1" s="1"/>
  <c r="N1094" i="1"/>
  <c r="M1094" i="1"/>
  <c r="L1094" i="1"/>
  <c r="K1094" i="1"/>
  <c r="P1094" i="1" s="1"/>
  <c r="J1094" i="1"/>
  <c r="R1093" i="1"/>
  <c r="N1093" i="1"/>
  <c r="M1093" i="1"/>
  <c r="Q1093" i="1" s="1"/>
  <c r="S1093" i="1" s="1"/>
  <c r="L1093" i="1"/>
  <c r="K1093" i="1"/>
  <c r="J1093" i="1"/>
  <c r="P1093" i="1" s="1"/>
  <c r="N1092" i="1"/>
  <c r="R1092" i="1" s="1"/>
  <c r="M1092" i="1"/>
  <c r="L1092" i="1"/>
  <c r="K1092" i="1"/>
  <c r="J1092" i="1"/>
  <c r="Q1092" i="1" s="1"/>
  <c r="S1092" i="1" s="1"/>
  <c r="N1091" i="1"/>
  <c r="M1091" i="1"/>
  <c r="L1091" i="1"/>
  <c r="K1091" i="1"/>
  <c r="R1091" i="1" s="1"/>
  <c r="J1091" i="1"/>
  <c r="Q1091" i="1" s="1"/>
  <c r="S1091" i="1" s="1"/>
  <c r="Q1090" i="1"/>
  <c r="S1090" i="1" s="1"/>
  <c r="N1090" i="1"/>
  <c r="M1090" i="1"/>
  <c r="L1090" i="1"/>
  <c r="K1090" i="1"/>
  <c r="P1090" i="1" s="1"/>
  <c r="J1090" i="1"/>
  <c r="R1089" i="1"/>
  <c r="N1089" i="1"/>
  <c r="M1089" i="1"/>
  <c r="Q1089" i="1" s="1"/>
  <c r="S1089" i="1" s="1"/>
  <c r="L1089" i="1"/>
  <c r="K1089" i="1"/>
  <c r="J1089" i="1"/>
  <c r="P1089" i="1" s="1"/>
  <c r="N1088" i="1"/>
  <c r="R1088" i="1" s="1"/>
  <c r="M1088" i="1"/>
  <c r="L1088" i="1"/>
  <c r="K1088" i="1"/>
  <c r="J1088" i="1"/>
  <c r="Q1088" i="1" s="1"/>
  <c r="S1088" i="1" s="1"/>
  <c r="N1087" i="1"/>
  <c r="M1087" i="1"/>
  <c r="L1087" i="1"/>
  <c r="K1087" i="1"/>
  <c r="R1087" i="1" s="1"/>
  <c r="J1087" i="1"/>
  <c r="Q1087" i="1" s="1"/>
  <c r="S1087" i="1" s="1"/>
  <c r="Q1086" i="1"/>
  <c r="S1086" i="1" s="1"/>
  <c r="N1086" i="1"/>
  <c r="M1086" i="1"/>
  <c r="L1086" i="1"/>
  <c r="K1086" i="1"/>
  <c r="P1086" i="1" s="1"/>
  <c r="J1086" i="1"/>
  <c r="R1085" i="1"/>
  <c r="N1085" i="1"/>
  <c r="M1085" i="1"/>
  <c r="Q1085" i="1" s="1"/>
  <c r="S1085" i="1" s="1"/>
  <c r="L1085" i="1"/>
  <c r="K1085" i="1"/>
  <c r="J1085" i="1"/>
  <c r="P1085" i="1" s="1"/>
  <c r="N1084" i="1"/>
  <c r="R1084" i="1" s="1"/>
  <c r="M1084" i="1"/>
  <c r="L1084" i="1"/>
  <c r="K1084" i="1"/>
  <c r="J1084" i="1"/>
  <c r="Q1084" i="1" s="1"/>
  <c r="S1084" i="1" s="1"/>
  <c r="N1083" i="1"/>
  <c r="M1083" i="1"/>
  <c r="L1083" i="1"/>
  <c r="K1083" i="1"/>
  <c r="R1083" i="1" s="1"/>
  <c r="J1083" i="1"/>
  <c r="Q1083" i="1" s="1"/>
  <c r="S1083" i="1" s="1"/>
  <c r="Q1082" i="1"/>
  <c r="S1082" i="1" s="1"/>
  <c r="N1082" i="1"/>
  <c r="M1082" i="1"/>
  <c r="L1082" i="1"/>
  <c r="K1082" i="1"/>
  <c r="P1082" i="1" s="1"/>
  <c r="J1082" i="1"/>
  <c r="R1081" i="1"/>
  <c r="N1081" i="1"/>
  <c r="M1081" i="1"/>
  <c r="Q1081" i="1" s="1"/>
  <c r="S1081" i="1" s="1"/>
  <c r="L1081" i="1"/>
  <c r="K1081" i="1"/>
  <c r="J1081" i="1"/>
  <c r="P1081" i="1" s="1"/>
  <c r="N1080" i="1"/>
  <c r="R1080" i="1" s="1"/>
  <c r="M1080" i="1"/>
  <c r="L1080" i="1"/>
  <c r="K1080" i="1"/>
  <c r="J1080" i="1"/>
  <c r="Q1080" i="1" s="1"/>
  <c r="S1080" i="1" s="1"/>
  <c r="N1079" i="1"/>
  <c r="M1079" i="1"/>
  <c r="L1079" i="1"/>
  <c r="K1079" i="1"/>
  <c r="R1079" i="1" s="1"/>
  <c r="J1079" i="1"/>
  <c r="Q1079" i="1" s="1"/>
  <c r="S1079" i="1" s="1"/>
  <c r="Q1078" i="1"/>
  <c r="S1078" i="1" s="1"/>
  <c r="N1078" i="1"/>
  <c r="M1078" i="1"/>
  <c r="L1078" i="1"/>
  <c r="K1078" i="1"/>
  <c r="P1078" i="1" s="1"/>
  <c r="J1078" i="1"/>
  <c r="R1077" i="1"/>
  <c r="N1077" i="1"/>
  <c r="M1077" i="1"/>
  <c r="Q1077" i="1" s="1"/>
  <c r="S1077" i="1" s="1"/>
  <c r="L1077" i="1"/>
  <c r="K1077" i="1"/>
  <c r="J1077" i="1"/>
  <c r="P1077" i="1" s="1"/>
  <c r="N1076" i="1"/>
  <c r="R1076" i="1" s="1"/>
  <c r="M1076" i="1"/>
  <c r="L1076" i="1"/>
  <c r="K1076" i="1"/>
  <c r="J1076" i="1"/>
  <c r="Q1076" i="1" s="1"/>
  <c r="S1076" i="1" s="1"/>
  <c r="N1075" i="1"/>
  <c r="M1075" i="1"/>
  <c r="L1075" i="1"/>
  <c r="K1075" i="1"/>
  <c r="R1075" i="1" s="1"/>
  <c r="J1075" i="1"/>
  <c r="Q1075" i="1" s="1"/>
  <c r="S1075" i="1" s="1"/>
  <c r="Q1074" i="1"/>
  <c r="S1074" i="1" s="1"/>
  <c r="N1074" i="1"/>
  <c r="M1074" i="1"/>
  <c r="L1074" i="1"/>
  <c r="K1074" i="1"/>
  <c r="P1074" i="1" s="1"/>
  <c r="J1074" i="1"/>
  <c r="R1073" i="1"/>
  <c r="N1073" i="1"/>
  <c r="M1073" i="1"/>
  <c r="Q1073" i="1" s="1"/>
  <c r="S1073" i="1" s="1"/>
  <c r="L1073" i="1"/>
  <c r="K1073" i="1"/>
  <c r="J1073" i="1"/>
  <c r="P1073" i="1" s="1"/>
  <c r="N1072" i="1"/>
  <c r="R1072" i="1" s="1"/>
  <c r="M1072" i="1"/>
  <c r="L1072" i="1"/>
  <c r="K1072" i="1"/>
  <c r="J1072" i="1"/>
  <c r="Q1072" i="1" s="1"/>
  <c r="S1072" i="1" s="1"/>
  <c r="N1071" i="1"/>
  <c r="M1071" i="1"/>
  <c r="L1071" i="1"/>
  <c r="K1071" i="1"/>
  <c r="R1071" i="1" s="1"/>
  <c r="J1071" i="1"/>
  <c r="Q1071" i="1" s="1"/>
  <c r="S1071" i="1" s="1"/>
  <c r="Q1070" i="1"/>
  <c r="S1070" i="1" s="1"/>
  <c r="N1070" i="1"/>
  <c r="M1070" i="1"/>
  <c r="L1070" i="1"/>
  <c r="K1070" i="1"/>
  <c r="P1070" i="1" s="1"/>
  <c r="J1070" i="1"/>
  <c r="R1069" i="1"/>
  <c r="N1069" i="1"/>
  <c r="M1069" i="1"/>
  <c r="Q1069" i="1" s="1"/>
  <c r="S1069" i="1" s="1"/>
  <c r="L1069" i="1"/>
  <c r="K1069" i="1"/>
  <c r="J1069" i="1"/>
  <c r="P1069" i="1" s="1"/>
  <c r="N1068" i="1"/>
  <c r="R1068" i="1" s="1"/>
  <c r="M1068" i="1"/>
  <c r="L1068" i="1"/>
  <c r="K1068" i="1"/>
  <c r="J1068" i="1"/>
  <c r="Q1068" i="1" s="1"/>
  <c r="S1068" i="1" s="1"/>
  <c r="N1067" i="1"/>
  <c r="M1067" i="1"/>
  <c r="L1067" i="1"/>
  <c r="K1067" i="1"/>
  <c r="R1067" i="1" s="1"/>
  <c r="J1067" i="1"/>
  <c r="Q1067" i="1" s="1"/>
  <c r="S1067" i="1" s="1"/>
  <c r="Q1066" i="1"/>
  <c r="S1066" i="1" s="1"/>
  <c r="N1066" i="1"/>
  <c r="M1066" i="1"/>
  <c r="L1066" i="1"/>
  <c r="K1066" i="1"/>
  <c r="P1066" i="1" s="1"/>
  <c r="J1066" i="1"/>
  <c r="R1065" i="1"/>
  <c r="N1065" i="1"/>
  <c r="M1065" i="1"/>
  <c r="M2818" i="1" s="1"/>
  <c r="L1065" i="1"/>
  <c r="K1065" i="1"/>
  <c r="J1065" i="1"/>
  <c r="O1061" i="1"/>
  <c r="I1061" i="1"/>
  <c r="H1061" i="1"/>
  <c r="G1061" i="1"/>
  <c r="A1061" i="1"/>
  <c r="Q1060" i="1"/>
  <c r="S1060" i="1" s="1"/>
  <c r="N1060" i="1"/>
  <c r="M1060" i="1"/>
  <c r="L1060" i="1"/>
  <c r="K1060" i="1"/>
  <c r="P1060" i="1" s="1"/>
  <c r="J1060" i="1"/>
  <c r="R1059" i="1"/>
  <c r="N1059" i="1"/>
  <c r="M1059" i="1"/>
  <c r="Q1059" i="1" s="1"/>
  <c r="S1059" i="1" s="1"/>
  <c r="L1059" i="1"/>
  <c r="K1059" i="1"/>
  <c r="J1059" i="1"/>
  <c r="P1059" i="1" s="1"/>
  <c r="N1058" i="1"/>
  <c r="R1058" i="1" s="1"/>
  <c r="M1058" i="1"/>
  <c r="L1058" i="1"/>
  <c r="K1058" i="1"/>
  <c r="J1058" i="1"/>
  <c r="Q1058" i="1" s="1"/>
  <c r="S1058" i="1" s="1"/>
  <c r="N1057" i="1"/>
  <c r="M1057" i="1"/>
  <c r="L1057" i="1"/>
  <c r="K1057" i="1"/>
  <c r="R1057" i="1" s="1"/>
  <c r="J1057" i="1"/>
  <c r="Q1057" i="1" s="1"/>
  <c r="S1057" i="1" s="1"/>
  <c r="Q1056" i="1"/>
  <c r="S1056" i="1" s="1"/>
  <c r="N1056" i="1"/>
  <c r="M1056" i="1"/>
  <c r="L1056" i="1"/>
  <c r="K1056" i="1"/>
  <c r="P1056" i="1" s="1"/>
  <c r="J1056" i="1"/>
  <c r="R1055" i="1"/>
  <c r="N1055" i="1"/>
  <c r="M1055" i="1"/>
  <c r="Q1055" i="1" s="1"/>
  <c r="S1055" i="1" s="1"/>
  <c r="L1055" i="1"/>
  <c r="K1055" i="1"/>
  <c r="P1055" i="1" s="1"/>
  <c r="J1055" i="1"/>
  <c r="N1054" i="1"/>
  <c r="R1054" i="1" s="1"/>
  <c r="M1054" i="1"/>
  <c r="L1054" i="1"/>
  <c r="K1054" i="1"/>
  <c r="J1054" i="1"/>
  <c r="Q1054" i="1" s="1"/>
  <c r="S1054" i="1" s="1"/>
  <c r="N1053" i="1"/>
  <c r="M1053" i="1"/>
  <c r="L1053" i="1"/>
  <c r="K1053" i="1"/>
  <c r="R1053" i="1" s="1"/>
  <c r="J1053" i="1"/>
  <c r="Q1053" i="1" s="1"/>
  <c r="S1053" i="1" s="1"/>
  <c r="Q1052" i="1"/>
  <c r="S1052" i="1" s="1"/>
  <c r="N1052" i="1"/>
  <c r="M1052" i="1"/>
  <c r="L1052" i="1"/>
  <c r="K1052" i="1"/>
  <c r="P1052" i="1" s="1"/>
  <c r="J1052" i="1"/>
  <c r="R1051" i="1"/>
  <c r="N1051" i="1"/>
  <c r="M1051" i="1"/>
  <c r="Q1051" i="1" s="1"/>
  <c r="S1051" i="1" s="1"/>
  <c r="L1051" i="1"/>
  <c r="K1051" i="1"/>
  <c r="P1051" i="1" s="1"/>
  <c r="J1051" i="1"/>
  <c r="N1050" i="1"/>
  <c r="R1050" i="1" s="1"/>
  <c r="M1050" i="1"/>
  <c r="L1050" i="1"/>
  <c r="K1050" i="1"/>
  <c r="J1050" i="1"/>
  <c r="Q1050" i="1" s="1"/>
  <c r="S1050" i="1" s="1"/>
  <c r="N1049" i="1"/>
  <c r="M1049" i="1"/>
  <c r="L1049" i="1"/>
  <c r="K1049" i="1"/>
  <c r="R1049" i="1" s="1"/>
  <c r="J1049" i="1"/>
  <c r="Q1049" i="1" s="1"/>
  <c r="S1049" i="1" s="1"/>
  <c r="Q1048" i="1"/>
  <c r="S1048" i="1" s="1"/>
  <c r="N1048" i="1"/>
  <c r="M1048" i="1"/>
  <c r="L1048" i="1"/>
  <c r="K1048" i="1"/>
  <c r="P1048" i="1" s="1"/>
  <c r="J1048" i="1"/>
  <c r="R1047" i="1"/>
  <c r="N1047" i="1"/>
  <c r="M1047" i="1"/>
  <c r="Q1047" i="1" s="1"/>
  <c r="S1047" i="1" s="1"/>
  <c r="L1047" i="1"/>
  <c r="K1047" i="1"/>
  <c r="J1047" i="1"/>
  <c r="P1047" i="1" s="1"/>
  <c r="N1046" i="1"/>
  <c r="R1046" i="1" s="1"/>
  <c r="M1046" i="1"/>
  <c r="L1046" i="1"/>
  <c r="K1046" i="1"/>
  <c r="J1046" i="1"/>
  <c r="Q1046" i="1" s="1"/>
  <c r="S1046" i="1" s="1"/>
  <c r="N1045" i="1"/>
  <c r="M1045" i="1"/>
  <c r="L1045" i="1"/>
  <c r="K1045" i="1"/>
  <c r="R1045" i="1" s="1"/>
  <c r="J1045" i="1"/>
  <c r="Q1045" i="1" s="1"/>
  <c r="S1045" i="1" s="1"/>
  <c r="Q1044" i="1"/>
  <c r="S1044" i="1" s="1"/>
  <c r="N1044" i="1"/>
  <c r="M1044" i="1"/>
  <c r="L1044" i="1"/>
  <c r="K1044" i="1"/>
  <c r="P1044" i="1" s="1"/>
  <c r="J1044" i="1"/>
  <c r="R1043" i="1"/>
  <c r="N1043" i="1"/>
  <c r="M1043" i="1"/>
  <c r="Q1043" i="1" s="1"/>
  <c r="S1043" i="1" s="1"/>
  <c r="L1043" i="1"/>
  <c r="K1043" i="1"/>
  <c r="P1043" i="1" s="1"/>
  <c r="J1043" i="1"/>
  <c r="N1042" i="1"/>
  <c r="R1042" i="1" s="1"/>
  <c r="M1042" i="1"/>
  <c r="L1042" i="1"/>
  <c r="K1042" i="1"/>
  <c r="J1042" i="1"/>
  <c r="Q1042" i="1" s="1"/>
  <c r="S1042" i="1" s="1"/>
  <c r="N1041" i="1"/>
  <c r="M1041" i="1"/>
  <c r="L1041" i="1"/>
  <c r="K1041" i="1"/>
  <c r="R1041" i="1" s="1"/>
  <c r="J1041" i="1"/>
  <c r="Q1041" i="1" s="1"/>
  <c r="S1041" i="1" s="1"/>
  <c r="Q1040" i="1"/>
  <c r="S1040" i="1" s="1"/>
  <c r="N1040" i="1"/>
  <c r="M1040" i="1"/>
  <c r="L1040" i="1"/>
  <c r="K1040" i="1"/>
  <c r="P1040" i="1" s="1"/>
  <c r="J1040" i="1"/>
  <c r="R1039" i="1"/>
  <c r="N1039" i="1"/>
  <c r="M1039" i="1"/>
  <c r="Q1039" i="1" s="1"/>
  <c r="S1039" i="1" s="1"/>
  <c r="L1039" i="1"/>
  <c r="K1039" i="1"/>
  <c r="P1039" i="1" s="1"/>
  <c r="J1039" i="1"/>
  <c r="N1038" i="1"/>
  <c r="R1038" i="1" s="1"/>
  <c r="M1038" i="1"/>
  <c r="L1038" i="1"/>
  <c r="K1038" i="1"/>
  <c r="J1038" i="1"/>
  <c r="Q1038" i="1" s="1"/>
  <c r="S1038" i="1" s="1"/>
  <c r="N1037" i="1"/>
  <c r="M1037" i="1"/>
  <c r="L1037" i="1"/>
  <c r="K1037" i="1"/>
  <c r="R1037" i="1" s="1"/>
  <c r="J1037" i="1"/>
  <c r="Q1037" i="1" s="1"/>
  <c r="S1037" i="1" s="1"/>
  <c r="Q1036" i="1"/>
  <c r="S1036" i="1" s="1"/>
  <c r="N1036" i="1"/>
  <c r="M1036" i="1"/>
  <c r="L1036" i="1"/>
  <c r="K1036" i="1"/>
  <c r="P1036" i="1" s="1"/>
  <c r="J1036" i="1"/>
  <c r="R1035" i="1"/>
  <c r="N1035" i="1"/>
  <c r="M1035" i="1"/>
  <c r="Q1035" i="1" s="1"/>
  <c r="S1035" i="1" s="1"/>
  <c r="L1035" i="1"/>
  <c r="K1035" i="1"/>
  <c r="P1035" i="1" s="1"/>
  <c r="J1035" i="1"/>
  <c r="N1034" i="1"/>
  <c r="R1034" i="1" s="1"/>
  <c r="M1034" i="1"/>
  <c r="L1034" i="1"/>
  <c r="K1034" i="1"/>
  <c r="J1034" i="1"/>
  <c r="Q1034" i="1" s="1"/>
  <c r="S1034" i="1" s="1"/>
  <c r="N1033" i="1"/>
  <c r="M1033" i="1"/>
  <c r="L1033" i="1"/>
  <c r="K1033" i="1"/>
  <c r="R1033" i="1" s="1"/>
  <c r="J1033" i="1"/>
  <c r="Q1033" i="1" s="1"/>
  <c r="S1033" i="1" s="1"/>
  <c r="Q1032" i="1"/>
  <c r="S1032" i="1" s="1"/>
  <c r="N1032" i="1"/>
  <c r="M1032" i="1"/>
  <c r="L1032" i="1"/>
  <c r="K1032" i="1"/>
  <c r="P1032" i="1" s="1"/>
  <c r="J1032" i="1"/>
  <c r="R1031" i="1"/>
  <c r="N1031" i="1"/>
  <c r="M1031" i="1"/>
  <c r="Q1031" i="1" s="1"/>
  <c r="S1031" i="1" s="1"/>
  <c r="L1031" i="1"/>
  <c r="L1061" i="1" s="1"/>
  <c r="K1031" i="1"/>
  <c r="J1031" i="1"/>
  <c r="P1031" i="1" s="1"/>
  <c r="N1030" i="1"/>
  <c r="N1061" i="1" s="1"/>
  <c r="M1030" i="1"/>
  <c r="M1061" i="1" s="1"/>
  <c r="K1030" i="1"/>
  <c r="J1030" i="1"/>
  <c r="J1061" i="1" s="1"/>
  <c r="O1026" i="1"/>
  <c r="I1026" i="1"/>
  <c r="H1026" i="1"/>
  <c r="G1026" i="1"/>
  <c r="A1026" i="1"/>
  <c r="Q1025" i="1"/>
  <c r="S1025" i="1" s="1"/>
  <c r="N1025" i="1"/>
  <c r="M1025" i="1"/>
  <c r="L1025" i="1"/>
  <c r="K1025" i="1"/>
  <c r="P1025" i="1" s="1"/>
  <c r="J1025" i="1"/>
  <c r="N1024" i="1"/>
  <c r="R1024" i="1" s="1"/>
  <c r="M1024" i="1"/>
  <c r="L1024" i="1"/>
  <c r="K1024" i="1"/>
  <c r="J1024" i="1"/>
  <c r="Q1024" i="1" s="1"/>
  <c r="S1024" i="1" s="1"/>
  <c r="Q1023" i="1"/>
  <c r="S1023" i="1" s="1"/>
  <c r="N1023" i="1"/>
  <c r="M1023" i="1"/>
  <c r="L1023" i="1"/>
  <c r="K1023" i="1"/>
  <c r="P1023" i="1" s="1"/>
  <c r="J1023" i="1"/>
  <c r="N1022" i="1"/>
  <c r="R1022" i="1" s="1"/>
  <c r="M1022" i="1"/>
  <c r="L1022" i="1"/>
  <c r="K1022" i="1"/>
  <c r="J1022" i="1"/>
  <c r="Q1022" i="1" s="1"/>
  <c r="S1022" i="1" s="1"/>
  <c r="Q1021" i="1"/>
  <c r="S1021" i="1" s="1"/>
  <c r="N1021" i="1"/>
  <c r="M1021" i="1"/>
  <c r="K1021" i="1"/>
  <c r="R1021" i="1" s="1"/>
  <c r="J1021" i="1"/>
  <c r="P1021" i="1" s="1"/>
  <c r="D1021" i="1"/>
  <c r="D1022" i="1" s="1"/>
  <c r="D1023" i="1" s="1"/>
  <c r="D1024" i="1" s="1"/>
  <c r="D1025" i="1" s="1"/>
  <c r="R1020" i="1"/>
  <c r="N1020" i="1"/>
  <c r="M1020" i="1"/>
  <c r="Q1020" i="1" s="1"/>
  <c r="S1020" i="1" s="1"/>
  <c r="L1020" i="1"/>
  <c r="K1020" i="1"/>
  <c r="P1020" i="1" s="1"/>
  <c r="J1020" i="1"/>
  <c r="F1020" i="1"/>
  <c r="N1019" i="1"/>
  <c r="M1019" i="1"/>
  <c r="L1019" i="1"/>
  <c r="K1019" i="1"/>
  <c r="R1019" i="1" s="1"/>
  <c r="J1019" i="1"/>
  <c r="Q1019" i="1" s="1"/>
  <c r="S1019" i="1" s="1"/>
  <c r="Q1018" i="1"/>
  <c r="S1018" i="1" s="1"/>
  <c r="N1018" i="1"/>
  <c r="M1018" i="1"/>
  <c r="L1018" i="1"/>
  <c r="K1018" i="1"/>
  <c r="R1018" i="1" s="1"/>
  <c r="J1018" i="1"/>
  <c r="P1018" i="1" s="1"/>
  <c r="R1017" i="1"/>
  <c r="N1017" i="1"/>
  <c r="M1017" i="1"/>
  <c r="Q1017" i="1" s="1"/>
  <c r="S1017" i="1" s="1"/>
  <c r="L1017" i="1"/>
  <c r="K1017" i="1"/>
  <c r="P1017" i="1" s="1"/>
  <c r="J1017" i="1"/>
  <c r="N1016" i="1"/>
  <c r="M1016" i="1"/>
  <c r="L1016" i="1"/>
  <c r="R1016" i="1" s="1"/>
  <c r="K1016" i="1"/>
  <c r="J1016" i="1"/>
  <c r="Q1016" i="1" s="1"/>
  <c r="S1016" i="1" s="1"/>
  <c r="N1015" i="1"/>
  <c r="M1015" i="1"/>
  <c r="L1015" i="1"/>
  <c r="K1015" i="1"/>
  <c r="R1015" i="1" s="1"/>
  <c r="J1015" i="1"/>
  <c r="Q1015" i="1" s="1"/>
  <c r="S1015" i="1" s="1"/>
  <c r="Q1014" i="1"/>
  <c r="S1014" i="1" s="1"/>
  <c r="N1014" i="1"/>
  <c r="M1014" i="1"/>
  <c r="L1014" i="1"/>
  <c r="K1014" i="1"/>
  <c r="R1014" i="1" s="1"/>
  <c r="J1014" i="1"/>
  <c r="P1014" i="1" s="1"/>
  <c r="R1013" i="1"/>
  <c r="N1013" i="1"/>
  <c r="M1013" i="1"/>
  <c r="Q1013" i="1" s="1"/>
  <c r="S1013" i="1" s="1"/>
  <c r="L1013" i="1"/>
  <c r="K1013" i="1"/>
  <c r="P1013" i="1" s="1"/>
  <c r="J1013" i="1"/>
  <c r="N1012" i="1"/>
  <c r="M1012" i="1"/>
  <c r="L1012" i="1"/>
  <c r="R1012" i="1" s="1"/>
  <c r="K1012" i="1"/>
  <c r="J1012" i="1"/>
  <c r="Q1012" i="1" s="1"/>
  <c r="S1012" i="1" s="1"/>
  <c r="N1011" i="1"/>
  <c r="M1011" i="1"/>
  <c r="L1011" i="1"/>
  <c r="K1011" i="1"/>
  <c r="R1011" i="1" s="1"/>
  <c r="J1011" i="1"/>
  <c r="Q1011" i="1" s="1"/>
  <c r="S1011" i="1" s="1"/>
  <c r="Q1010" i="1"/>
  <c r="S1010" i="1" s="1"/>
  <c r="N1010" i="1"/>
  <c r="M1010" i="1"/>
  <c r="L1010" i="1"/>
  <c r="K1010" i="1"/>
  <c r="R1010" i="1" s="1"/>
  <c r="J1010" i="1"/>
  <c r="P1010" i="1" s="1"/>
  <c r="R1009" i="1"/>
  <c r="N1009" i="1"/>
  <c r="M1009" i="1"/>
  <c r="Q1009" i="1" s="1"/>
  <c r="S1009" i="1" s="1"/>
  <c r="L1009" i="1"/>
  <c r="K1009" i="1"/>
  <c r="P1009" i="1" s="1"/>
  <c r="J1009" i="1"/>
  <c r="S1008" i="1"/>
  <c r="Q1008" i="1"/>
  <c r="N1008" i="1"/>
  <c r="M1008" i="1"/>
  <c r="K1008" i="1"/>
  <c r="R1008" i="1" s="1"/>
  <c r="J1008" i="1"/>
  <c r="P1008" i="1" s="1"/>
  <c r="N1007" i="1"/>
  <c r="N1026" i="1" s="1"/>
  <c r="M1007" i="1"/>
  <c r="M1026" i="1" s="1"/>
  <c r="L1007" i="1"/>
  <c r="R1007" i="1" s="1"/>
  <c r="K1007" i="1"/>
  <c r="J1007" i="1"/>
  <c r="J1026" i="1" s="1"/>
  <c r="O1003" i="1"/>
  <c r="I1003" i="1"/>
  <c r="H1003" i="1"/>
  <c r="G1003" i="1"/>
  <c r="A1003" i="1"/>
  <c r="R1002" i="1"/>
  <c r="N1002" i="1"/>
  <c r="M1002" i="1"/>
  <c r="Q1002" i="1" s="1"/>
  <c r="S1002" i="1" s="1"/>
  <c r="L1002" i="1"/>
  <c r="K1002" i="1"/>
  <c r="P1002" i="1" s="1"/>
  <c r="J1002" i="1"/>
  <c r="N1001" i="1"/>
  <c r="M1001" i="1"/>
  <c r="L1001" i="1"/>
  <c r="R1001" i="1" s="1"/>
  <c r="K1001" i="1"/>
  <c r="J1001" i="1"/>
  <c r="Q1001" i="1" s="1"/>
  <c r="S1001" i="1" s="1"/>
  <c r="N1000" i="1"/>
  <c r="M1000" i="1"/>
  <c r="L1000" i="1"/>
  <c r="K1000" i="1"/>
  <c r="R1000" i="1" s="1"/>
  <c r="J1000" i="1"/>
  <c r="Q1000" i="1" s="1"/>
  <c r="S1000" i="1" s="1"/>
  <c r="Q999" i="1"/>
  <c r="S999" i="1" s="1"/>
  <c r="N999" i="1"/>
  <c r="N1003" i="1" s="1"/>
  <c r="M999" i="1"/>
  <c r="L999" i="1"/>
  <c r="L1003" i="1" s="1"/>
  <c r="K999" i="1"/>
  <c r="R999" i="1" s="1"/>
  <c r="J999" i="1"/>
  <c r="P999" i="1" s="1"/>
  <c r="R998" i="1"/>
  <c r="N998" i="1"/>
  <c r="M998" i="1"/>
  <c r="Q998" i="1" s="1"/>
  <c r="L998" i="1"/>
  <c r="K998" i="1"/>
  <c r="K1003" i="1" s="1"/>
  <c r="J998" i="1"/>
  <c r="O994" i="1"/>
  <c r="I994" i="1"/>
  <c r="H994" i="1"/>
  <c r="G994" i="1"/>
  <c r="A994" i="1"/>
  <c r="Q993" i="1"/>
  <c r="S993" i="1" s="1"/>
  <c r="N993" i="1"/>
  <c r="M993" i="1"/>
  <c r="L993" i="1"/>
  <c r="K993" i="1"/>
  <c r="R993" i="1" s="1"/>
  <c r="J993" i="1"/>
  <c r="P993" i="1" s="1"/>
  <c r="R992" i="1"/>
  <c r="N992" i="1"/>
  <c r="M992" i="1"/>
  <c r="Q992" i="1" s="1"/>
  <c r="S992" i="1" s="1"/>
  <c r="L992" i="1"/>
  <c r="K992" i="1"/>
  <c r="P992" i="1" s="1"/>
  <c r="J992" i="1"/>
  <c r="N991" i="1"/>
  <c r="M991" i="1"/>
  <c r="L991" i="1"/>
  <c r="R991" i="1" s="1"/>
  <c r="K991" i="1"/>
  <c r="J991" i="1"/>
  <c r="Q991" i="1" s="1"/>
  <c r="S991" i="1" s="1"/>
  <c r="N990" i="1"/>
  <c r="N994" i="1" s="1"/>
  <c r="M990" i="1"/>
  <c r="M994" i="1" s="1"/>
  <c r="L990" i="1"/>
  <c r="L994" i="1" s="1"/>
  <c r="K990" i="1"/>
  <c r="R990" i="1" s="1"/>
  <c r="J990" i="1"/>
  <c r="J994" i="1" s="1"/>
  <c r="O986" i="1"/>
  <c r="I986" i="1"/>
  <c r="H986" i="1"/>
  <c r="G986" i="1"/>
  <c r="A986" i="1"/>
  <c r="N985" i="1"/>
  <c r="M985" i="1"/>
  <c r="L985" i="1"/>
  <c r="R985" i="1" s="1"/>
  <c r="K985" i="1"/>
  <c r="J985" i="1"/>
  <c r="Q985" i="1" s="1"/>
  <c r="S985" i="1" s="1"/>
  <c r="N984" i="1"/>
  <c r="M984" i="1"/>
  <c r="L984" i="1"/>
  <c r="K984" i="1"/>
  <c r="K986" i="1" s="1"/>
  <c r="J984" i="1"/>
  <c r="Q984" i="1" s="1"/>
  <c r="S984" i="1" s="1"/>
  <c r="Q983" i="1"/>
  <c r="S983" i="1" s="1"/>
  <c r="N983" i="1"/>
  <c r="M983" i="1"/>
  <c r="L983" i="1"/>
  <c r="L986" i="1" s="1"/>
  <c r="K983" i="1"/>
  <c r="R983" i="1" s="1"/>
  <c r="J983" i="1"/>
  <c r="P983" i="1" s="1"/>
  <c r="R982" i="1"/>
  <c r="N982" i="1"/>
  <c r="N986" i="1" s="1"/>
  <c r="M982" i="1"/>
  <c r="M986" i="1" s="1"/>
  <c r="K982" i="1"/>
  <c r="J982" i="1"/>
  <c r="Q982" i="1" s="1"/>
  <c r="O978" i="1"/>
  <c r="I978" i="1"/>
  <c r="H978" i="1"/>
  <c r="G978" i="1"/>
  <c r="G979" i="1" s="1"/>
  <c r="A978" i="1"/>
  <c r="Q977" i="1"/>
  <c r="S977" i="1" s="1"/>
  <c r="N977" i="1"/>
  <c r="M977" i="1"/>
  <c r="L977" i="1"/>
  <c r="R977" i="1" s="1"/>
  <c r="K977" i="1"/>
  <c r="J977" i="1"/>
  <c r="P977" i="1" s="1"/>
  <c r="R976" i="1"/>
  <c r="N976" i="1"/>
  <c r="M976" i="1"/>
  <c r="L976" i="1"/>
  <c r="K976" i="1"/>
  <c r="P976" i="1" s="1"/>
  <c r="J976" i="1"/>
  <c r="Q976" i="1" s="1"/>
  <c r="S976" i="1" s="1"/>
  <c r="N975" i="1"/>
  <c r="M975" i="1"/>
  <c r="L975" i="1"/>
  <c r="K975" i="1"/>
  <c r="R975" i="1" s="1"/>
  <c r="J975" i="1"/>
  <c r="Q975" i="1" s="1"/>
  <c r="S975" i="1" s="1"/>
  <c r="N974" i="1"/>
  <c r="M974" i="1"/>
  <c r="Q974" i="1" s="1"/>
  <c r="S974" i="1" s="1"/>
  <c r="L974" i="1"/>
  <c r="K974" i="1"/>
  <c r="R974" i="1" s="1"/>
  <c r="J974" i="1"/>
  <c r="Q973" i="1"/>
  <c r="S973" i="1" s="1"/>
  <c r="N973" i="1"/>
  <c r="M973" i="1"/>
  <c r="L973" i="1"/>
  <c r="R973" i="1" s="1"/>
  <c r="K973" i="1"/>
  <c r="J973" i="1"/>
  <c r="P973" i="1" s="1"/>
  <c r="R972" i="1"/>
  <c r="N972" i="1"/>
  <c r="M972" i="1"/>
  <c r="Q972" i="1" s="1"/>
  <c r="S972" i="1" s="1"/>
  <c r="L972" i="1"/>
  <c r="K972" i="1"/>
  <c r="P972" i="1" s="1"/>
  <c r="R971" i="1"/>
  <c r="N971" i="1"/>
  <c r="M971" i="1"/>
  <c r="L971" i="1"/>
  <c r="K971" i="1"/>
  <c r="P971" i="1" s="1"/>
  <c r="J971" i="1"/>
  <c r="Q971" i="1" s="1"/>
  <c r="S971" i="1" s="1"/>
  <c r="N970" i="1"/>
  <c r="M970" i="1"/>
  <c r="L970" i="1"/>
  <c r="K970" i="1"/>
  <c r="R970" i="1" s="1"/>
  <c r="J970" i="1"/>
  <c r="Q970" i="1" s="1"/>
  <c r="S970" i="1" s="1"/>
  <c r="N969" i="1"/>
  <c r="M969" i="1"/>
  <c r="Q969" i="1" s="1"/>
  <c r="S969" i="1" s="1"/>
  <c r="L969" i="1"/>
  <c r="K969" i="1"/>
  <c r="R969" i="1" s="1"/>
  <c r="J969" i="1"/>
  <c r="Q968" i="1"/>
  <c r="S968" i="1" s="1"/>
  <c r="N968" i="1"/>
  <c r="M968" i="1"/>
  <c r="L968" i="1"/>
  <c r="R968" i="1" s="1"/>
  <c r="K968" i="1"/>
  <c r="J968" i="1"/>
  <c r="P968" i="1" s="1"/>
  <c r="R967" i="1"/>
  <c r="N967" i="1"/>
  <c r="M967" i="1"/>
  <c r="L967" i="1"/>
  <c r="K967" i="1"/>
  <c r="P967" i="1" s="1"/>
  <c r="J967" i="1"/>
  <c r="Q967" i="1" s="1"/>
  <c r="S967" i="1" s="1"/>
  <c r="N966" i="1"/>
  <c r="M966" i="1"/>
  <c r="L966" i="1"/>
  <c r="K966" i="1"/>
  <c r="R966" i="1" s="1"/>
  <c r="J966" i="1"/>
  <c r="Q966" i="1" s="1"/>
  <c r="S966" i="1" s="1"/>
  <c r="N965" i="1"/>
  <c r="M965" i="1"/>
  <c r="Q965" i="1" s="1"/>
  <c r="S965" i="1" s="1"/>
  <c r="L965" i="1"/>
  <c r="K965" i="1"/>
  <c r="R965" i="1" s="1"/>
  <c r="J965" i="1"/>
  <c r="Q964" i="1"/>
  <c r="S964" i="1" s="1"/>
  <c r="N964" i="1"/>
  <c r="M964" i="1"/>
  <c r="L964" i="1"/>
  <c r="R964" i="1" s="1"/>
  <c r="K964" i="1"/>
  <c r="J964" i="1"/>
  <c r="P964" i="1" s="1"/>
  <c r="R963" i="1"/>
  <c r="N963" i="1"/>
  <c r="M963" i="1"/>
  <c r="L963" i="1"/>
  <c r="K963" i="1"/>
  <c r="P963" i="1" s="1"/>
  <c r="J963" i="1"/>
  <c r="Q963" i="1" s="1"/>
  <c r="S963" i="1" s="1"/>
  <c r="N962" i="1"/>
  <c r="M962" i="1"/>
  <c r="L962" i="1"/>
  <c r="K962" i="1"/>
  <c r="R962" i="1" s="1"/>
  <c r="J962" i="1"/>
  <c r="Q962" i="1" s="1"/>
  <c r="S962" i="1" s="1"/>
  <c r="N961" i="1"/>
  <c r="M961" i="1"/>
  <c r="Q961" i="1" s="1"/>
  <c r="S961" i="1" s="1"/>
  <c r="L961" i="1"/>
  <c r="K961" i="1"/>
  <c r="R961" i="1" s="1"/>
  <c r="J961" i="1"/>
  <c r="Q960" i="1"/>
  <c r="S960" i="1" s="1"/>
  <c r="N960" i="1"/>
  <c r="M960" i="1"/>
  <c r="L960" i="1"/>
  <c r="K960" i="1"/>
  <c r="R960" i="1" s="1"/>
  <c r="J960" i="1"/>
  <c r="P960" i="1" s="1"/>
  <c r="R959" i="1"/>
  <c r="N959" i="1"/>
  <c r="M959" i="1"/>
  <c r="L959" i="1"/>
  <c r="K959" i="1"/>
  <c r="P959" i="1" s="1"/>
  <c r="J959" i="1"/>
  <c r="Q959" i="1" s="1"/>
  <c r="S959" i="1" s="1"/>
  <c r="N958" i="1"/>
  <c r="M958" i="1"/>
  <c r="L958" i="1"/>
  <c r="K958" i="1"/>
  <c r="R958" i="1" s="1"/>
  <c r="J958" i="1"/>
  <c r="Q958" i="1" s="1"/>
  <c r="S958" i="1" s="1"/>
  <c r="N957" i="1"/>
  <c r="M957" i="1"/>
  <c r="L957" i="1"/>
  <c r="K957" i="1"/>
  <c r="R957" i="1" s="1"/>
  <c r="J957" i="1"/>
  <c r="Q957" i="1" s="1"/>
  <c r="S957" i="1" s="1"/>
  <c r="Q956" i="1"/>
  <c r="S956" i="1" s="1"/>
  <c r="N956" i="1"/>
  <c r="M956" i="1"/>
  <c r="L956" i="1"/>
  <c r="K956" i="1"/>
  <c r="R956" i="1" s="1"/>
  <c r="J956" i="1"/>
  <c r="P956" i="1" s="1"/>
  <c r="R955" i="1"/>
  <c r="N955" i="1"/>
  <c r="M955" i="1"/>
  <c r="L955" i="1"/>
  <c r="K955" i="1"/>
  <c r="P955" i="1" s="1"/>
  <c r="J955" i="1"/>
  <c r="Q955" i="1" s="1"/>
  <c r="S955" i="1" s="1"/>
  <c r="N954" i="1"/>
  <c r="M954" i="1"/>
  <c r="L954" i="1"/>
  <c r="K954" i="1"/>
  <c r="R954" i="1" s="1"/>
  <c r="J954" i="1"/>
  <c r="Q954" i="1" s="1"/>
  <c r="S954" i="1" s="1"/>
  <c r="N953" i="1"/>
  <c r="M953" i="1"/>
  <c r="L953" i="1"/>
  <c r="K953" i="1"/>
  <c r="R953" i="1" s="1"/>
  <c r="J953" i="1"/>
  <c r="Q953" i="1" s="1"/>
  <c r="S953" i="1" s="1"/>
  <c r="Q952" i="1"/>
  <c r="S952" i="1" s="1"/>
  <c r="N952" i="1"/>
  <c r="M952" i="1"/>
  <c r="L952" i="1"/>
  <c r="K952" i="1"/>
  <c r="R952" i="1" s="1"/>
  <c r="J952" i="1"/>
  <c r="P952" i="1" s="1"/>
  <c r="R951" i="1"/>
  <c r="N951" i="1"/>
  <c r="M951" i="1"/>
  <c r="L951" i="1"/>
  <c r="K951" i="1"/>
  <c r="P951" i="1" s="1"/>
  <c r="J951" i="1"/>
  <c r="Q951" i="1" s="1"/>
  <c r="S951" i="1" s="1"/>
  <c r="N950" i="1"/>
  <c r="M950" i="1"/>
  <c r="L950" i="1"/>
  <c r="K950" i="1"/>
  <c r="R950" i="1" s="1"/>
  <c r="J950" i="1"/>
  <c r="Q950" i="1" s="1"/>
  <c r="S950" i="1" s="1"/>
  <c r="N949" i="1"/>
  <c r="M949" i="1"/>
  <c r="L949" i="1"/>
  <c r="K949" i="1"/>
  <c r="R949" i="1" s="1"/>
  <c r="J949" i="1"/>
  <c r="Q949" i="1" s="1"/>
  <c r="S949" i="1" s="1"/>
  <c r="Q948" i="1"/>
  <c r="S948" i="1" s="1"/>
  <c r="N948" i="1"/>
  <c r="M948" i="1"/>
  <c r="L948" i="1"/>
  <c r="K948" i="1"/>
  <c r="R948" i="1" s="1"/>
  <c r="J948" i="1"/>
  <c r="P948" i="1" s="1"/>
  <c r="R947" i="1"/>
  <c r="N947" i="1"/>
  <c r="M947" i="1"/>
  <c r="L947" i="1"/>
  <c r="K947" i="1"/>
  <c r="P947" i="1" s="1"/>
  <c r="J947" i="1"/>
  <c r="Q947" i="1" s="1"/>
  <c r="S947" i="1" s="1"/>
  <c r="N946" i="1"/>
  <c r="M946" i="1"/>
  <c r="L946" i="1"/>
  <c r="K946" i="1"/>
  <c r="R946" i="1" s="1"/>
  <c r="J946" i="1"/>
  <c r="Q946" i="1" s="1"/>
  <c r="S946" i="1" s="1"/>
  <c r="N945" i="1"/>
  <c r="M945" i="1"/>
  <c r="L945" i="1"/>
  <c r="K945" i="1"/>
  <c r="R945" i="1" s="1"/>
  <c r="J945" i="1"/>
  <c r="Q945" i="1" s="1"/>
  <c r="S945" i="1" s="1"/>
  <c r="Q944" i="1"/>
  <c r="S944" i="1" s="1"/>
  <c r="N944" i="1"/>
  <c r="M944" i="1"/>
  <c r="L944" i="1"/>
  <c r="K944" i="1"/>
  <c r="R944" i="1" s="1"/>
  <c r="J944" i="1"/>
  <c r="P944" i="1" s="1"/>
  <c r="R943" i="1"/>
  <c r="N943" i="1"/>
  <c r="M943" i="1"/>
  <c r="Q943" i="1" s="1"/>
  <c r="S943" i="1" s="1"/>
  <c r="L943" i="1"/>
  <c r="K943" i="1"/>
  <c r="P943" i="1" s="1"/>
  <c r="J943" i="1"/>
  <c r="N942" i="1"/>
  <c r="M942" i="1"/>
  <c r="L942" i="1"/>
  <c r="K942" i="1"/>
  <c r="R942" i="1" s="1"/>
  <c r="J942" i="1"/>
  <c r="Q942" i="1" s="1"/>
  <c r="S942" i="1" s="1"/>
  <c r="N941" i="1"/>
  <c r="M941" i="1"/>
  <c r="L941" i="1"/>
  <c r="K941" i="1"/>
  <c r="R941" i="1" s="1"/>
  <c r="J941" i="1"/>
  <c r="Q941" i="1" s="1"/>
  <c r="S941" i="1" s="1"/>
  <c r="Q940" i="1"/>
  <c r="S940" i="1" s="1"/>
  <c r="N940" i="1"/>
  <c r="M940" i="1"/>
  <c r="L940" i="1"/>
  <c r="K940" i="1"/>
  <c r="R940" i="1" s="1"/>
  <c r="J940" i="1"/>
  <c r="P940" i="1" s="1"/>
  <c r="R939" i="1"/>
  <c r="N939" i="1"/>
  <c r="M939" i="1"/>
  <c r="L939" i="1"/>
  <c r="K939" i="1"/>
  <c r="P939" i="1" s="1"/>
  <c r="J939" i="1"/>
  <c r="Q939" i="1" s="1"/>
  <c r="S939" i="1" s="1"/>
  <c r="N938" i="1"/>
  <c r="M938" i="1"/>
  <c r="L938" i="1"/>
  <c r="K938" i="1"/>
  <c r="R938" i="1" s="1"/>
  <c r="J938" i="1"/>
  <c r="Q938" i="1" s="1"/>
  <c r="S938" i="1" s="1"/>
  <c r="N937" i="1"/>
  <c r="M937" i="1"/>
  <c r="L937" i="1"/>
  <c r="K937" i="1"/>
  <c r="R937" i="1" s="1"/>
  <c r="J937" i="1"/>
  <c r="Q937" i="1" s="1"/>
  <c r="S937" i="1" s="1"/>
  <c r="Q936" i="1"/>
  <c r="S936" i="1" s="1"/>
  <c r="N936" i="1"/>
  <c r="M936" i="1"/>
  <c r="L936" i="1"/>
  <c r="K936" i="1"/>
  <c r="R936" i="1" s="1"/>
  <c r="J936" i="1"/>
  <c r="P936" i="1" s="1"/>
  <c r="R935" i="1"/>
  <c r="N935" i="1"/>
  <c r="M935" i="1"/>
  <c r="Q935" i="1" s="1"/>
  <c r="S935" i="1" s="1"/>
  <c r="L935" i="1"/>
  <c r="K935" i="1"/>
  <c r="P935" i="1" s="1"/>
  <c r="J935" i="1"/>
  <c r="N934" i="1"/>
  <c r="M934" i="1"/>
  <c r="L934" i="1"/>
  <c r="R934" i="1" s="1"/>
  <c r="K934" i="1"/>
  <c r="J934" i="1"/>
  <c r="Q934" i="1" s="1"/>
  <c r="S934" i="1" s="1"/>
  <c r="N933" i="1"/>
  <c r="M933" i="1"/>
  <c r="L933" i="1"/>
  <c r="K933" i="1"/>
  <c r="R933" i="1" s="1"/>
  <c r="J933" i="1"/>
  <c r="Q933" i="1" s="1"/>
  <c r="S933" i="1" s="1"/>
  <c r="Q932" i="1"/>
  <c r="S932" i="1" s="1"/>
  <c r="N932" i="1"/>
  <c r="M932" i="1"/>
  <c r="L932" i="1"/>
  <c r="K932" i="1"/>
  <c r="R932" i="1" s="1"/>
  <c r="J932" i="1"/>
  <c r="P932" i="1" s="1"/>
  <c r="R931" i="1"/>
  <c r="N931" i="1"/>
  <c r="M931" i="1"/>
  <c r="Q931" i="1" s="1"/>
  <c r="S931" i="1" s="1"/>
  <c r="L931" i="1"/>
  <c r="K931" i="1"/>
  <c r="P931" i="1" s="1"/>
  <c r="J931" i="1"/>
  <c r="N930" i="1"/>
  <c r="M930" i="1"/>
  <c r="L930" i="1"/>
  <c r="R930" i="1" s="1"/>
  <c r="K930" i="1"/>
  <c r="J930" i="1"/>
  <c r="Q930" i="1" s="1"/>
  <c r="S930" i="1" s="1"/>
  <c r="N929" i="1"/>
  <c r="M929" i="1"/>
  <c r="L929" i="1"/>
  <c r="K929" i="1"/>
  <c r="R929" i="1" s="1"/>
  <c r="J929" i="1"/>
  <c r="Q929" i="1" s="1"/>
  <c r="S929" i="1" s="1"/>
  <c r="Q928" i="1"/>
  <c r="S928" i="1" s="1"/>
  <c r="N928" i="1"/>
  <c r="M928" i="1"/>
  <c r="L928" i="1"/>
  <c r="K928" i="1"/>
  <c r="R928" i="1" s="1"/>
  <c r="J928" i="1"/>
  <c r="P928" i="1" s="1"/>
  <c r="R927" i="1"/>
  <c r="N927" i="1"/>
  <c r="M927" i="1"/>
  <c r="Q927" i="1" s="1"/>
  <c r="S927" i="1" s="1"/>
  <c r="L927" i="1"/>
  <c r="K927" i="1"/>
  <c r="P927" i="1" s="1"/>
  <c r="J927" i="1"/>
  <c r="N926" i="1"/>
  <c r="M926" i="1"/>
  <c r="L926" i="1"/>
  <c r="R926" i="1" s="1"/>
  <c r="K926" i="1"/>
  <c r="J926" i="1"/>
  <c r="Q926" i="1" s="1"/>
  <c r="S926" i="1" s="1"/>
  <c r="N925" i="1"/>
  <c r="M925" i="1"/>
  <c r="L925" i="1"/>
  <c r="K925" i="1"/>
  <c r="R925" i="1" s="1"/>
  <c r="J925" i="1"/>
  <c r="Q925" i="1" s="1"/>
  <c r="S925" i="1" s="1"/>
  <c r="Q924" i="1"/>
  <c r="S924" i="1" s="1"/>
  <c r="N924" i="1"/>
  <c r="M924" i="1"/>
  <c r="L924" i="1"/>
  <c r="K924" i="1"/>
  <c r="R924" i="1" s="1"/>
  <c r="J924" i="1"/>
  <c r="P924" i="1" s="1"/>
  <c r="R923" i="1"/>
  <c r="N923" i="1"/>
  <c r="M923" i="1"/>
  <c r="Q923" i="1" s="1"/>
  <c r="S923" i="1" s="1"/>
  <c r="L923" i="1"/>
  <c r="K923" i="1"/>
  <c r="P923" i="1" s="1"/>
  <c r="J923" i="1"/>
  <c r="N922" i="1"/>
  <c r="M922" i="1"/>
  <c r="L922" i="1"/>
  <c r="R922" i="1" s="1"/>
  <c r="K922" i="1"/>
  <c r="J922" i="1"/>
  <c r="Q922" i="1" s="1"/>
  <c r="S922" i="1" s="1"/>
  <c r="N921" i="1"/>
  <c r="M921" i="1"/>
  <c r="L921" i="1"/>
  <c r="K921" i="1"/>
  <c r="R921" i="1" s="1"/>
  <c r="J921" i="1"/>
  <c r="Q921" i="1" s="1"/>
  <c r="S921" i="1" s="1"/>
  <c r="Q920" i="1"/>
  <c r="S920" i="1" s="1"/>
  <c r="N920" i="1"/>
  <c r="M920" i="1"/>
  <c r="L920" i="1"/>
  <c r="K920" i="1"/>
  <c r="R920" i="1" s="1"/>
  <c r="J920" i="1"/>
  <c r="P920" i="1" s="1"/>
  <c r="R919" i="1"/>
  <c r="N919" i="1"/>
  <c r="M919" i="1"/>
  <c r="Q919" i="1" s="1"/>
  <c r="S919" i="1" s="1"/>
  <c r="L919" i="1"/>
  <c r="K919" i="1"/>
  <c r="P919" i="1" s="1"/>
  <c r="J919" i="1"/>
  <c r="N918" i="1"/>
  <c r="M918" i="1"/>
  <c r="L918" i="1"/>
  <c r="R918" i="1" s="1"/>
  <c r="K918" i="1"/>
  <c r="J918" i="1"/>
  <c r="Q918" i="1" s="1"/>
  <c r="S918" i="1" s="1"/>
  <c r="N917" i="1"/>
  <c r="N978" i="1" s="1"/>
  <c r="M917" i="1"/>
  <c r="M978" i="1" s="1"/>
  <c r="L917" i="1"/>
  <c r="L978" i="1" s="1"/>
  <c r="K917" i="1"/>
  <c r="R917" i="1" s="1"/>
  <c r="R978" i="1" s="1"/>
  <c r="J917" i="1"/>
  <c r="J978" i="1" s="1"/>
  <c r="G915" i="1"/>
  <c r="O914" i="1"/>
  <c r="I914" i="1"/>
  <c r="H914" i="1"/>
  <c r="G914" i="1"/>
  <c r="A914" i="1"/>
  <c r="N913" i="1"/>
  <c r="M913" i="1"/>
  <c r="Q913" i="1" s="1"/>
  <c r="S913" i="1" s="1"/>
  <c r="L913" i="1"/>
  <c r="K913" i="1"/>
  <c r="R913" i="1" s="1"/>
  <c r="J913" i="1"/>
  <c r="Q912" i="1"/>
  <c r="S912" i="1" s="1"/>
  <c r="N912" i="1"/>
  <c r="M912" i="1"/>
  <c r="L912" i="1"/>
  <c r="R912" i="1" s="1"/>
  <c r="K912" i="1"/>
  <c r="J912" i="1"/>
  <c r="P912" i="1" s="1"/>
  <c r="R911" i="1"/>
  <c r="N911" i="1"/>
  <c r="M911" i="1"/>
  <c r="L911" i="1"/>
  <c r="K911" i="1"/>
  <c r="P911" i="1" s="1"/>
  <c r="J911" i="1"/>
  <c r="Q911" i="1" s="1"/>
  <c r="S911" i="1" s="1"/>
  <c r="N910" i="1"/>
  <c r="M910" i="1"/>
  <c r="L910" i="1"/>
  <c r="K910" i="1"/>
  <c r="R910" i="1" s="1"/>
  <c r="J910" i="1"/>
  <c r="Q910" i="1" s="1"/>
  <c r="S910" i="1" s="1"/>
  <c r="N909" i="1"/>
  <c r="M909" i="1"/>
  <c r="Q909" i="1" s="1"/>
  <c r="S909" i="1" s="1"/>
  <c r="L909" i="1"/>
  <c r="K909" i="1"/>
  <c r="R909" i="1" s="1"/>
  <c r="J909" i="1"/>
  <c r="Q908" i="1"/>
  <c r="S908" i="1" s="1"/>
  <c r="N908" i="1"/>
  <c r="M908" i="1"/>
  <c r="L908" i="1"/>
  <c r="R908" i="1" s="1"/>
  <c r="K908" i="1"/>
  <c r="J908" i="1"/>
  <c r="P908" i="1" s="1"/>
  <c r="R907" i="1"/>
  <c r="N907" i="1"/>
  <c r="M907" i="1"/>
  <c r="L907" i="1"/>
  <c r="K907" i="1"/>
  <c r="P907" i="1" s="1"/>
  <c r="J907" i="1"/>
  <c r="Q907" i="1" s="1"/>
  <c r="S907" i="1" s="1"/>
  <c r="N906" i="1"/>
  <c r="M906" i="1"/>
  <c r="L906" i="1"/>
  <c r="K906" i="1"/>
  <c r="R906" i="1" s="1"/>
  <c r="J906" i="1"/>
  <c r="Q906" i="1" s="1"/>
  <c r="S906" i="1" s="1"/>
  <c r="N905" i="1"/>
  <c r="M905" i="1"/>
  <c r="Q905" i="1" s="1"/>
  <c r="S905" i="1" s="1"/>
  <c r="L905" i="1"/>
  <c r="K905" i="1"/>
  <c r="R905" i="1" s="1"/>
  <c r="J905" i="1"/>
  <c r="Q904" i="1"/>
  <c r="S904" i="1" s="1"/>
  <c r="N904" i="1"/>
  <c r="M904" i="1"/>
  <c r="L904" i="1"/>
  <c r="R904" i="1" s="1"/>
  <c r="K904" i="1"/>
  <c r="J904" i="1"/>
  <c r="P904" i="1" s="1"/>
  <c r="R903" i="1"/>
  <c r="N903" i="1"/>
  <c r="M903" i="1"/>
  <c r="L903" i="1"/>
  <c r="K903" i="1"/>
  <c r="P903" i="1" s="1"/>
  <c r="J903" i="1"/>
  <c r="Q903" i="1" s="1"/>
  <c r="S903" i="1" s="1"/>
  <c r="N902" i="1"/>
  <c r="M902" i="1"/>
  <c r="L902" i="1"/>
  <c r="K902" i="1"/>
  <c r="R902" i="1" s="1"/>
  <c r="J902" i="1"/>
  <c r="Q902" i="1" s="1"/>
  <c r="S902" i="1" s="1"/>
  <c r="N901" i="1"/>
  <c r="M901" i="1"/>
  <c r="Q901" i="1" s="1"/>
  <c r="S901" i="1" s="1"/>
  <c r="L901" i="1"/>
  <c r="K901" i="1"/>
  <c r="R901" i="1" s="1"/>
  <c r="J901" i="1"/>
  <c r="Q900" i="1"/>
  <c r="S900" i="1" s="1"/>
  <c r="N900" i="1"/>
  <c r="M900" i="1"/>
  <c r="L900" i="1"/>
  <c r="R900" i="1" s="1"/>
  <c r="K900" i="1"/>
  <c r="J900" i="1"/>
  <c r="P900" i="1" s="1"/>
  <c r="R899" i="1"/>
  <c r="N899" i="1"/>
  <c r="M899" i="1"/>
  <c r="L899" i="1"/>
  <c r="K899" i="1"/>
  <c r="P899" i="1" s="1"/>
  <c r="J899" i="1"/>
  <c r="Q899" i="1" s="1"/>
  <c r="S899" i="1" s="1"/>
  <c r="N898" i="1"/>
  <c r="M898" i="1"/>
  <c r="L898" i="1"/>
  <c r="K898" i="1"/>
  <c r="R898" i="1" s="1"/>
  <c r="J898" i="1"/>
  <c r="Q898" i="1" s="1"/>
  <c r="S898" i="1" s="1"/>
  <c r="N897" i="1"/>
  <c r="M897" i="1"/>
  <c r="Q897" i="1" s="1"/>
  <c r="S897" i="1" s="1"/>
  <c r="L897" i="1"/>
  <c r="K897" i="1"/>
  <c r="R897" i="1" s="1"/>
  <c r="J897" i="1"/>
  <c r="Q896" i="1"/>
  <c r="S896" i="1" s="1"/>
  <c r="N896" i="1"/>
  <c r="M896" i="1"/>
  <c r="L896" i="1"/>
  <c r="R896" i="1" s="1"/>
  <c r="K896" i="1"/>
  <c r="J896" i="1"/>
  <c r="P896" i="1" s="1"/>
  <c r="R895" i="1"/>
  <c r="N895" i="1"/>
  <c r="M895" i="1"/>
  <c r="L895" i="1"/>
  <c r="K895" i="1"/>
  <c r="P895" i="1" s="1"/>
  <c r="J895" i="1"/>
  <c r="Q895" i="1" s="1"/>
  <c r="S895" i="1" s="1"/>
  <c r="N894" i="1"/>
  <c r="M894" i="1"/>
  <c r="L894" i="1"/>
  <c r="K894" i="1"/>
  <c r="R894" i="1" s="1"/>
  <c r="J894" i="1"/>
  <c r="Q894" i="1" s="1"/>
  <c r="S894" i="1" s="1"/>
  <c r="N893" i="1"/>
  <c r="M893" i="1"/>
  <c r="Q893" i="1" s="1"/>
  <c r="S893" i="1" s="1"/>
  <c r="L893" i="1"/>
  <c r="K893" i="1"/>
  <c r="R893" i="1" s="1"/>
  <c r="J893" i="1"/>
  <c r="Q892" i="1"/>
  <c r="S892" i="1" s="1"/>
  <c r="N892" i="1"/>
  <c r="M892" i="1"/>
  <c r="L892" i="1"/>
  <c r="R892" i="1" s="1"/>
  <c r="K892" i="1"/>
  <c r="J892" i="1"/>
  <c r="P892" i="1" s="1"/>
  <c r="R891" i="1"/>
  <c r="N891" i="1"/>
  <c r="M891" i="1"/>
  <c r="L891" i="1"/>
  <c r="K891" i="1"/>
  <c r="P891" i="1" s="1"/>
  <c r="J891" i="1"/>
  <c r="Q891" i="1" s="1"/>
  <c r="S891" i="1" s="1"/>
  <c r="N890" i="1"/>
  <c r="M890" i="1"/>
  <c r="L890" i="1"/>
  <c r="K890" i="1"/>
  <c r="R890" i="1" s="1"/>
  <c r="J890" i="1"/>
  <c r="Q890" i="1" s="1"/>
  <c r="S890" i="1" s="1"/>
  <c r="N889" i="1"/>
  <c r="M889" i="1"/>
  <c r="Q889" i="1" s="1"/>
  <c r="S889" i="1" s="1"/>
  <c r="L889" i="1"/>
  <c r="K889" i="1"/>
  <c r="R889" i="1" s="1"/>
  <c r="J889" i="1"/>
  <c r="Q888" i="1"/>
  <c r="S888" i="1" s="1"/>
  <c r="N888" i="1"/>
  <c r="M888" i="1"/>
  <c r="L888" i="1"/>
  <c r="K888" i="1"/>
  <c r="R888" i="1" s="1"/>
  <c r="J888" i="1"/>
  <c r="P888" i="1" s="1"/>
  <c r="R887" i="1"/>
  <c r="N887" i="1"/>
  <c r="M887" i="1"/>
  <c r="L887" i="1"/>
  <c r="K887" i="1"/>
  <c r="P887" i="1" s="1"/>
  <c r="J887" i="1"/>
  <c r="Q887" i="1" s="1"/>
  <c r="S887" i="1" s="1"/>
  <c r="N886" i="1"/>
  <c r="M886" i="1"/>
  <c r="L886" i="1"/>
  <c r="K886" i="1"/>
  <c r="R886" i="1" s="1"/>
  <c r="J886" i="1"/>
  <c r="Q886" i="1" s="1"/>
  <c r="S886" i="1" s="1"/>
  <c r="N885" i="1"/>
  <c r="M885" i="1"/>
  <c r="L885" i="1"/>
  <c r="K885" i="1"/>
  <c r="R885" i="1" s="1"/>
  <c r="J885" i="1"/>
  <c r="Q885" i="1" s="1"/>
  <c r="S885" i="1" s="1"/>
  <c r="Q884" i="1"/>
  <c r="S884" i="1" s="1"/>
  <c r="N884" i="1"/>
  <c r="M884" i="1"/>
  <c r="L884" i="1"/>
  <c r="K884" i="1"/>
  <c r="R884" i="1" s="1"/>
  <c r="J884" i="1"/>
  <c r="P884" i="1" s="1"/>
  <c r="R883" i="1"/>
  <c r="N883" i="1"/>
  <c r="M883" i="1"/>
  <c r="L883" i="1"/>
  <c r="K883" i="1"/>
  <c r="P883" i="1" s="1"/>
  <c r="J883" i="1"/>
  <c r="Q883" i="1" s="1"/>
  <c r="S883" i="1" s="1"/>
  <c r="N882" i="1"/>
  <c r="M882" i="1"/>
  <c r="L882" i="1"/>
  <c r="K882" i="1"/>
  <c r="R882" i="1" s="1"/>
  <c r="J882" i="1"/>
  <c r="Q882" i="1" s="1"/>
  <c r="S882" i="1" s="1"/>
  <c r="N881" i="1"/>
  <c r="M881" i="1"/>
  <c r="L881" i="1"/>
  <c r="K881" i="1"/>
  <c r="R881" i="1" s="1"/>
  <c r="J881" i="1"/>
  <c r="Q881" i="1" s="1"/>
  <c r="S881" i="1" s="1"/>
  <c r="Q880" i="1"/>
  <c r="S880" i="1" s="1"/>
  <c r="N880" i="1"/>
  <c r="M880" i="1"/>
  <c r="L880" i="1"/>
  <c r="K880" i="1"/>
  <c r="R880" i="1" s="1"/>
  <c r="J880" i="1"/>
  <c r="P880" i="1" s="1"/>
  <c r="R879" i="1"/>
  <c r="N879" i="1"/>
  <c r="M879" i="1"/>
  <c r="Q879" i="1" s="1"/>
  <c r="S879" i="1" s="1"/>
  <c r="L879" i="1"/>
  <c r="K879" i="1"/>
  <c r="P879" i="1" s="1"/>
  <c r="J879" i="1"/>
  <c r="N878" i="1"/>
  <c r="M878" i="1"/>
  <c r="L878" i="1"/>
  <c r="R878" i="1" s="1"/>
  <c r="K878" i="1"/>
  <c r="J878" i="1"/>
  <c r="Q878" i="1" s="1"/>
  <c r="S878" i="1" s="1"/>
  <c r="N877" i="1"/>
  <c r="M877" i="1"/>
  <c r="L877" i="1"/>
  <c r="K877" i="1"/>
  <c r="R877" i="1" s="1"/>
  <c r="J877" i="1"/>
  <c r="Q877" i="1" s="1"/>
  <c r="S877" i="1" s="1"/>
  <c r="Q876" i="1"/>
  <c r="S876" i="1" s="1"/>
  <c r="N876" i="1"/>
  <c r="M876" i="1"/>
  <c r="L876" i="1"/>
  <c r="K876" i="1"/>
  <c r="R876" i="1" s="1"/>
  <c r="J876" i="1"/>
  <c r="P876" i="1" s="1"/>
  <c r="R875" i="1"/>
  <c r="N875" i="1"/>
  <c r="M875" i="1"/>
  <c r="Q875" i="1" s="1"/>
  <c r="S875" i="1" s="1"/>
  <c r="L875" i="1"/>
  <c r="K875" i="1"/>
  <c r="P875" i="1" s="1"/>
  <c r="J875" i="1"/>
  <c r="N874" i="1"/>
  <c r="N914" i="1" s="1"/>
  <c r="M874" i="1"/>
  <c r="L874" i="1"/>
  <c r="R874" i="1" s="1"/>
  <c r="K874" i="1"/>
  <c r="J874" i="1"/>
  <c r="Q874" i="1" s="1"/>
  <c r="S874" i="1" s="1"/>
  <c r="N873" i="1"/>
  <c r="M873" i="1"/>
  <c r="L873" i="1"/>
  <c r="K873" i="1"/>
  <c r="R873" i="1" s="1"/>
  <c r="J873" i="1"/>
  <c r="Q873" i="1" s="1"/>
  <c r="S873" i="1" s="1"/>
  <c r="Q872" i="1"/>
  <c r="S872" i="1" s="1"/>
  <c r="N872" i="1"/>
  <c r="M872" i="1"/>
  <c r="L872" i="1"/>
  <c r="K872" i="1"/>
  <c r="R872" i="1" s="1"/>
  <c r="J872" i="1"/>
  <c r="P872" i="1" s="1"/>
  <c r="R871" i="1"/>
  <c r="N871" i="1"/>
  <c r="M871" i="1"/>
  <c r="L871" i="1"/>
  <c r="L914" i="1" s="1"/>
  <c r="K871" i="1"/>
  <c r="J871" i="1"/>
  <c r="O867" i="1"/>
  <c r="I867" i="1"/>
  <c r="H867" i="1"/>
  <c r="G867" i="1"/>
  <c r="A867" i="1"/>
  <c r="Q866" i="1"/>
  <c r="S866" i="1" s="1"/>
  <c r="N866" i="1"/>
  <c r="M866" i="1"/>
  <c r="L866" i="1"/>
  <c r="K866" i="1"/>
  <c r="R866" i="1" s="1"/>
  <c r="J866" i="1"/>
  <c r="P866" i="1" s="1"/>
  <c r="R865" i="1"/>
  <c r="N865" i="1"/>
  <c r="M865" i="1"/>
  <c r="L865" i="1"/>
  <c r="K865" i="1"/>
  <c r="J865" i="1"/>
  <c r="N864" i="1"/>
  <c r="M864" i="1"/>
  <c r="L864" i="1"/>
  <c r="K864" i="1"/>
  <c r="R864" i="1" s="1"/>
  <c r="J864" i="1"/>
  <c r="N863" i="1"/>
  <c r="M863" i="1"/>
  <c r="L863" i="1"/>
  <c r="K863" i="1"/>
  <c r="R863" i="1" s="1"/>
  <c r="J863" i="1"/>
  <c r="Q863" i="1" s="1"/>
  <c r="S863" i="1" s="1"/>
  <c r="Q862" i="1"/>
  <c r="S862" i="1" s="1"/>
  <c r="N862" i="1"/>
  <c r="M862" i="1"/>
  <c r="L862" i="1"/>
  <c r="K862" i="1"/>
  <c r="R862" i="1" s="1"/>
  <c r="J862" i="1"/>
  <c r="P862" i="1" s="1"/>
  <c r="R861" i="1"/>
  <c r="N861" i="1"/>
  <c r="M861" i="1"/>
  <c r="L861" i="1"/>
  <c r="K861" i="1"/>
  <c r="J861" i="1"/>
  <c r="N860" i="1"/>
  <c r="N867" i="1" s="1"/>
  <c r="M860" i="1"/>
  <c r="L860" i="1"/>
  <c r="K860" i="1"/>
  <c r="J860" i="1"/>
  <c r="O857" i="1"/>
  <c r="L857" i="1"/>
  <c r="I857" i="1"/>
  <c r="H857" i="1"/>
  <c r="G857" i="1"/>
  <c r="A857" i="1"/>
  <c r="R856" i="1"/>
  <c r="N856" i="1"/>
  <c r="M856" i="1"/>
  <c r="L856" i="1"/>
  <c r="K856" i="1"/>
  <c r="P856" i="1" s="1"/>
  <c r="J856" i="1"/>
  <c r="Q856" i="1" s="1"/>
  <c r="S856" i="1" s="1"/>
  <c r="N855" i="1"/>
  <c r="M855" i="1"/>
  <c r="L855" i="1"/>
  <c r="K855" i="1"/>
  <c r="J855" i="1"/>
  <c r="N854" i="1"/>
  <c r="M854" i="1"/>
  <c r="L854" i="1"/>
  <c r="K854" i="1"/>
  <c r="R854" i="1" s="1"/>
  <c r="J854" i="1"/>
  <c r="Q854" i="1" s="1"/>
  <c r="S854" i="1" s="1"/>
  <c r="Q853" i="1"/>
  <c r="S853" i="1" s="1"/>
  <c r="N853" i="1"/>
  <c r="M853" i="1"/>
  <c r="L853" i="1"/>
  <c r="K853" i="1"/>
  <c r="J853" i="1"/>
  <c r="P853" i="1" s="1"/>
  <c r="R852" i="1"/>
  <c r="N852" i="1"/>
  <c r="M852" i="1"/>
  <c r="Q852" i="1" s="1"/>
  <c r="S852" i="1" s="1"/>
  <c r="L852" i="1"/>
  <c r="K852" i="1"/>
  <c r="P852" i="1" s="1"/>
  <c r="J852" i="1"/>
  <c r="N851" i="1"/>
  <c r="M851" i="1"/>
  <c r="L851" i="1"/>
  <c r="K851" i="1"/>
  <c r="J851" i="1"/>
  <c r="N850" i="1"/>
  <c r="M850" i="1"/>
  <c r="L850" i="1"/>
  <c r="K850" i="1"/>
  <c r="R850" i="1" s="1"/>
  <c r="J850" i="1"/>
  <c r="Q850" i="1" s="1"/>
  <c r="S850" i="1" s="1"/>
  <c r="Q849" i="1"/>
  <c r="S849" i="1" s="1"/>
  <c r="N849" i="1"/>
  <c r="M849" i="1"/>
  <c r="L849" i="1"/>
  <c r="K849" i="1"/>
  <c r="R849" i="1" s="1"/>
  <c r="J849" i="1"/>
  <c r="P849" i="1" s="1"/>
  <c r="R848" i="1"/>
  <c r="N848" i="1"/>
  <c r="M848" i="1"/>
  <c r="Q848" i="1" s="1"/>
  <c r="S848" i="1" s="1"/>
  <c r="L848" i="1"/>
  <c r="K848" i="1"/>
  <c r="P848" i="1" s="1"/>
  <c r="J848" i="1"/>
  <c r="N847" i="1"/>
  <c r="M847" i="1"/>
  <c r="L847" i="1"/>
  <c r="K847" i="1"/>
  <c r="J847" i="1"/>
  <c r="N846" i="1"/>
  <c r="M846" i="1"/>
  <c r="L846" i="1"/>
  <c r="K846" i="1"/>
  <c r="R846" i="1" s="1"/>
  <c r="J846" i="1"/>
  <c r="Q846" i="1" s="1"/>
  <c r="S846" i="1" s="1"/>
  <c r="Q845" i="1"/>
  <c r="S845" i="1" s="1"/>
  <c r="N845" i="1"/>
  <c r="M845" i="1"/>
  <c r="L845" i="1"/>
  <c r="K845" i="1"/>
  <c r="R845" i="1" s="1"/>
  <c r="J845" i="1"/>
  <c r="P845" i="1" s="1"/>
  <c r="R844" i="1"/>
  <c r="N844" i="1"/>
  <c r="M844" i="1"/>
  <c r="L844" i="1"/>
  <c r="K844" i="1"/>
  <c r="P844" i="1" s="1"/>
  <c r="J844" i="1"/>
  <c r="N843" i="1"/>
  <c r="M843" i="1"/>
  <c r="L843" i="1"/>
  <c r="K843" i="1"/>
  <c r="J843" i="1"/>
  <c r="N842" i="1"/>
  <c r="M842" i="1"/>
  <c r="L842" i="1"/>
  <c r="K842" i="1"/>
  <c r="R842" i="1" s="1"/>
  <c r="J842" i="1"/>
  <c r="Q842" i="1" s="1"/>
  <c r="S842" i="1" s="1"/>
  <c r="Q841" i="1"/>
  <c r="S841" i="1" s="1"/>
  <c r="N841" i="1"/>
  <c r="M841" i="1"/>
  <c r="L841" i="1"/>
  <c r="K841" i="1"/>
  <c r="R841" i="1" s="1"/>
  <c r="J841" i="1"/>
  <c r="P841" i="1" s="1"/>
  <c r="R840" i="1"/>
  <c r="N840" i="1"/>
  <c r="M840" i="1"/>
  <c r="L840" i="1"/>
  <c r="K840" i="1"/>
  <c r="P840" i="1" s="1"/>
  <c r="J840" i="1"/>
  <c r="N839" i="1"/>
  <c r="M839" i="1"/>
  <c r="L839" i="1"/>
  <c r="K839" i="1"/>
  <c r="J839" i="1"/>
  <c r="N838" i="1"/>
  <c r="M838" i="1"/>
  <c r="L838" i="1"/>
  <c r="K838" i="1"/>
  <c r="R838" i="1" s="1"/>
  <c r="J838" i="1"/>
  <c r="Q838" i="1" s="1"/>
  <c r="S838" i="1" s="1"/>
  <c r="Q837" i="1"/>
  <c r="S837" i="1" s="1"/>
  <c r="N837" i="1"/>
  <c r="M837" i="1"/>
  <c r="L837" i="1"/>
  <c r="K837" i="1"/>
  <c r="R837" i="1" s="1"/>
  <c r="J837" i="1"/>
  <c r="P837" i="1" s="1"/>
  <c r="R836" i="1"/>
  <c r="N836" i="1"/>
  <c r="M836" i="1"/>
  <c r="L836" i="1"/>
  <c r="K836" i="1"/>
  <c r="P836" i="1" s="1"/>
  <c r="J836" i="1"/>
  <c r="N835" i="1"/>
  <c r="M835" i="1"/>
  <c r="L835" i="1"/>
  <c r="K835" i="1"/>
  <c r="J835" i="1"/>
  <c r="N834" i="1"/>
  <c r="M834" i="1"/>
  <c r="L834" i="1"/>
  <c r="K834" i="1"/>
  <c r="R834" i="1" s="1"/>
  <c r="J834" i="1"/>
  <c r="Q834" i="1" s="1"/>
  <c r="S834" i="1" s="1"/>
  <c r="Q833" i="1"/>
  <c r="N833" i="1"/>
  <c r="N857" i="1" s="1"/>
  <c r="M833" i="1"/>
  <c r="M857" i="1" s="1"/>
  <c r="L833" i="1"/>
  <c r="K833" i="1"/>
  <c r="J833" i="1"/>
  <c r="P833" i="1" s="1"/>
  <c r="O829" i="1"/>
  <c r="I829" i="1"/>
  <c r="H829" i="1"/>
  <c r="G829" i="1"/>
  <c r="G830" i="1" s="1"/>
  <c r="A829" i="1"/>
  <c r="Q828" i="1"/>
  <c r="S828" i="1" s="1"/>
  <c r="N828" i="1"/>
  <c r="M828" i="1"/>
  <c r="L828" i="1"/>
  <c r="R828" i="1" s="1"/>
  <c r="K828" i="1"/>
  <c r="J828" i="1"/>
  <c r="P828" i="1" s="1"/>
  <c r="R827" i="1"/>
  <c r="N827" i="1"/>
  <c r="M827" i="1"/>
  <c r="L827" i="1"/>
  <c r="K827" i="1"/>
  <c r="J827" i="1"/>
  <c r="N826" i="1"/>
  <c r="M826" i="1"/>
  <c r="L826" i="1"/>
  <c r="K826" i="1"/>
  <c r="R826" i="1" s="1"/>
  <c r="J826" i="1"/>
  <c r="N825" i="1"/>
  <c r="M825" i="1"/>
  <c r="L825" i="1"/>
  <c r="K825" i="1"/>
  <c r="R825" i="1" s="1"/>
  <c r="J825" i="1"/>
  <c r="Q825" i="1" s="1"/>
  <c r="S825" i="1" s="1"/>
  <c r="Q824" i="1"/>
  <c r="S824" i="1" s="1"/>
  <c r="N824" i="1"/>
  <c r="M824" i="1"/>
  <c r="L824" i="1"/>
  <c r="K824" i="1"/>
  <c r="R824" i="1" s="1"/>
  <c r="J824" i="1"/>
  <c r="P824" i="1" s="1"/>
  <c r="R823" i="1"/>
  <c r="N823" i="1"/>
  <c r="M823" i="1"/>
  <c r="L823" i="1"/>
  <c r="K823" i="1"/>
  <c r="J823" i="1"/>
  <c r="N822" i="1"/>
  <c r="M822" i="1"/>
  <c r="L822" i="1"/>
  <c r="K822" i="1"/>
  <c r="R822" i="1" s="1"/>
  <c r="J822" i="1"/>
  <c r="N821" i="1"/>
  <c r="M821" i="1"/>
  <c r="L821" i="1"/>
  <c r="K821" i="1"/>
  <c r="R821" i="1" s="1"/>
  <c r="J821" i="1"/>
  <c r="Q821" i="1" s="1"/>
  <c r="S821" i="1" s="1"/>
  <c r="Q820" i="1"/>
  <c r="S820" i="1" s="1"/>
  <c r="N820" i="1"/>
  <c r="M820" i="1"/>
  <c r="L820" i="1"/>
  <c r="K820" i="1"/>
  <c r="R820" i="1" s="1"/>
  <c r="J820" i="1"/>
  <c r="P820" i="1" s="1"/>
  <c r="R819" i="1"/>
  <c r="N819" i="1"/>
  <c r="M819" i="1"/>
  <c r="L819" i="1"/>
  <c r="K819" i="1"/>
  <c r="J819" i="1"/>
  <c r="N818" i="1"/>
  <c r="M818" i="1"/>
  <c r="L818" i="1"/>
  <c r="K818" i="1"/>
  <c r="R818" i="1" s="1"/>
  <c r="J818" i="1"/>
  <c r="N817" i="1"/>
  <c r="M817" i="1"/>
  <c r="L817" i="1"/>
  <c r="K817" i="1"/>
  <c r="R817" i="1" s="1"/>
  <c r="J817" i="1"/>
  <c r="Q817" i="1" s="1"/>
  <c r="S817" i="1" s="1"/>
  <c r="Q816" i="1"/>
  <c r="S816" i="1" s="1"/>
  <c r="N816" i="1"/>
  <c r="M816" i="1"/>
  <c r="L816" i="1"/>
  <c r="K816" i="1"/>
  <c r="R816" i="1" s="1"/>
  <c r="J816" i="1"/>
  <c r="P816" i="1" s="1"/>
  <c r="R815" i="1"/>
  <c r="N815" i="1"/>
  <c r="M815" i="1"/>
  <c r="L815" i="1"/>
  <c r="K815" i="1"/>
  <c r="J815" i="1"/>
  <c r="N814" i="1"/>
  <c r="M814" i="1"/>
  <c r="L814" i="1"/>
  <c r="K814" i="1"/>
  <c r="R814" i="1" s="1"/>
  <c r="J814" i="1"/>
  <c r="N813" i="1"/>
  <c r="M813" i="1"/>
  <c r="L813" i="1"/>
  <c r="K813" i="1"/>
  <c r="R813" i="1" s="1"/>
  <c r="J813" i="1"/>
  <c r="Q813" i="1" s="1"/>
  <c r="S813" i="1" s="1"/>
  <c r="Q812" i="1"/>
  <c r="S812" i="1" s="1"/>
  <c r="N812" i="1"/>
  <c r="M812" i="1"/>
  <c r="L812" i="1"/>
  <c r="K812" i="1"/>
  <c r="R812" i="1" s="1"/>
  <c r="J812" i="1"/>
  <c r="P812" i="1" s="1"/>
  <c r="R811" i="1"/>
  <c r="N811" i="1"/>
  <c r="M811" i="1"/>
  <c r="L811" i="1"/>
  <c r="K811" i="1"/>
  <c r="J811" i="1"/>
  <c r="N810" i="1"/>
  <c r="M810" i="1"/>
  <c r="L810" i="1"/>
  <c r="K810" i="1"/>
  <c r="R810" i="1" s="1"/>
  <c r="J810" i="1"/>
  <c r="N809" i="1"/>
  <c r="M809" i="1"/>
  <c r="M829" i="1" s="1"/>
  <c r="L809" i="1"/>
  <c r="L829" i="1" s="1"/>
  <c r="K809" i="1"/>
  <c r="R809" i="1" s="1"/>
  <c r="J809" i="1"/>
  <c r="O805" i="1"/>
  <c r="I805" i="1"/>
  <c r="H805" i="1"/>
  <c r="G805" i="1"/>
  <c r="A805" i="1"/>
  <c r="N804" i="1"/>
  <c r="M804" i="1"/>
  <c r="L804" i="1"/>
  <c r="K804" i="1"/>
  <c r="J804" i="1"/>
  <c r="N803" i="1"/>
  <c r="M803" i="1"/>
  <c r="L803" i="1"/>
  <c r="K803" i="1"/>
  <c r="R803" i="1" s="1"/>
  <c r="J803" i="1"/>
  <c r="Q803" i="1" s="1"/>
  <c r="S803" i="1" s="1"/>
  <c r="Q802" i="1"/>
  <c r="S802" i="1" s="1"/>
  <c r="N802" i="1"/>
  <c r="M802" i="1"/>
  <c r="L802" i="1"/>
  <c r="K802" i="1"/>
  <c r="R802" i="1" s="1"/>
  <c r="J802" i="1"/>
  <c r="P802" i="1" s="1"/>
  <c r="R801" i="1"/>
  <c r="N801" i="1"/>
  <c r="M801" i="1"/>
  <c r="Q801" i="1" s="1"/>
  <c r="S801" i="1" s="1"/>
  <c r="L801" i="1"/>
  <c r="K801" i="1"/>
  <c r="P801" i="1" s="1"/>
  <c r="J801" i="1"/>
  <c r="N800" i="1"/>
  <c r="M800" i="1"/>
  <c r="L800" i="1"/>
  <c r="K800" i="1"/>
  <c r="J800" i="1"/>
  <c r="N799" i="1"/>
  <c r="M799" i="1"/>
  <c r="L799" i="1"/>
  <c r="K799" i="1"/>
  <c r="R799" i="1" s="1"/>
  <c r="J799" i="1"/>
  <c r="Q799" i="1" s="1"/>
  <c r="S799" i="1" s="1"/>
  <c r="Q798" i="1"/>
  <c r="S798" i="1" s="1"/>
  <c r="N798" i="1"/>
  <c r="M798" i="1"/>
  <c r="L798" i="1"/>
  <c r="K798" i="1"/>
  <c r="R798" i="1" s="1"/>
  <c r="J798" i="1"/>
  <c r="P798" i="1" s="1"/>
  <c r="R797" i="1"/>
  <c r="N797" i="1"/>
  <c r="M797" i="1"/>
  <c r="Q797" i="1" s="1"/>
  <c r="S797" i="1" s="1"/>
  <c r="L797" i="1"/>
  <c r="K797" i="1"/>
  <c r="P797" i="1" s="1"/>
  <c r="J797" i="1"/>
  <c r="N796" i="1"/>
  <c r="M796" i="1"/>
  <c r="L796" i="1"/>
  <c r="K796" i="1"/>
  <c r="J796" i="1"/>
  <c r="N795" i="1"/>
  <c r="M795" i="1"/>
  <c r="L795" i="1"/>
  <c r="K795" i="1"/>
  <c r="R795" i="1" s="1"/>
  <c r="J795" i="1"/>
  <c r="Q795" i="1" s="1"/>
  <c r="S795" i="1" s="1"/>
  <c r="Q794" i="1"/>
  <c r="S794" i="1" s="1"/>
  <c r="N794" i="1"/>
  <c r="M794" i="1"/>
  <c r="L794" i="1"/>
  <c r="K794" i="1"/>
  <c r="R794" i="1" s="1"/>
  <c r="J794" i="1"/>
  <c r="P794" i="1" s="1"/>
  <c r="R793" i="1"/>
  <c r="N793" i="1"/>
  <c r="M793" i="1"/>
  <c r="Q793" i="1" s="1"/>
  <c r="S793" i="1" s="1"/>
  <c r="L793" i="1"/>
  <c r="K793" i="1"/>
  <c r="P793" i="1" s="1"/>
  <c r="J793" i="1"/>
  <c r="N792" i="1"/>
  <c r="M792" i="1"/>
  <c r="L792" i="1"/>
  <c r="K792" i="1"/>
  <c r="J792" i="1"/>
  <c r="N791" i="1"/>
  <c r="M791" i="1"/>
  <c r="L791" i="1"/>
  <c r="K791" i="1"/>
  <c r="R791" i="1" s="1"/>
  <c r="J791" i="1"/>
  <c r="Q791" i="1" s="1"/>
  <c r="S791" i="1" s="1"/>
  <c r="Q790" i="1"/>
  <c r="S790" i="1" s="1"/>
  <c r="N790" i="1"/>
  <c r="M790" i="1"/>
  <c r="L790" i="1"/>
  <c r="K790" i="1"/>
  <c r="R790" i="1" s="1"/>
  <c r="J790" i="1"/>
  <c r="P790" i="1" s="1"/>
  <c r="R789" i="1"/>
  <c r="N789" i="1"/>
  <c r="M789" i="1"/>
  <c r="Q789" i="1" s="1"/>
  <c r="S789" i="1" s="1"/>
  <c r="L789" i="1"/>
  <c r="K789" i="1"/>
  <c r="P789" i="1" s="1"/>
  <c r="J789" i="1"/>
  <c r="N788" i="1"/>
  <c r="M788" i="1"/>
  <c r="L788" i="1"/>
  <c r="K788" i="1"/>
  <c r="J788" i="1"/>
  <c r="N787" i="1"/>
  <c r="M787" i="1"/>
  <c r="L787" i="1"/>
  <c r="K787" i="1"/>
  <c r="R787" i="1" s="1"/>
  <c r="J787" i="1"/>
  <c r="Q787" i="1" s="1"/>
  <c r="S787" i="1" s="1"/>
  <c r="Q786" i="1"/>
  <c r="S786" i="1" s="1"/>
  <c r="N786" i="1"/>
  <c r="M786" i="1"/>
  <c r="L786" i="1"/>
  <c r="K786" i="1"/>
  <c r="R786" i="1" s="1"/>
  <c r="J786" i="1"/>
  <c r="P786" i="1" s="1"/>
  <c r="R785" i="1"/>
  <c r="N785" i="1"/>
  <c r="M785" i="1"/>
  <c r="Q785" i="1" s="1"/>
  <c r="S785" i="1" s="1"/>
  <c r="L785" i="1"/>
  <c r="K785" i="1"/>
  <c r="P785" i="1" s="1"/>
  <c r="J785" i="1"/>
  <c r="N784" i="1"/>
  <c r="M784" i="1"/>
  <c r="L784" i="1"/>
  <c r="K784" i="1"/>
  <c r="J784" i="1"/>
  <c r="N783" i="1"/>
  <c r="M783" i="1"/>
  <c r="L783" i="1"/>
  <c r="K783" i="1"/>
  <c r="R783" i="1" s="1"/>
  <c r="J783" i="1"/>
  <c r="Q783" i="1" s="1"/>
  <c r="S783" i="1" s="1"/>
  <c r="Q782" i="1"/>
  <c r="S782" i="1" s="1"/>
  <c r="N782" i="1"/>
  <c r="M782" i="1"/>
  <c r="L782" i="1"/>
  <c r="K782" i="1"/>
  <c r="R782" i="1" s="1"/>
  <c r="J782" i="1"/>
  <c r="P782" i="1" s="1"/>
  <c r="R781" i="1"/>
  <c r="N781" i="1"/>
  <c r="M781" i="1"/>
  <c r="Q781" i="1" s="1"/>
  <c r="S781" i="1" s="1"/>
  <c r="L781" i="1"/>
  <c r="K781" i="1"/>
  <c r="P781" i="1" s="1"/>
  <c r="J781" i="1"/>
  <c r="N780" i="1"/>
  <c r="M780" i="1"/>
  <c r="L780" i="1"/>
  <c r="K780" i="1"/>
  <c r="J780" i="1"/>
  <c r="N779" i="1"/>
  <c r="M779" i="1"/>
  <c r="L779" i="1"/>
  <c r="K779" i="1"/>
  <c r="R779" i="1" s="1"/>
  <c r="J779" i="1"/>
  <c r="Q779" i="1" s="1"/>
  <c r="S779" i="1" s="1"/>
  <c r="Q778" i="1"/>
  <c r="S778" i="1" s="1"/>
  <c r="N778" i="1"/>
  <c r="M778" i="1"/>
  <c r="L778" i="1"/>
  <c r="K778" i="1"/>
  <c r="R778" i="1" s="1"/>
  <c r="J778" i="1"/>
  <c r="P778" i="1" s="1"/>
  <c r="R777" i="1"/>
  <c r="N777" i="1"/>
  <c r="M777" i="1"/>
  <c r="Q777" i="1" s="1"/>
  <c r="S777" i="1" s="1"/>
  <c r="L777" i="1"/>
  <c r="K777" i="1"/>
  <c r="P777" i="1" s="1"/>
  <c r="J777" i="1"/>
  <c r="N776" i="1"/>
  <c r="M776" i="1"/>
  <c r="L776" i="1"/>
  <c r="K776" i="1"/>
  <c r="J776" i="1"/>
  <c r="N775" i="1"/>
  <c r="M775" i="1"/>
  <c r="L775" i="1"/>
  <c r="K775" i="1"/>
  <c r="R775" i="1" s="1"/>
  <c r="J775" i="1"/>
  <c r="Q775" i="1" s="1"/>
  <c r="S775" i="1" s="1"/>
  <c r="Q774" i="1"/>
  <c r="S774" i="1" s="1"/>
  <c r="N774" i="1"/>
  <c r="M774" i="1"/>
  <c r="L774" i="1"/>
  <c r="K774" i="1"/>
  <c r="R774" i="1" s="1"/>
  <c r="J774" i="1"/>
  <c r="P774" i="1" s="1"/>
  <c r="R773" i="1"/>
  <c r="N773" i="1"/>
  <c r="M773" i="1"/>
  <c r="Q773" i="1" s="1"/>
  <c r="S773" i="1" s="1"/>
  <c r="L773" i="1"/>
  <c r="K773" i="1"/>
  <c r="P773" i="1" s="1"/>
  <c r="J773" i="1"/>
  <c r="N772" i="1"/>
  <c r="M772" i="1"/>
  <c r="L772" i="1"/>
  <c r="K772" i="1"/>
  <c r="J772" i="1"/>
  <c r="N771" i="1"/>
  <c r="M771" i="1"/>
  <c r="L771" i="1"/>
  <c r="K771" i="1"/>
  <c r="R771" i="1" s="1"/>
  <c r="J771" i="1"/>
  <c r="Q771" i="1" s="1"/>
  <c r="S771" i="1" s="1"/>
  <c r="Q770" i="1"/>
  <c r="S770" i="1" s="1"/>
  <c r="N770" i="1"/>
  <c r="M770" i="1"/>
  <c r="L770" i="1"/>
  <c r="K770" i="1"/>
  <c r="R770" i="1" s="1"/>
  <c r="J770" i="1"/>
  <c r="P770" i="1" s="1"/>
  <c r="R769" i="1"/>
  <c r="N769" i="1"/>
  <c r="M769" i="1"/>
  <c r="Q769" i="1" s="1"/>
  <c r="S769" i="1" s="1"/>
  <c r="L769" i="1"/>
  <c r="K769" i="1"/>
  <c r="P769" i="1" s="1"/>
  <c r="J769" i="1"/>
  <c r="N768" i="1"/>
  <c r="M768" i="1"/>
  <c r="L768" i="1"/>
  <c r="K768" i="1"/>
  <c r="J768" i="1"/>
  <c r="N767" i="1"/>
  <c r="M767" i="1"/>
  <c r="L767" i="1"/>
  <c r="K767" i="1"/>
  <c r="R767" i="1" s="1"/>
  <c r="J767" i="1"/>
  <c r="Q767" i="1" s="1"/>
  <c r="S767" i="1" s="1"/>
  <c r="Q766" i="1"/>
  <c r="S766" i="1" s="1"/>
  <c r="N766" i="1"/>
  <c r="M766" i="1"/>
  <c r="L766" i="1"/>
  <c r="K766" i="1"/>
  <c r="R766" i="1" s="1"/>
  <c r="J766" i="1"/>
  <c r="P766" i="1" s="1"/>
  <c r="R765" i="1"/>
  <c r="N765" i="1"/>
  <c r="M765" i="1"/>
  <c r="Q765" i="1" s="1"/>
  <c r="S765" i="1" s="1"/>
  <c r="L765" i="1"/>
  <c r="K765" i="1"/>
  <c r="P765" i="1" s="1"/>
  <c r="J765" i="1"/>
  <c r="N764" i="1"/>
  <c r="M764" i="1"/>
  <c r="L764" i="1"/>
  <c r="K764" i="1"/>
  <c r="J764" i="1"/>
  <c r="N763" i="1"/>
  <c r="M763" i="1"/>
  <c r="L763" i="1"/>
  <c r="K763" i="1"/>
  <c r="R763" i="1" s="1"/>
  <c r="J763" i="1"/>
  <c r="Q763" i="1" s="1"/>
  <c r="S763" i="1" s="1"/>
  <c r="Q762" i="1"/>
  <c r="S762" i="1" s="1"/>
  <c r="N762" i="1"/>
  <c r="M762" i="1"/>
  <c r="L762" i="1"/>
  <c r="K762" i="1"/>
  <c r="R762" i="1" s="1"/>
  <c r="J762" i="1"/>
  <c r="P762" i="1" s="1"/>
  <c r="R761" i="1"/>
  <c r="N761" i="1"/>
  <c r="M761" i="1"/>
  <c r="Q761" i="1" s="1"/>
  <c r="S761" i="1" s="1"/>
  <c r="L761" i="1"/>
  <c r="K761" i="1"/>
  <c r="P761" i="1" s="1"/>
  <c r="J761" i="1"/>
  <c r="N760" i="1"/>
  <c r="M760" i="1"/>
  <c r="L760" i="1"/>
  <c r="K760" i="1"/>
  <c r="J760" i="1"/>
  <c r="N759" i="1"/>
  <c r="M759" i="1"/>
  <c r="L759" i="1"/>
  <c r="K759" i="1"/>
  <c r="R759" i="1" s="1"/>
  <c r="J759" i="1"/>
  <c r="Q759" i="1" s="1"/>
  <c r="S759" i="1" s="1"/>
  <c r="Q758" i="1"/>
  <c r="S758" i="1" s="1"/>
  <c r="N758" i="1"/>
  <c r="M758" i="1"/>
  <c r="L758" i="1"/>
  <c r="K758" i="1"/>
  <c r="R758" i="1" s="1"/>
  <c r="J758" i="1"/>
  <c r="P758" i="1" s="1"/>
  <c r="R757" i="1"/>
  <c r="N757" i="1"/>
  <c r="M757" i="1"/>
  <c r="Q757" i="1" s="1"/>
  <c r="S757" i="1" s="1"/>
  <c r="L757" i="1"/>
  <c r="K757" i="1"/>
  <c r="P757" i="1" s="1"/>
  <c r="J757" i="1"/>
  <c r="N756" i="1"/>
  <c r="M756" i="1"/>
  <c r="L756" i="1"/>
  <c r="K756" i="1"/>
  <c r="J756" i="1"/>
  <c r="N755" i="1"/>
  <c r="M755" i="1"/>
  <c r="L755" i="1"/>
  <c r="K755" i="1"/>
  <c r="R755" i="1" s="1"/>
  <c r="J755" i="1"/>
  <c r="Q755" i="1" s="1"/>
  <c r="S755" i="1" s="1"/>
  <c r="Q754" i="1"/>
  <c r="S754" i="1" s="1"/>
  <c r="N754" i="1"/>
  <c r="M754" i="1"/>
  <c r="L754" i="1"/>
  <c r="K754" i="1"/>
  <c r="R754" i="1" s="1"/>
  <c r="J754" i="1"/>
  <c r="P754" i="1" s="1"/>
  <c r="R753" i="1"/>
  <c r="N753" i="1"/>
  <c r="M753" i="1"/>
  <c r="Q753" i="1" s="1"/>
  <c r="S753" i="1" s="1"/>
  <c r="L753" i="1"/>
  <c r="K753" i="1"/>
  <c r="P753" i="1" s="1"/>
  <c r="J753" i="1"/>
  <c r="N752" i="1"/>
  <c r="M752" i="1"/>
  <c r="L752" i="1"/>
  <c r="K752" i="1"/>
  <c r="J752" i="1"/>
  <c r="N751" i="1"/>
  <c r="M751" i="1"/>
  <c r="L751" i="1"/>
  <c r="K751" i="1"/>
  <c r="R751" i="1" s="1"/>
  <c r="J751" i="1"/>
  <c r="Q751" i="1" s="1"/>
  <c r="S751" i="1" s="1"/>
  <c r="Q750" i="1"/>
  <c r="S750" i="1" s="1"/>
  <c r="N750" i="1"/>
  <c r="M750" i="1"/>
  <c r="L750" i="1"/>
  <c r="K750" i="1"/>
  <c r="R750" i="1" s="1"/>
  <c r="J750" i="1"/>
  <c r="P750" i="1" s="1"/>
  <c r="R749" i="1"/>
  <c r="N749" i="1"/>
  <c r="M749" i="1"/>
  <c r="Q749" i="1" s="1"/>
  <c r="S749" i="1" s="1"/>
  <c r="L749" i="1"/>
  <c r="K749" i="1"/>
  <c r="P749" i="1" s="1"/>
  <c r="J749" i="1"/>
  <c r="N748" i="1"/>
  <c r="M748" i="1"/>
  <c r="L748" i="1"/>
  <c r="K748" i="1"/>
  <c r="J748" i="1"/>
  <c r="N747" i="1"/>
  <c r="M747" i="1"/>
  <c r="L747" i="1"/>
  <c r="K747" i="1"/>
  <c r="R747" i="1" s="1"/>
  <c r="J747" i="1"/>
  <c r="Q747" i="1" s="1"/>
  <c r="S747" i="1" s="1"/>
  <c r="Q746" i="1"/>
  <c r="S746" i="1" s="1"/>
  <c r="N746" i="1"/>
  <c r="M746" i="1"/>
  <c r="L746" i="1"/>
  <c r="K746" i="1"/>
  <c r="R746" i="1" s="1"/>
  <c r="J746" i="1"/>
  <c r="P746" i="1" s="1"/>
  <c r="R745" i="1"/>
  <c r="N745" i="1"/>
  <c r="M745" i="1"/>
  <c r="Q745" i="1" s="1"/>
  <c r="S745" i="1" s="1"/>
  <c r="L745" i="1"/>
  <c r="K745" i="1"/>
  <c r="P745" i="1" s="1"/>
  <c r="J745" i="1"/>
  <c r="N744" i="1"/>
  <c r="M744" i="1"/>
  <c r="L744" i="1"/>
  <c r="K744" i="1"/>
  <c r="J744" i="1"/>
  <c r="N743" i="1"/>
  <c r="M743" i="1"/>
  <c r="L743" i="1"/>
  <c r="K743" i="1"/>
  <c r="R743" i="1" s="1"/>
  <c r="J743" i="1"/>
  <c r="Q743" i="1" s="1"/>
  <c r="S743" i="1" s="1"/>
  <c r="Q742" i="1"/>
  <c r="S742" i="1" s="1"/>
  <c r="N742" i="1"/>
  <c r="M742" i="1"/>
  <c r="L742" i="1"/>
  <c r="K742" i="1"/>
  <c r="R742" i="1" s="1"/>
  <c r="J742" i="1"/>
  <c r="P742" i="1" s="1"/>
  <c r="R741" i="1"/>
  <c r="N741" i="1"/>
  <c r="M741" i="1"/>
  <c r="Q741" i="1" s="1"/>
  <c r="S741" i="1" s="1"/>
  <c r="L741" i="1"/>
  <c r="K741" i="1"/>
  <c r="P741" i="1" s="1"/>
  <c r="J741" i="1"/>
  <c r="N740" i="1"/>
  <c r="M740" i="1"/>
  <c r="L740" i="1"/>
  <c r="K740" i="1"/>
  <c r="J740" i="1"/>
  <c r="N739" i="1"/>
  <c r="M739" i="1"/>
  <c r="L739" i="1"/>
  <c r="K739" i="1"/>
  <c r="R739" i="1" s="1"/>
  <c r="J739" i="1"/>
  <c r="Q739" i="1" s="1"/>
  <c r="S739" i="1" s="1"/>
  <c r="Q738" i="1"/>
  <c r="S738" i="1" s="1"/>
  <c r="N738" i="1"/>
  <c r="M738" i="1"/>
  <c r="L738" i="1"/>
  <c r="K738" i="1"/>
  <c r="R738" i="1" s="1"/>
  <c r="J738" i="1"/>
  <c r="P738" i="1" s="1"/>
  <c r="R737" i="1"/>
  <c r="N737" i="1"/>
  <c r="M737" i="1"/>
  <c r="Q737" i="1" s="1"/>
  <c r="S737" i="1" s="1"/>
  <c r="L737" i="1"/>
  <c r="K737" i="1"/>
  <c r="P737" i="1" s="1"/>
  <c r="J737" i="1"/>
  <c r="N736" i="1"/>
  <c r="M736" i="1"/>
  <c r="L736" i="1"/>
  <c r="K736" i="1"/>
  <c r="J736" i="1"/>
  <c r="N735" i="1"/>
  <c r="M735" i="1"/>
  <c r="L735" i="1"/>
  <c r="K735" i="1"/>
  <c r="R735" i="1" s="1"/>
  <c r="J735" i="1"/>
  <c r="Q735" i="1" s="1"/>
  <c r="S735" i="1" s="1"/>
  <c r="Q734" i="1"/>
  <c r="S734" i="1" s="1"/>
  <c r="N734" i="1"/>
  <c r="M734" i="1"/>
  <c r="L734" i="1"/>
  <c r="K734" i="1"/>
  <c r="R734" i="1" s="1"/>
  <c r="J734" i="1"/>
  <c r="P734" i="1" s="1"/>
  <c r="R733" i="1"/>
  <c r="N733" i="1"/>
  <c r="M733" i="1"/>
  <c r="Q733" i="1" s="1"/>
  <c r="S733" i="1" s="1"/>
  <c r="L733" i="1"/>
  <c r="K733" i="1"/>
  <c r="P733" i="1" s="1"/>
  <c r="J733" i="1"/>
  <c r="N732" i="1"/>
  <c r="M732" i="1"/>
  <c r="L732" i="1"/>
  <c r="K732" i="1"/>
  <c r="J732" i="1"/>
  <c r="N731" i="1"/>
  <c r="M731" i="1"/>
  <c r="L731" i="1"/>
  <c r="K731" i="1"/>
  <c r="R731" i="1" s="1"/>
  <c r="J731" i="1"/>
  <c r="Q731" i="1" s="1"/>
  <c r="S731" i="1" s="1"/>
  <c r="Q730" i="1"/>
  <c r="S730" i="1" s="1"/>
  <c r="N730" i="1"/>
  <c r="M730" i="1"/>
  <c r="L730" i="1"/>
  <c r="K730" i="1"/>
  <c r="R730" i="1" s="1"/>
  <c r="J730" i="1"/>
  <c r="P730" i="1" s="1"/>
  <c r="R729" i="1"/>
  <c r="N729" i="1"/>
  <c r="M729" i="1"/>
  <c r="Q729" i="1" s="1"/>
  <c r="S729" i="1" s="1"/>
  <c r="L729" i="1"/>
  <c r="K729" i="1"/>
  <c r="P729" i="1" s="1"/>
  <c r="J729" i="1"/>
  <c r="N728" i="1"/>
  <c r="M728" i="1"/>
  <c r="L728" i="1"/>
  <c r="K728" i="1"/>
  <c r="J728" i="1"/>
  <c r="N727" i="1"/>
  <c r="M727" i="1"/>
  <c r="L727" i="1"/>
  <c r="K727" i="1"/>
  <c r="R727" i="1" s="1"/>
  <c r="J727" i="1"/>
  <c r="Q727" i="1" s="1"/>
  <c r="S727" i="1" s="1"/>
  <c r="Q726" i="1"/>
  <c r="S726" i="1" s="1"/>
  <c r="N726" i="1"/>
  <c r="M726" i="1"/>
  <c r="L726" i="1"/>
  <c r="K726" i="1"/>
  <c r="R726" i="1" s="1"/>
  <c r="J726" i="1"/>
  <c r="P726" i="1" s="1"/>
  <c r="R725" i="1"/>
  <c r="N725" i="1"/>
  <c r="M725" i="1"/>
  <c r="Q725" i="1" s="1"/>
  <c r="S725" i="1" s="1"/>
  <c r="L725" i="1"/>
  <c r="K725" i="1"/>
  <c r="P725" i="1" s="1"/>
  <c r="J725" i="1"/>
  <c r="N724" i="1"/>
  <c r="M724" i="1"/>
  <c r="L724" i="1"/>
  <c r="K724" i="1"/>
  <c r="J724" i="1"/>
  <c r="N723" i="1"/>
  <c r="M723" i="1"/>
  <c r="L723" i="1"/>
  <c r="K723" i="1"/>
  <c r="R723" i="1" s="1"/>
  <c r="J723" i="1"/>
  <c r="Q723" i="1" s="1"/>
  <c r="S723" i="1" s="1"/>
  <c r="Q722" i="1"/>
  <c r="S722" i="1" s="1"/>
  <c r="N722" i="1"/>
  <c r="M722" i="1"/>
  <c r="L722" i="1"/>
  <c r="K722" i="1"/>
  <c r="R722" i="1" s="1"/>
  <c r="J722" i="1"/>
  <c r="P722" i="1" s="1"/>
  <c r="R721" i="1"/>
  <c r="N721" i="1"/>
  <c r="M721" i="1"/>
  <c r="Q721" i="1" s="1"/>
  <c r="S721" i="1" s="1"/>
  <c r="L721" i="1"/>
  <c r="K721" i="1"/>
  <c r="P721" i="1" s="1"/>
  <c r="J721" i="1"/>
  <c r="N720" i="1"/>
  <c r="M720" i="1"/>
  <c r="L720" i="1"/>
  <c r="K720" i="1"/>
  <c r="J720" i="1"/>
  <c r="N719" i="1"/>
  <c r="M719" i="1"/>
  <c r="L719" i="1"/>
  <c r="K719" i="1"/>
  <c r="R719" i="1" s="1"/>
  <c r="J719" i="1"/>
  <c r="Q719" i="1" s="1"/>
  <c r="S719" i="1" s="1"/>
  <c r="Q718" i="1"/>
  <c r="S718" i="1" s="1"/>
  <c r="N718" i="1"/>
  <c r="M718" i="1"/>
  <c r="L718" i="1"/>
  <c r="K718" i="1"/>
  <c r="R718" i="1" s="1"/>
  <c r="J718" i="1"/>
  <c r="P718" i="1" s="1"/>
  <c r="R717" i="1"/>
  <c r="N717" i="1"/>
  <c r="M717" i="1"/>
  <c r="L717" i="1"/>
  <c r="K717" i="1"/>
  <c r="P717" i="1" s="1"/>
  <c r="J717" i="1"/>
  <c r="N716" i="1"/>
  <c r="M716" i="1"/>
  <c r="L716" i="1"/>
  <c r="K716" i="1"/>
  <c r="J716" i="1"/>
  <c r="N715" i="1"/>
  <c r="M715" i="1"/>
  <c r="Q715" i="1" s="1"/>
  <c r="S715" i="1" s="1"/>
  <c r="L715" i="1"/>
  <c r="K715" i="1"/>
  <c r="R715" i="1" s="1"/>
  <c r="J715" i="1"/>
  <c r="Q714" i="1"/>
  <c r="S714" i="1" s="1"/>
  <c r="N714" i="1"/>
  <c r="M714" i="1"/>
  <c r="L714" i="1"/>
  <c r="R714" i="1" s="1"/>
  <c r="K714" i="1"/>
  <c r="J714" i="1"/>
  <c r="P714" i="1" s="1"/>
  <c r="R713" i="1"/>
  <c r="N713" i="1"/>
  <c r="M713" i="1"/>
  <c r="L713" i="1"/>
  <c r="K713" i="1"/>
  <c r="P713" i="1" s="1"/>
  <c r="J713" i="1"/>
  <c r="N712" i="1"/>
  <c r="M712" i="1"/>
  <c r="L712" i="1"/>
  <c r="K712" i="1"/>
  <c r="J712" i="1"/>
  <c r="N711" i="1"/>
  <c r="M711" i="1"/>
  <c r="Q711" i="1" s="1"/>
  <c r="S711" i="1" s="1"/>
  <c r="L711" i="1"/>
  <c r="K711" i="1"/>
  <c r="R711" i="1" s="1"/>
  <c r="J711" i="1"/>
  <c r="Q710" i="1"/>
  <c r="S710" i="1" s="1"/>
  <c r="N710" i="1"/>
  <c r="M710" i="1"/>
  <c r="L710" i="1"/>
  <c r="R710" i="1" s="1"/>
  <c r="K710" i="1"/>
  <c r="J710" i="1"/>
  <c r="P710" i="1" s="1"/>
  <c r="R709" i="1"/>
  <c r="N709" i="1"/>
  <c r="M709" i="1"/>
  <c r="L709" i="1"/>
  <c r="K709" i="1"/>
  <c r="P709" i="1" s="1"/>
  <c r="J709" i="1"/>
  <c r="N708" i="1"/>
  <c r="M708" i="1"/>
  <c r="L708" i="1"/>
  <c r="K708" i="1"/>
  <c r="J708" i="1"/>
  <c r="N707" i="1"/>
  <c r="M707" i="1"/>
  <c r="Q707" i="1" s="1"/>
  <c r="S707" i="1" s="1"/>
  <c r="L707" i="1"/>
  <c r="K707" i="1"/>
  <c r="R707" i="1" s="1"/>
  <c r="J707" i="1"/>
  <c r="Q706" i="1"/>
  <c r="S706" i="1" s="1"/>
  <c r="N706" i="1"/>
  <c r="M706" i="1"/>
  <c r="L706" i="1"/>
  <c r="R706" i="1" s="1"/>
  <c r="K706" i="1"/>
  <c r="J706" i="1"/>
  <c r="P706" i="1" s="1"/>
  <c r="R705" i="1"/>
  <c r="N705" i="1"/>
  <c r="M705" i="1"/>
  <c r="L705" i="1"/>
  <c r="K705" i="1"/>
  <c r="P705" i="1" s="1"/>
  <c r="J705" i="1"/>
  <c r="N704" i="1"/>
  <c r="M704" i="1"/>
  <c r="L704" i="1"/>
  <c r="K704" i="1"/>
  <c r="J704" i="1"/>
  <c r="N703" i="1"/>
  <c r="M703" i="1"/>
  <c r="Q703" i="1" s="1"/>
  <c r="S703" i="1" s="1"/>
  <c r="L703" i="1"/>
  <c r="K703" i="1"/>
  <c r="R703" i="1" s="1"/>
  <c r="J703" i="1"/>
  <c r="Q702" i="1"/>
  <c r="S702" i="1" s="1"/>
  <c r="N702" i="1"/>
  <c r="M702" i="1"/>
  <c r="L702" i="1"/>
  <c r="R702" i="1" s="1"/>
  <c r="K702" i="1"/>
  <c r="J702" i="1"/>
  <c r="P702" i="1" s="1"/>
  <c r="R701" i="1"/>
  <c r="N701" i="1"/>
  <c r="M701" i="1"/>
  <c r="L701" i="1"/>
  <c r="K701" i="1"/>
  <c r="P701" i="1" s="1"/>
  <c r="J701" i="1"/>
  <c r="N700" i="1"/>
  <c r="M700" i="1"/>
  <c r="L700" i="1"/>
  <c r="K700" i="1"/>
  <c r="J700" i="1"/>
  <c r="N699" i="1"/>
  <c r="M699" i="1"/>
  <c r="Q699" i="1" s="1"/>
  <c r="S699" i="1" s="1"/>
  <c r="L699" i="1"/>
  <c r="K699" i="1"/>
  <c r="R699" i="1" s="1"/>
  <c r="J699" i="1"/>
  <c r="Q698" i="1"/>
  <c r="S698" i="1" s="1"/>
  <c r="N698" i="1"/>
  <c r="M698" i="1"/>
  <c r="L698" i="1"/>
  <c r="R698" i="1" s="1"/>
  <c r="K698" i="1"/>
  <c r="J698" i="1"/>
  <c r="P698" i="1" s="1"/>
  <c r="R697" i="1"/>
  <c r="N697" i="1"/>
  <c r="M697" i="1"/>
  <c r="L697" i="1"/>
  <c r="K697" i="1"/>
  <c r="P697" i="1" s="1"/>
  <c r="J697" i="1"/>
  <c r="N696" i="1"/>
  <c r="M696" i="1"/>
  <c r="L696" i="1"/>
  <c r="K696" i="1"/>
  <c r="J696" i="1"/>
  <c r="N695" i="1"/>
  <c r="M695" i="1"/>
  <c r="Q695" i="1" s="1"/>
  <c r="S695" i="1" s="1"/>
  <c r="L695" i="1"/>
  <c r="K695" i="1"/>
  <c r="R695" i="1" s="1"/>
  <c r="J695" i="1"/>
  <c r="Q694" i="1"/>
  <c r="S694" i="1" s="1"/>
  <c r="N694" i="1"/>
  <c r="M694" i="1"/>
  <c r="L694" i="1"/>
  <c r="R694" i="1" s="1"/>
  <c r="K694" i="1"/>
  <c r="J694" i="1"/>
  <c r="P694" i="1" s="1"/>
  <c r="R693" i="1"/>
  <c r="N693" i="1"/>
  <c r="M693" i="1"/>
  <c r="L693" i="1"/>
  <c r="K693" i="1"/>
  <c r="P693" i="1" s="1"/>
  <c r="J693" i="1"/>
  <c r="N692" i="1"/>
  <c r="M692" i="1"/>
  <c r="L692" i="1"/>
  <c r="K692" i="1"/>
  <c r="J692" i="1"/>
  <c r="N691" i="1"/>
  <c r="M691" i="1"/>
  <c r="Q691" i="1" s="1"/>
  <c r="S691" i="1" s="1"/>
  <c r="L691" i="1"/>
  <c r="K691" i="1"/>
  <c r="R691" i="1" s="1"/>
  <c r="J691" i="1"/>
  <c r="Q690" i="1"/>
  <c r="S690" i="1" s="1"/>
  <c r="N690" i="1"/>
  <c r="M690" i="1"/>
  <c r="L690" i="1"/>
  <c r="R690" i="1" s="1"/>
  <c r="K690" i="1"/>
  <c r="J690" i="1"/>
  <c r="P690" i="1" s="1"/>
  <c r="R689" i="1"/>
  <c r="N689" i="1"/>
  <c r="M689" i="1"/>
  <c r="L689" i="1"/>
  <c r="K689" i="1"/>
  <c r="P689" i="1" s="1"/>
  <c r="J689" i="1"/>
  <c r="N688" i="1"/>
  <c r="M688" i="1"/>
  <c r="L688" i="1"/>
  <c r="K688" i="1"/>
  <c r="J688" i="1"/>
  <c r="N687" i="1"/>
  <c r="M687" i="1"/>
  <c r="Q687" i="1" s="1"/>
  <c r="S687" i="1" s="1"/>
  <c r="L687" i="1"/>
  <c r="K687" i="1"/>
  <c r="R687" i="1" s="1"/>
  <c r="J687" i="1"/>
  <c r="Q686" i="1"/>
  <c r="S686" i="1" s="1"/>
  <c r="N686" i="1"/>
  <c r="M686" i="1"/>
  <c r="L686" i="1"/>
  <c r="R686" i="1" s="1"/>
  <c r="K686" i="1"/>
  <c r="J686" i="1"/>
  <c r="P686" i="1" s="1"/>
  <c r="R685" i="1"/>
  <c r="N685" i="1"/>
  <c r="M685" i="1"/>
  <c r="L685" i="1"/>
  <c r="K685" i="1"/>
  <c r="P685" i="1" s="1"/>
  <c r="J685" i="1"/>
  <c r="N684" i="1"/>
  <c r="M684" i="1"/>
  <c r="L684" i="1"/>
  <c r="K684" i="1"/>
  <c r="J684" i="1"/>
  <c r="N683" i="1"/>
  <c r="M683" i="1"/>
  <c r="Q683" i="1" s="1"/>
  <c r="S683" i="1" s="1"/>
  <c r="L683" i="1"/>
  <c r="K683" i="1"/>
  <c r="R683" i="1" s="1"/>
  <c r="J683" i="1"/>
  <c r="Q682" i="1"/>
  <c r="S682" i="1" s="1"/>
  <c r="N682" i="1"/>
  <c r="M682" i="1"/>
  <c r="L682" i="1"/>
  <c r="R682" i="1" s="1"/>
  <c r="K682" i="1"/>
  <c r="J682" i="1"/>
  <c r="P682" i="1" s="1"/>
  <c r="R681" i="1"/>
  <c r="N681" i="1"/>
  <c r="M681" i="1"/>
  <c r="L681" i="1"/>
  <c r="K681" i="1"/>
  <c r="P681" i="1" s="1"/>
  <c r="J681" i="1"/>
  <c r="N680" i="1"/>
  <c r="M680" i="1"/>
  <c r="L680" i="1"/>
  <c r="K680" i="1"/>
  <c r="J680" i="1"/>
  <c r="N679" i="1"/>
  <c r="M679" i="1"/>
  <c r="Q679" i="1" s="1"/>
  <c r="S679" i="1" s="1"/>
  <c r="L679" i="1"/>
  <c r="K679" i="1"/>
  <c r="R679" i="1" s="1"/>
  <c r="J679" i="1"/>
  <c r="Q678" i="1"/>
  <c r="S678" i="1" s="1"/>
  <c r="N678" i="1"/>
  <c r="M678" i="1"/>
  <c r="L678" i="1"/>
  <c r="R678" i="1" s="1"/>
  <c r="K678" i="1"/>
  <c r="J678" i="1"/>
  <c r="P678" i="1" s="1"/>
  <c r="R677" i="1"/>
  <c r="N677" i="1"/>
  <c r="M677" i="1"/>
  <c r="L677" i="1"/>
  <c r="K677" i="1"/>
  <c r="P677" i="1" s="1"/>
  <c r="J677" i="1"/>
  <c r="N676" i="1"/>
  <c r="M676" i="1"/>
  <c r="L676" i="1"/>
  <c r="K676" i="1"/>
  <c r="J676" i="1"/>
  <c r="N675" i="1"/>
  <c r="M675" i="1"/>
  <c r="Q675" i="1" s="1"/>
  <c r="S675" i="1" s="1"/>
  <c r="L675" i="1"/>
  <c r="K675" i="1"/>
  <c r="R675" i="1" s="1"/>
  <c r="J675" i="1"/>
  <c r="Q674" i="1"/>
  <c r="S674" i="1" s="1"/>
  <c r="N674" i="1"/>
  <c r="M674" i="1"/>
  <c r="L674" i="1"/>
  <c r="R674" i="1" s="1"/>
  <c r="K674" i="1"/>
  <c r="J674" i="1"/>
  <c r="P674" i="1" s="1"/>
  <c r="R673" i="1"/>
  <c r="N673" i="1"/>
  <c r="M673" i="1"/>
  <c r="L673" i="1"/>
  <c r="K673" i="1"/>
  <c r="P673" i="1" s="1"/>
  <c r="J673" i="1"/>
  <c r="N672" i="1"/>
  <c r="M672" i="1"/>
  <c r="L672" i="1"/>
  <c r="K672" i="1"/>
  <c r="J672" i="1"/>
  <c r="N671" i="1"/>
  <c r="M671" i="1"/>
  <c r="Q671" i="1" s="1"/>
  <c r="S671" i="1" s="1"/>
  <c r="L671" i="1"/>
  <c r="K671" i="1"/>
  <c r="R671" i="1" s="1"/>
  <c r="J671" i="1"/>
  <c r="Q670" i="1"/>
  <c r="S670" i="1" s="1"/>
  <c r="N670" i="1"/>
  <c r="M670" i="1"/>
  <c r="L670" i="1"/>
  <c r="R670" i="1" s="1"/>
  <c r="K670" i="1"/>
  <c r="J670" i="1"/>
  <c r="P670" i="1" s="1"/>
  <c r="R669" i="1"/>
  <c r="N669" i="1"/>
  <c r="M669" i="1"/>
  <c r="L669" i="1"/>
  <c r="K669" i="1"/>
  <c r="P669" i="1" s="1"/>
  <c r="J669" i="1"/>
  <c r="N668" i="1"/>
  <c r="M668" i="1"/>
  <c r="L668" i="1"/>
  <c r="K668" i="1"/>
  <c r="J668" i="1"/>
  <c r="N667" i="1"/>
  <c r="M667" i="1"/>
  <c r="Q667" i="1" s="1"/>
  <c r="S667" i="1" s="1"/>
  <c r="L667" i="1"/>
  <c r="K667" i="1"/>
  <c r="R667" i="1" s="1"/>
  <c r="J667" i="1"/>
  <c r="Q666" i="1"/>
  <c r="S666" i="1" s="1"/>
  <c r="N666" i="1"/>
  <c r="M666" i="1"/>
  <c r="L666" i="1"/>
  <c r="R666" i="1" s="1"/>
  <c r="K666" i="1"/>
  <c r="J666" i="1"/>
  <c r="P666" i="1" s="1"/>
  <c r="R665" i="1"/>
  <c r="N665" i="1"/>
  <c r="M665" i="1"/>
  <c r="L665" i="1"/>
  <c r="K665" i="1"/>
  <c r="P665" i="1" s="1"/>
  <c r="J665" i="1"/>
  <c r="N664" i="1"/>
  <c r="M664" i="1"/>
  <c r="L664" i="1"/>
  <c r="K664" i="1"/>
  <c r="J664" i="1"/>
  <c r="N663" i="1"/>
  <c r="M663" i="1"/>
  <c r="Q663" i="1" s="1"/>
  <c r="S663" i="1" s="1"/>
  <c r="L663" i="1"/>
  <c r="K663" i="1"/>
  <c r="R663" i="1" s="1"/>
  <c r="J663" i="1"/>
  <c r="Q662" i="1"/>
  <c r="S662" i="1" s="1"/>
  <c r="N662" i="1"/>
  <c r="M662" i="1"/>
  <c r="L662" i="1"/>
  <c r="R662" i="1" s="1"/>
  <c r="K662" i="1"/>
  <c r="J662" i="1"/>
  <c r="P662" i="1" s="1"/>
  <c r="R661" i="1"/>
  <c r="N661" i="1"/>
  <c r="M661" i="1"/>
  <c r="L661" i="1"/>
  <c r="K661" i="1"/>
  <c r="P661" i="1" s="1"/>
  <c r="J661" i="1"/>
  <c r="N660" i="1"/>
  <c r="M660" i="1"/>
  <c r="L660" i="1"/>
  <c r="K660" i="1"/>
  <c r="J660" i="1"/>
  <c r="N659" i="1"/>
  <c r="M659" i="1"/>
  <c r="Q659" i="1" s="1"/>
  <c r="S659" i="1" s="1"/>
  <c r="L659" i="1"/>
  <c r="K659" i="1"/>
  <c r="R659" i="1" s="1"/>
  <c r="J659" i="1"/>
  <c r="Q658" i="1"/>
  <c r="S658" i="1" s="1"/>
  <c r="N658" i="1"/>
  <c r="M658" i="1"/>
  <c r="L658" i="1"/>
  <c r="R658" i="1" s="1"/>
  <c r="K658" i="1"/>
  <c r="J658" i="1"/>
  <c r="P658" i="1" s="1"/>
  <c r="R657" i="1"/>
  <c r="N657" i="1"/>
  <c r="M657" i="1"/>
  <c r="L657" i="1"/>
  <c r="K657" i="1"/>
  <c r="P657" i="1" s="1"/>
  <c r="J657" i="1"/>
  <c r="N656" i="1"/>
  <c r="M656" i="1"/>
  <c r="L656" i="1"/>
  <c r="K656" i="1"/>
  <c r="J656" i="1"/>
  <c r="N655" i="1"/>
  <c r="M655" i="1"/>
  <c r="Q655" i="1" s="1"/>
  <c r="S655" i="1" s="1"/>
  <c r="L655" i="1"/>
  <c r="K655" i="1"/>
  <c r="R655" i="1" s="1"/>
  <c r="J655" i="1"/>
  <c r="Q654" i="1"/>
  <c r="S654" i="1" s="1"/>
  <c r="N654" i="1"/>
  <c r="M654" i="1"/>
  <c r="L654" i="1"/>
  <c r="R654" i="1" s="1"/>
  <c r="K654" i="1"/>
  <c r="J654" i="1"/>
  <c r="P654" i="1" s="1"/>
  <c r="R653" i="1"/>
  <c r="N653" i="1"/>
  <c r="M653" i="1"/>
  <c r="L653" i="1"/>
  <c r="K653" i="1"/>
  <c r="P653" i="1" s="1"/>
  <c r="J653" i="1"/>
  <c r="N652" i="1"/>
  <c r="M652" i="1"/>
  <c r="L652" i="1"/>
  <c r="K652" i="1"/>
  <c r="J652" i="1"/>
  <c r="N651" i="1"/>
  <c r="M651" i="1"/>
  <c r="Q651" i="1" s="1"/>
  <c r="S651" i="1" s="1"/>
  <c r="L651" i="1"/>
  <c r="K651" i="1"/>
  <c r="R651" i="1" s="1"/>
  <c r="J651" i="1"/>
  <c r="Q650" i="1"/>
  <c r="S650" i="1" s="1"/>
  <c r="N650" i="1"/>
  <c r="M650" i="1"/>
  <c r="L650" i="1"/>
  <c r="R650" i="1" s="1"/>
  <c r="K650" i="1"/>
  <c r="J650" i="1"/>
  <c r="P650" i="1" s="1"/>
  <c r="R649" i="1"/>
  <c r="N649" i="1"/>
  <c r="M649" i="1"/>
  <c r="L649" i="1"/>
  <c r="K649" i="1"/>
  <c r="P649" i="1" s="1"/>
  <c r="J649" i="1"/>
  <c r="N648" i="1"/>
  <c r="M648" i="1"/>
  <c r="L648" i="1"/>
  <c r="K648" i="1"/>
  <c r="J648" i="1"/>
  <c r="N647" i="1"/>
  <c r="M647" i="1"/>
  <c r="Q647" i="1" s="1"/>
  <c r="S647" i="1" s="1"/>
  <c r="L647" i="1"/>
  <c r="K647" i="1"/>
  <c r="R647" i="1" s="1"/>
  <c r="J647" i="1"/>
  <c r="Q646" i="1"/>
  <c r="S646" i="1" s="1"/>
  <c r="N646" i="1"/>
  <c r="M646" i="1"/>
  <c r="L646" i="1"/>
  <c r="R646" i="1" s="1"/>
  <c r="K646" i="1"/>
  <c r="J646" i="1"/>
  <c r="P646" i="1" s="1"/>
  <c r="R645" i="1"/>
  <c r="N645" i="1"/>
  <c r="M645" i="1"/>
  <c r="L645" i="1"/>
  <c r="K645" i="1"/>
  <c r="P645" i="1" s="1"/>
  <c r="J645" i="1"/>
  <c r="N644" i="1"/>
  <c r="M644" i="1"/>
  <c r="L644" i="1"/>
  <c r="K644" i="1"/>
  <c r="J644" i="1"/>
  <c r="N643" i="1"/>
  <c r="M643" i="1"/>
  <c r="Q643" i="1" s="1"/>
  <c r="S643" i="1" s="1"/>
  <c r="L643" i="1"/>
  <c r="K643" i="1"/>
  <c r="R643" i="1" s="1"/>
  <c r="J643" i="1"/>
  <c r="Q642" i="1"/>
  <c r="S642" i="1" s="1"/>
  <c r="N642" i="1"/>
  <c r="M642" i="1"/>
  <c r="L642" i="1"/>
  <c r="R642" i="1" s="1"/>
  <c r="K642" i="1"/>
  <c r="J642" i="1"/>
  <c r="P642" i="1" s="1"/>
  <c r="R641" i="1"/>
  <c r="N641" i="1"/>
  <c r="M641" i="1"/>
  <c r="L641" i="1"/>
  <c r="K641" i="1"/>
  <c r="P641" i="1" s="1"/>
  <c r="J641" i="1"/>
  <c r="N640" i="1"/>
  <c r="M640" i="1"/>
  <c r="L640" i="1"/>
  <c r="K640" i="1"/>
  <c r="J640" i="1"/>
  <c r="N639" i="1"/>
  <c r="M639" i="1"/>
  <c r="Q639" i="1" s="1"/>
  <c r="S639" i="1" s="1"/>
  <c r="L639" i="1"/>
  <c r="K639" i="1"/>
  <c r="R639" i="1" s="1"/>
  <c r="J639" i="1"/>
  <c r="Q638" i="1"/>
  <c r="S638" i="1" s="1"/>
  <c r="N638" i="1"/>
  <c r="M638" i="1"/>
  <c r="L638" i="1"/>
  <c r="K638" i="1"/>
  <c r="R638" i="1" s="1"/>
  <c r="J638" i="1"/>
  <c r="P638" i="1" s="1"/>
  <c r="R637" i="1"/>
  <c r="N637" i="1"/>
  <c r="M637" i="1"/>
  <c r="L637" i="1"/>
  <c r="K637" i="1"/>
  <c r="P637" i="1" s="1"/>
  <c r="J637" i="1"/>
  <c r="N636" i="1"/>
  <c r="M636" i="1"/>
  <c r="L636" i="1"/>
  <c r="K636" i="1"/>
  <c r="J636" i="1"/>
  <c r="N635" i="1"/>
  <c r="M635" i="1"/>
  <c r="L635" i="1"/>
  <c r="K635" i="1"/>
  <c r="R635" i="1" s="1"/>
  <c r="J635" i="1"/>
  <c r="Q635" i="1" s="1"/>
  <c r="S635" i="1" s="1"/>
  <c r="Q634" i="1"/>
  <c r="S634" i="1" s="1"/>
  <c r="N634" i="1"/>
  <c r="M634" i="1"/>
  <c r="L634" i="1"/>
  <c r="K634" i="1"/>
  <c r="R634" i="1" s="1"/>
  <c r="J634" i="1"/>
  <c r="P634" i="1" s="1"/>
  <c r="R633" i="1"/>
  <c r="N633" i="1"/>
  <c r="M633" i="1"/>
  <c r="M805" i="1" s="1"/>
  <c r="L633" i="1"/>
  <c r="K633" i="1"/>
  <c r="P633" i="1" s="1"/>
  <c r="J633" i="1"/>
  <c r="N632" i="1"/>
  <c r="M632" i="1"/>
  <c r="L632" i="1"/>
  <c r="K632" i="1"/>
  <c r="J632" i="1"/>
  <c r="N631" i="1"/>
  <c r="M631" i="1"/>
  <c r="Q631" i="1" s="1"/>
  <c r="S631" i="1" s="1"/>
  <c r="L631" i="1"/>
  <c r="K631" i="1"/>
  <c r="R631" i="1" s="1"/>
  <c r="J631" i="1"/>
  <c r="Q630" i="1"/>
  <c r="S630" i="1" s="1"/>
  <c r="N630" i="1"/>
  <c r="N805" i="1" s="1"/>
  <c r="M630" i="1"/>
  <c r="L630" i="1"/>
  <c r="K630" i="1"/>
  <c r="J630" i="1"/>
  <c r="P630" i="1" s="1"/>
  <c r="O626" i="1"/>
  <c r="I626" i="1"/>
  <c r="H626" i="1"/>
  <c r="G626" i="1"/>
  <c r="A626" i="1"/>
  <c r="N625" i="1"/>
  <c r="M625" i="1"/>
  <c r="Q625" i="1" s="1"/>
  <c r="S625" i="1" s="1"/>
  <c r="L625" i="1"/>
  <c r="K625" i="1"/>
  <c r="R625" i="1" s="1"/>
  <c r="J625" i="1"/>
  <c r="Q624" i="1"/>
  <c r="S624" i="1" s="1"/>
  <c r="N624" i="1"/>
  <c r="M624" i="1"/>
  <c r="L624" i="1"/>
  <c r="R624" i="1" s="1"/>
  <c r="K624" i="1"/>
  <c r="J624" i="1"/>
  <c r="P624" i="1" s="1"/>
  <c r="R623" i="1"/>
  <c r="N623" i="1"/>
  <c r="M623" i="1"/>
  <c r="L623" i="1"/>
  <c r="K623" i="1"/>
  <c r="P623" i="1" s="1"/>
  <c r="J623" i="1"/>
  <c r="N622" i="1"/>
  <c r="N626" i="1" s="1"/>
  <c r="M622" i="1"/>
  <c r="L622" i="1"/>
  <c r="K622" i="1"/>
  <c r="J622" i="1"/>
  <c r="N621" i="1"/>
  <c r="M621" i="1"/>
  <c r="Q621" i="1" s="1"/>
  <c r="S621" i="1" s="1"/>
  <c r="L621" i="1"/>
  <c r="K621" i="1"/>
  <c r="R621" i="1" s="1"/>
  <c r="J621" i="1"/>
  <c r="Q620" i="1"/>
  <c r="S620" i="1" s="1"/>
  <c r="N620" i="1"/>
  <c r="M620" i="1"/>
  <c r="L620" i="1"/>
  <c r="R620" i="1" s="1"/>
  <c r="K620" i="1"/>
  <c r="J620" i="1"/>
  <c r="P620" i="1" s="1"/>
  <c r="R619" i="1"/>
  <c r="N619" i="1"/>
  <c r="M619" i="1"/>
  <c r="M626" i="1" s="1"/>
  <c r="L619" i="1"/>
  <c r="L626" i="1" s="1"/>
  <c r="K619" i="1"/>
  <c r="P619" i="1" s="1"/>
  <c r="J619" i="1"/>
  <c r="O615" i="1"/>
  <c r="I615" i="1"/>
  <c r="H615" i="1"/>
  <c r="G615" i="1"/>
  <c r="A615" i="1"/>
  <c r="Q614" i="1"/>
  <c r="S614" i="1" s="1"/>
  <c r="N614" i="1"/>
  <c r="M614" i="1"/>
  <c r="L614" i="1"/>
  <c r="R614" i="1" s="1"/>
  <c r="K614" i="1"/>
  <c r="J614" i="1"/>
  <c r="R613" i="1"/>
  <c r="N613" i="1"/>
  <c r="M613" i="1"/>
  <c r="L613" i="1"/>
  <c r="J613" i="1"/>
  <c r="Q613" i="1" s="1"/>
  <c r="S613" i="1" s="1"/>
  <c r="R612" i="1"/>
  <c r="N612" i="1"/>
  <c r="M612" i="1"/>
  <c r="L612" i="1"/>
  <c r="K612" i="1"/>
  <c r="P612" i="1" s="1"/>
  <c r="J612" i="1"/>
  <c r="N611" i="1"/>
  <c r="M611" i="1"/>
  <c r="L611" i="1"/>
  <c r="K611" i="1"/>
  <c r="J611" i="1"/>
  <c r="N610" i="1"/>
  <c r="M610" i="1"/>
  <c r="Q610" i="1" s="1"/>
  <c r="S610" i="1" s="1"/>
  <c r="L610" i="1"/>
  <c r="K610" i="1"/>
  <c r="R610" i="1" s="1"/>
  <c r="J610" i="1"/>
  <c r="Q609" i="1"/>
  <c r="S609" i="1" s="1"/>
  <c r="N609" i="1"/>
  <c r="M609" i="1"/>
  <c r="L609" i="1"/>
  <c r="R609" i="1" s="1"/>
  <c r="K609" i="1"/>
  <c r="J609" i="1"/>
  <c r="P609" i="1" s="1"/>
  <c r="R608" i="1"/>
  <c r="N608" i="1"/>
  <c r="M608" i="1"/>
  <c r="L608" i="1"/>
  <c r="L615" i="1" s="1"/>
  <c r="K608" i="1"/>
  <c r="J608" i="1"/>
  <c r="N607" i="1"/>
  <c r="N615" i="1" s="1"/>
  <c r="M607" i="1"/>
  <c r="M615" i="1" s="1"/>
  <c r="K607" i="1"/>
  <c r="J607" i="1"/>
  <c r="O603" i="1"/>
  <c r="I603" i="1"/>
  <c r="H603" i="1"/>
  <c r="G603" i="1"/>
  <c r="A603" i="1"/>
  <c r="Q602" i="1"/>
  <c r="S602" i="1" s="1"/>
  <c r="N602" i="1"/>
  <c r="M602" i="1"/>
  <c r="L602" i="1"/>
  <c r="R602" i="1" s="1"/>
  <c r="K602" i="1"/>
  <c r="J602" i="1"/>
  <c r="P602" i="1" s="1"/>
  <c r="R601" i="1"/>
  <c r="N601" i="1"/>
  <c r="M601" i="1"/>
  <c r="L601" i="1"/>
  <c r="K601" i="1"/>
  <c r="J601" i="1"/>
  <c r="N600" i="1"/>
  <c r="M600" i="1"/>
  <c r="L600" i="1"/>
  <c r="K600" i="1"/>
  <c r="J600" i="1"/>
  <c r="N599" i="1"/>
  <c r="M599" i="1"/>
  <c r="Q599" i="1" s="1"/>
  <c r="S599" i="1" s="1"/>
  <c r="L599" i="1"/>
  <c r="K599" i="1"/>
  <c r="R599" i="1" s="1"/>
  <c r="J599" i="1"/>
  <c r="Q598" i="1"/>
  <c r="S598" i="1" s="1"/>
  <c r="N598" i="1"/>
  <c r="M598" i="1"/>
  <c r="L598" i="1"/>
  <c r="K598" i="1"/>
  <c r="R598" i="1" s="1"/>
  <c r="J598" i="1"/>
  <c r="P598" i="1" s="1"/>
  <c r="R597" i="1"/>
  <c r="N597" i="1"/>
  <c r="M597" i="1"/>
  <c r="L597" i="1"/>
  <c r="K597" i="1"/>
  <c r="J597" i="1"/>
  <c r="N596" i="1"/>
  <c r="M596" i="1"/>
  <c r="L596" i="1"/>
  <c r="K596" i="1"/>
  <c r="J596" i="1"/>
  <c r="N595" i="1"/>
  <c r="M595" i="1"/>
  <c r="L595" i="1"/>
  <c r="K595" i="1"/>
  <c r="R595" i="1" s="1"/>
  <c r="J595" i="1"/>
  <c r="Q595" i="1" s="1"/>
  <c r="S595" i="1" s="1"/>
  <c r="Q594" i="1"/>
  <c r="S594" i="1" s="1"/>
  <c r="N594" i="1"/>
  <c r="M594" i="1"/>
  <c r="L594" i="1"/>
  <c r="K594" i="1"/>
  <c r="R594" i="1" s="1"/>
  <c r="J594" i="1"/>
  <c r="P594" i="1" s="1"/>
  <c r="R593" i="1"/>
  <c r="N593" i="1"/>
  <c r="M593" i="1"/>
  <c r="L593" i="1"/>
  <c r="K593" i="1"/>
  <c r="J593" i="1"/>
  <c r="N592" i="1"/>
  <c r="M592" i="1"/>
  <c r="L592" i="1"/>
  <c r="K592" i="1"/>
  <c r="J592" i="1"/>
  <c r="N591" i="1"/>
  <c r="M591" i="1"/>
  <c r="L591" i="1"/>
  <c r="K591" i="1"/>
  <c r="R591" i="1" s="1"/>
  <c r="J591" i="1"/>
  <c r="Q591" i="1" s="1"/>
  <c r="S591" i="1" s="1"/>
  <c r="Q590" i="1"/>
  <c r="S590" i="1" s="1"/>
  <c r="N590" i="1"/>
  <c r="M590" i="1"/>
  <c r="L590" i="1"/>
  <c r="K590" i="1"/>
  <c r="R590" i="1" s="1"/>
  <c r="J590" i="1"/>
  <c r="P590" i="1" s="1"/>
  <c r="R589" i="1"/>
  <c r="N589" i="1"/>
  <c r="M589" i="1"/>
  <c r="L589" i="1"/>
  <c r="K589" i="1"/>
  <c r="J589" i="1"/>
  <c r="N588" i="1"/>
  <c r="N603" i="1" s="1"/>
  <c r="M588" i="1"/>
  <c r="M603" i="1" s="1"/>
  <c r="L588" i="1"/>
  <c r="L603" i="1" s="1"/>
  <c r="K588" i="1"/>
  <c r="J588" i="1"/>
  <c r="O584" i="1"/>
  <c r="L584" i="1"/>
  <c r="I584" i="1"/>
  <c r="H584" i="1"/>
  <c r="G584" i="1"/>
  <c r="A584" i="1"/>
  <c r="R583" i="1"/>
  <c r="N583" i="1"/>
  <c r="M583" i="1"/>
  <c r="L583" i="1"/>
  <c r="K583" i="1"/>
  <c r="P583" i="1" s="1"/>
  <c r="J583" i="1"/>
  <c r="Q583" i="1" s="1"/>
  <c r="S583" i="1" s="1"/>
  <c r="N582" i="1"/>
  <c r="M582" i="1"/>
  <c r="L582" i="1"/>
  <c r="R582" i="1" s="1"/>
  <c r="K582" i="1"/>
  <c r="J582" i="1"/>
  <c r="R581" i="1"/>
  <c r="R584" i="1" s="1"/>
  <c r="N581" i="1"/>
  <c r="M581" i="1"/>
  <c r="M584" i="1" s="1"/>
  <c r="K581" i="1"/>
  <c r="K584" i="1" s="1"/>
  <c r="J581" i="1"/>
  <c r="O577" i="1"/>
  <c r="L577" i="1"/>
  <c r="I577" i="1"/>
  <c r="H577" i="1"/>
  <c r="G577" i="1"/>
  <c r="A577" i="1"/>
  <c r="R576" i="1"/>
  <c r="R577" i="1" s="1"/>
  <c r="N576" i="1"/>
  <c r="N577" i="1" s="1"/>
  <c r="M576" i="1"/>
  <c r="M577" i="1" s="1"/>
  <c r="K576" i="1"/>
  <c r="K577" i="1" s="1"/>
  <c r="J576" i="1"/>
  <c r="Q576" i="1" s="1"/>
  <c r="O572" i="1"/>
  <c r="N572" i="1"/>
  <c r="I572" i="1"/>
  <c r="H572" i="1"/>
  <c r="G572" i="1"/>
  <c r="A572" i="1"/>
  <c r="N571" i="1"/>
  <c r="M571" i="1"/>
  <c r="L571" i="1"/>
  <c r="K571" i="1"/>
  <c r="R571" i="1" s="1"/>
  <c r="J571" i="1"/>
  <c r="Q571" i="1" s="1"/>
  <c r="S571" i="1" s="1"/>
  <c r="Q570" i="1"/>
  <c r="S570" i="1" s="1"/>
  <c r="N570" i="1"/>
  <c r="M570" i="1"/>
  <c r="L570" i="1"/>
  <c r="K570" i="1"/>
  <c r="R570" i="1" s="1"/>
  <c r="J570" i="1"/>
  <c r="P570" i="1" s="1"/>
  <c r="R569" i="1"/>
  <c r="N569" i="1"/>
  <c r="M569" i="1"/>
  <c r="L569" i="1"/>
  <c r="K569" i="1"/>
  <c r="J569" i="1"/>
  <c r="N568" i="1"/>
  <c r="M568" i="1"/>
  <c r="L568" i="1"/>
  <c r="K568" i="1"/>
  <c r="R568" i="1" s="1"/>
  <c r="J568" i="1"/>
  <c r="N567" i="1"/>
  <c r="M567" i="1"/>
  <c r="M572" i="1" s="1"/>
  <c r="L567" i="1"/>
  <c r="L572" i="1" s="1"/>
  <c r="K567" i="1"/>
  <c r="J567" i="1"/>
  <c r="Q567" i="1" s="1"/>
  <c r="O563" i="1"/>
  <c r="M563" i="1"/>
  <c r="I563" i="1"/>
  <c r="H563" i="1"/>
  <c r="G563" i="1"/>
  <c r="A563" i="1"/>
  <c r="N562" i="1"/>
  <c r="M562" i="1"/>
  <c r="L562" i="1"/>
  <c r="K562" i="1"/>
  <c r="J562" i="1"/>
  <c r="N561" i="1"/>
  <c r="M561" i="1"/>
  <c r="L561" i="1"/>
  <c r="K561" i="1"/>
  <c r="R561" i="1" s="1"/>
  <c r="J561" i="1"/>
  <c r="Q561" i="1" s="1"/>
  <c r="S561" i="1" s="1"/>
  <c r="Q560" i="1"/>
  <c r="S560" i="1" s="1"/>
  <c r="N560" i="1"/>
  <c r="N563" i="1" s="1"/>
  <c r="M560" i="1"/>
  <c r="L560" i="1"/>
  <c r="K560" i="1"/>
  <c r="J560" i="1"/>
  <c r="P560" i="1" s="1"/>
  <c r="O556" i="1"/>
  <c r="I556" i="1"/>
  <c r="H556" i="1"/>
  <c r="G556" i="1"/>
  <c r="A556" i="1"/>
  <c r="N555" i="1"/>
  <c r="M555" i="1"/>
  <c r="Q555" i="1" s="1"/>
  <c r="S555" i="1" s="1"/>
  <c r="L555" i="1"/>
  <c r="K555" i="1"/>
  <c r="R555" i="1" s="1"/>
  <c r="J555" i="1"/>
  <c r="Q554" i="1"/>
  <c r="S554" i="1" s="1"/>
  <c r="N554" i="1"/>
  <c r="M554" i="1"/>
  <c r="L554" i="1"/>
  <c r="R554" i="1" s="1"/>
  <c r="K554" i="1"/>
  <c r="J554" i="1"/>
  <c r="P554" i="1" s="1"/>
  <c r="R553" i="1"/>
  <c r="N553" i="1"/>
  <c r="M553" i="1"/>
  <c r="L553" i="1"/>
  <c r="K553" i="1"/>
  <c r="J553" i="1"/>
  <c r="N552" i="1"/>
  <c r="N556" i="1" s="1"/>
  <c r="M552" i="1"/>
  <c r="L552" i="1"/>
  <c r="L556" i="1" s="1"/>
  <c r="K552" i="1"/>
  <c r="J552" i="1"/>
  <c r="N551" i="1"/>
  <c r="M551" i="1"/>
  <c r="M556" i="1" s="1"/>
  <c r="K551" i="1"/>
  <c r="R551" i="1" s="1"/>
  <c r="J551" i="1"/>
  <c r="Q551" i="1" s="1"/>
  <c r="O547" i="1"/>
  <c r="I547" i="1"/>
  <c r="H547" i="1"/>
  <c r="G547" i="1"/>
  <c r="A547" i="1"/>
  <c r="R546" i="1"/>
  <c r="N546" i="1"/>
  <c r="M546" i="1"/>
  <c r="Q546" i="1" s="1"/>
  <c r="S546" i="1" s="1"/>
  <c r="L546" i="1"/>
  <c r="K546" i="1"/>
  <c r="J546" i="1"/>
  <c r="P546" i="1" s="1"/>
  <c r="N545" i="1"/>
  <c r="R545" i="1" s="1"/>
  <c r="M545" i="1"/>
  <c r="L545" i="1"/>
  <c r="K545" i="1"/>
  <c r="J545" i="1"/>
  <c r="Q545" i="1" s="1"/>
  <c r="S545" i="1" s="1"/>
  <c r="N544" i="1"/>
  <c r="M544" i="1"/>
  <c r="L544" i="1"/>
  <c r="K544" i="1"/>
  <c r="R544" i="1" s="1"/>
  <c r="J544" i="1"/>
  <c r="Q544" i="1" s="1"/>
  <c r="S544" i="1" s="1"/>
  <c r="Q543" i="1"/>
  <c r="S543" i="1" s="1"/>
  <c r="N543" i="1"/>
  <c r="M543" i="1"/>
  <c r="L543" i="1"/>
  <c r="K543" i="1"/>
  <c r="P543" i="1" s="1"/>
  <c r="J543" i="1"/>
  <c r="R542" i="1"/>
  <c r="N542" i="1"/>
  <c r="M542" i="1"/>
  <c r="Q542" i="1" s="1"/>
  <c r="S542" i="1" s="1"/>
  <c r="L542" i="1"/>
  <c r="L547" i="1" s="1"/>
  <c r="K542" i="1"/>
  <c r="J542" i="1"/>
  <c r="P542" i="1" s="1"/>
  <c r="N541" i="1"/>
  <c r="N547" i="1" s="1"/>
  <c r="M541" i="1"/>
  <c r="K541" i="1"/>
  <c r="J541" i="1"/>
  <c r="J547" i="1" s="1"/>
  <c r="O537" i="1"/>
  <c r="I537" i="1"/>
  <c r="H537" i="1"/>
  <c r="G537" i="1"/>
  <c r="A537" i="1"/>
  <c r="Q536" i="1"/>
  <c r="S536" i="1" s="1"/>
  <c r="N536" i="1"/>
  <c r="M536" i="1"/>
  <c r="L536" i="1"/>
  <c r="K536" i="1"/>
  <c r="P536" i="1" s="1"/>
  <c r="J536" i="1"/>
  <c r="R535" i="1"/>
  <c r="N535" i="1"/>
  <c r="M535" i="1"/>
  <c r="Q535" i="1" s="1"/>
  <c r="S535" i="1" s="1"/>
  <c r="L535" i="1"/>
  <c r="K535" i="1"/>
  <c r="J535" i="1"/>
  <c r="P535" i="1" s="1"/>
  <c r="N534" i="1"/>
  <c r="R534" i="1" s="1"/>
  <c r="M534" i="1"/>
  <c r="L534" i="1"/>
  <c r="K534" i="1"/>
  <c r="J534" i="1"/>
  <c r="Q534" i="1" s="1"/>
  <c r="S534" i="1" s="1"/>
  <c r="N533" i="1"/>
  <c r="M533" i="1"/>
  <c r="L533" i="1"/>
  <c r="K533" i="1"/>
  <c r="R533" i="1" s="1"/>
  <c r="J533" i="1"/>
  <c r="Q533" i="1" s="1"/>
  <c r="S533" i="1" s="1"/>
  <c r="Q532" i="1"/>
  <c r="S532" i="1" s="1"/>
  <c r="N532" i="1"/>
  <c r="M532" i="1"/>
  <c r="L532" i="1"/>
  <c r="K532" i="1"/>
  <c r="P532" i="1" s="1"/>
  <c r="J532" i="1"/>
  <c r="R531" i="1"/>
  <c r="N531" i="1"/>
  <c r="M531" i="1"/>
  <c r="Q531" i="1" s="1"/>
  <c r="S531" i="1" s="1"/>
  <c r="L531" i="1"/>
  <c r="K531" i="1"/>
  <c r="J531" i="1"/>
  <c r="P531" i="1" s="1"/>
  <c r="N530" i="1"/>
  <c r="R530" i="1" s="1"/>
  <c r="M530" i="1"/>
  <c r="L530" i="1"/>
  <c r="K530" i="1"/>
  <c r="J530" i="1"/>
  <c r="Q530" i="1" s="1"/>
  <c r="S530" i="1" s="1"/>
  <c r="N529" i="1"/>
  <c r="M529" i="1"/>
  <c r="L529" i="1"/>
  <c r="K529" i="1"/>
  <c r="R529" i="1" s="1"/>
  <c r="J529" i="1"/>
  <c r="Q529" i="1" s="1"/>
  <c r="S529" i="1" s="1"/>
  <c r="Q528" i="1"/>
  <c r="S528" i="1" s="1"/>
  <c r="N528" i="1"/>
  <c r="M528" i="1"/>
  <c r="L528" i="1"/>
  <c r="K528" i="1"/>
  <c r="P528" i="1" s="1"/>
  <c r="J528" i="1"/>
  <c r="R527" i="1"/>
  <c r="N527" i="1"/>
  <c r="M527" i="1"/>
  <c r="Q527" i="1" s="1"/>
  <c r="S527" i="1" s="1"/>
  <c r="L527" i="1"/>
  <c r="K527" i="1"/>
  <c r="J527" i="1"/>
  <c r="P527" i="1" s="1"/>
  <c r="N526" i="1"/>
  <c r="R526" i="1" s="1"/>
  <c r="M526" i="1"/>
  <c r="L526" i="1"/>
  <c r="K526" i="1"/>
  <c r="J526" i="1"/>
  <c r="Q526" i="1" s="1"/>
  <c r="S526" i="1" s="1"/>
  <c r="N525" i="1"/>
  <c r="M525" i="1"/>
  <c r="L525" i="1"/>
  <c r="K525" i="1"/>
  <c r="R525" i="1" s="1"/>
  <c r="J525" i="1"/>
  <c r="Q525" i="1" s="1"/>
  <c r="S525" i="1" s="1"/>
  <c r="Q524" i="1"/>
  <c r="S524" i="1" s="1"/>
  <c r="N524" i="1"/>
  <c r="M524" i="1"/>
  <c r="L524" i="1"/>
  <c r="K524" i="1"/>
  <c r="P524" i="1" s="1"/>
  <c r="J524" i="1"/>
  <c r="R523" i="1"/>
  <c r="N523" i="1"/>
  <c r="M523" i="1"/>
  <c r="Q523" i="1" s="1"/>
  <c r="S523" i="1" s="1"/>
  <c r="L523" i="1"/>
  <c r="K523" i="1"/>
  <c r="J523" i="1"/>
  <c r="P523" i="1" s="1"/>
  <c r="N522" i="1"/>
  <c r="R522" i="1" s="1"/>
  <c r="M522" i="1"/>
  <c r="L522" i="1"/>
  <c r="K522" i="1"/>
  <c r="J522" i="1"/>
  <c r="Q522" i="1" s="1"/>
  <c r="S522" i="1" s="1"/>
  <c r="N521" i="1"/>
  <c r="M521" i="1"/>
  <c r="L521" i="1"/>
  <c r="K521" i="1"/>
  <c r="R521" i="1" s="1"/>
  <c r="J521" i="1"/>
  <c r="Q521" i="1" s="1"/>
  <c r="S521" i="1" s="1"/>
  <c r="Q520" i="1"/>
  <c r="S520" i="1" s="1"/>
  <c r="N520" i="1"/>
  <c r="M520" i="1"/>
  <c r="L520" i="1"/>
  <c r="K520" i="1"/>
  <c r="P520" i="1" s="1"/>
  <c r="J520" i="1"/>
  <c r="R519" i="1"/>
  <c r="N519" i="1"/>
  <c r="M519" i="1"/>
  <c r="Q519" i="1" s="1"/>
  <c r="S519" i="1" s="1"/>
  <c r="L519" i="1"/>
  <c r="K519" i="1"/>
  <c r="J519" i="1"/>
  <c r="P519" i="1" s="1"/>
  <c r="N518" i="1"/>
  <c r="R518" i="1" s="1"/>
  <c r="M518" i="1"/>
  <c r="L518" i="1"/>
  <c r="K518" i="1"/>
  <c r="J518" i="1"/>
  <c r="Q518" i="1" s="1"/>
  <c r="S518" i="1" s="1"/>
  <c r="N517" i="1"/>
  <c r="M517" i="1"/>
  <c r="L517" i="1"/>
  <c r="K517" i="1"/>
  <c r="R517" i="1" s="1"/>
  <c r="J517" i="1"/>
  <c r="Q517" i="1" s="1"/>
  <c r="S517" i="1" s="1"/>
  <c r="Q516" i="1"/>
  <c r="S516" i="1" s="1"/>
  <c r="N516" i="1"/>
  <c r="M516" i="1"/>
  <c r="L516" i="1"/>
  <c r="K516" i="1"/>
  <c r="P516" i="1" s="1"/>
  <c r="J516" i="1"/>
  <c r="R515" i="1"/>
  <c r="N515" i="1"/>
  <c r="M515" i="1"/>
  <c r="Q515" i="1" s="1"/>
  <c r="S515" i="1" s="1"/>
  <c r="L515" i="1"/>
  <c r="K515" i="1"/>
  <c r="J515" i="1"/>
  <c r="P515" i="1" s="1"/>
  <c r="N514" i="1"/>
  <c r="R514" i="1" s="1"/>
  <c r="M514" i="1"/>
  <c r="L514" i="1"/>
  <c r="K514" i="1"/>
  <c r="J514" i="1"/>
  <c r="Q514" i="1" s="1"/>
  <c r="S514" i="1" s="1"/>
  <c r="N513" i="1"/>
  <c r="M513" i="1"/>
  <c r="L513" i="1"/>
  <c r="K513" i="1"/>
  <c r="R513" i="1" s="1"/>
  <c r="J513" i="1"/>
  <c r="Q513" i="1" s="1"/>
  <c r="S513" i="1" s="1"/>
  <c r="Q512" i="1"/>
  <c r="S512" i="1" s="1"/>
  <c r="N512" i="1"/>
  <c r="M512" i="1"/>
  <c r="L512" i="1"/>
  <c r="K512" i="1"/>
  <c r="P512" i="1" s="1"/>
  <c r="J512" i="1"/>
  <c r="R511" i="1"/>
  <c r="N511" i="1"/>
  <c r="M511" i="1"/>
  <c r="Q511" i="1" s="1"/>
  <c r="S511" i="1" s="1"/>
  <c r="L511" i="1"/>
  <c r="K511" i="1"/>
  <c r="J511" i="1"/>
  <c r="P511" i="1" s="1"/>
  <c r="N510" i="1"/>
  <c r="R510" i="1" s="1"/>
  <c r="M510" i="1"/>
  <c r="L510" i="1"/>
  <c r="K510" i="1"/>
  <c r="J510" i="1"/>
  <c r="Q510" i="1" s="1"/>
  <c r="S510" i="1" s="1"/>
  <c r="N509" i="1"/>
  <c r="M509" i="1"/>
  <c r="L509" i="1"/>
  <c r="K509" i="1"/>
  <c r="R509" i="1" s="1"/>
  <c r="J509" i="1"/>
  <c r="Q509" i="1" s="1"/>
  <c r="S509" i="1" s="1"/>
  <c r="Q508" i="1"/>
  <c r="S508" i="1" s="1"/>
  <c r="N508" i="1"/>
  <c r="M508" i="1"/>
  <c r="L508" i="1"/>
  <c r="K508" i="1"/>
  <c r="P508" i="1" s="1"/>
  <c r="J508" i="1"/>
  <c r="R507" i="1"/>
  <c r="N507" i="1"/>
  <c r="M507" i="1"/>
  <c r="Q507" i="1" s="1"/>
  <c r="S507" i="1" s="1"/>
  <c r="L507" i="1"/>
  <c r="K507" i="1"/>
  <c r="J507" i="1"/>
  <c r="P507" i="1" s="1"/>
  <c r="N506" i="1"/>
  <c r="R506" i="1" s="1"/>
  <c r="M506" i="1"/>
  <c r="L506" i="1"/>
  <c r="K506" i="1"/>
  <c r="J506" i="1"/>
  <c r="Q506" i="1" s="1"/>
  <c r="S506" i="1" s="1"/>
  <c r="N505" i="1"/>
  <c r="M505" i="1"/>
  <c r="L505" i="1"/>
  <c r="K505" i="1"/>
  <c r="R505" i="1" s="1"/>
  <c r="J505" i="1"/>
  <c r="Q505" i="1" s="1"/>
  <c r="S505" i="1" s="1"/>
  <c r="Q504" i="1"/>
  <c r="S504" i="1" s="1"/>
  <c r="N504" i="1"/>
  <c r="M504" i="1"/>
  <c r="L504" i="1"/>
  <c r="K504" i="1"/>
  <c r="P504" i="1" s="1"/>
  <c r="J504" i="1"/>
  <c r="R503" i="1"/>
  <c r="N503" i="1"/>
  <c r="M503" i="1"/>
  <c r="Q503" i="1" s="1"/>
  <c r="S503" i="1" s="1"/>
  <c r="L503" i="1"/>
  <c r="K503" i="1"/>
  <c r="J503" i="1"/>
  <c r="P503" i="1" s="1"/>
  <c r="N502" i="1"/>
  <c r="R502" i="1" s="1"/>
  <c r="M502" i="1"/>
  <c r="L502" i="1"/>
  <c r="K502" i="1"/>
  <c r="J502" i="1"/>
  <c r="Q502" i="1" s="1"/>
  <c r="S502" i="1" s="1"/>
  <c r="N501" i="1"/>
  <c r="M501" i="1"/>
  <c r="L501" i="1"/>
  <c r="K501" i="1"/>
  <c r="R501" i="1" s="1"/>
  <c r="J501" i="1"/>
  <c r="Q501" i="1" s="1"/>
  <c r="S501" i="1" s="1"/>
  <c r="Q500" i="1"/>
  <c r="S500" i="1" s="1"/>
  <c r="N500" i="1"/>
  <c r="M500" i="1"/>
  <c r="L500" i="1"/>
  <c r="K500" i="1"/>
  <c r="P500" i="1" s="1"/>
  <c r="J500" i="1"/>
  <c r="R499" i="1"/>
  <c r="N499" i="1"/>
  <c r="M499" i="1"/>
  <c r="Q499" i="1" s="1"/>
  <c r="S499" i="1" s="1"/>
  <c r="L499" i="1"/>
  <c r="K499" i="1"/>
  <c r="J499" i="1"/>
  <c r="P499" i="1" s="1"/>
  <c r="N498" i="1"/>
  <c r="R498" i="1" s="1"/>
  <c r="M498" i="1"/>
  <c r="L498" i="1"/>
  <c r="K498" i="1"/>
  <c r="J498" i="1"/>
  <c r="Q498" i="1" s="1"/>
  <c r="S498" i="1" s="1"/>
  <c r="N497" i="1"/>
  <c r="M497" i="1"/>
  <c r="L497" i="1"/>
  <c r="K497" i="1"/>
  <c r="R497" i="1" s="1"/>
  <c r="J497" i="1"/>
  <c r="Q497" i="1" s="1"/>
  <c r="S497" i="1" s="1"/>
  <c r="Q496" i="1"/>
  <c r="S496" i="1" s="1"/>
  <c r="N496" i="1"/>
  <c r="M496" i="1"/>
  <c r="L496" i="1"/>
  <c r="K496" i="1"/>
  <c r="P496" i="1" s="1"/>
  <c r="J496" i="1"/>
  <c r="R495" i="1"/>
  <c r="N495" i="1"/>
  <c r="N537" i="1" s="1"/>
  <c r="M495" i="1"/>
  <c r="Q495" i="1" s="1"/>
  <c r="L495" i="1"/>
  <c r="L537" i="1" s="1"/>
  <c r="K495" i="1"/>
  <c r="J495" i="1"/>
  <c r="J537" i="1" s="1"/>
  <c r="O491" i="1"/>
  <c r="I491" i="1"/>
  <c r="H491" i="1"/>
  <c r="G491" i="1"/>
  <c r="A491" i="1"/>
  <c r="Q490" i="1"/>
  <c r="S490" i="1" s="1"/>
  <c r="N490" i="1"/>
  <c r="M490" i="1"/>
  <c r="L490" i="1"/>
  <c r="K490" i="1"/>
  <c r="P490" i="1" s="1"/>
  <c r="J490" i="1"/>
  <c r="R489" i="1"/>
  <c r="N489" i="1"/>
  <c r="M489" i="1"/>
  <c r="L489" i="1"/>
  <c r="K489" i="1"/>
  <c r="J489" i="1"/>
  <c r="Q489" i="1" s="1"/>
  <c r="S489" i="1" s="1"/>
  <c r="N488" i="1"/>
  <c r="R488" i="1" s="1"/>
  <c r="M488" i="1"/>
  <c r="L488" i="1"/>
  <c r="K488" i="1"/>
  <c r="J488" i="1"/>
  <c r="Q488" i="1" s="1"/>
  <c r="S488" i="1" s="1"/>
  <c r="N487" i="1"/>
  <c r="N491" i="1" s="1"/>
  <c r="M487" i="1"/>
  <c r="L487" i="1"/>
  <c r="L491" i="1" s="1"/>
  <c r="K487" i="1"/>
  <c r="R487" i="1" s="1"/>
  <c r="J487" i="1"/>
  <c r="Q487" i="1" s="1"/>
  <c r="S487" i="1" s="1"/>
  <c r="Q486" i="1"/>
  <c r="N486" i="1"/>
  <c r="M486" i="1"/>
  <c r="M491" i="1" s="1"/>
  <c r="K486" i="1"/>
  <c r="R486" i="1" s="1"/>
  <c r="J486" i="1"/>
  <c r="J491" i="1" s="1"/>
  <c r="O482" i="1"/>
  <c r="M482" i="1"/>
  <c r="I482" i="1"/>
  <c r="H482" i="1"/>
  <c r="G482" i="1"/>
  <c r="A482" i="1"/>
  <c r="N481" i="1"/>
  <c r="R481" i="1" s="1"/>
  <c r="M481" i="1"/>
  <c r="L481" i="1"/>
  <c r="K481" i="1"/>
  <c r="J481" i="1"/>
  <c r="Q481" i="1" s="1"/>
  <c r="S481" i="1" s="1"/>
  <c r="N480" i="1"/>
  <c r="N482" i="1" s="1"/>
  <c r="M480" i="1"/>
  <c r="L480" i="1"/>
  <c r="L482" i="1" s="1"/>
  <c r="K480" i="1"/>
  <c r="K482" i="1" s="1"/>
  <c r="J480" i="1"/>
  <c r="J482" i="1" s="1"/>
  <c r="O476" i="1"/>
  <c r="M476" i="1"/>
  <c r="I476" i="1"/>
  <c r="H476" i="1"/>
  <c r="G476" i="1"/>
  <c r="A476" i="1"/>
  <c r="N475" i="1"/>
  <c r="R475" i="1" s="1"/>
  <c r="M475" i="1"/>
  <c r="L475" i="1"/>
  <c r="K475" i="1"/>
  <c r="J475" i="1"/>
  <c r="Q475" i="1" s="1"/>
  <c r="S475" i="1" s="1"/>
  <c r="N474" i="1"/>
  <c r="N476" i="1" s="1"/>
  <c r="M474" i="1"/>
  <c r="L474" i="1"/>
  <c r="L476" i="1" s="1"/>
  <c r="K474" i="1"/>
  <c r="R474" i="1" s="1"/>
  <c r="J474" i="1"/>
  <c r="Q474" i="1" s="1"/>
  <c r="S474" i="1" s="1"/>
  <c r="Q473" i="1"/>
  <c r="S473" i="1" s="1"/>
  <c r="N473" i="1"/>
  <c r="M473" i="1"/>
  <c r="K473" i="1"/>
  <c r="K476" i="1" s="1"/>
  <c r="J473" i="1"/>
  <c r="P473" i="1" s="1"/>
  <c r="O469" i="1"/>
  <c r="I469" i="1"/>
  <c r="H469" i="1"/>
  <c r="G469" i="1"/>
  <c r="A469" i="1"/>
  <c r="N468" i="1"/>
  <c r="R468" i="1" s="1"/>
  <c r="M468" i="1"/>
  <c r="L468" i="1"/>
  <c r="K468" i="1"/>
  <c r="J468" i="1"/>
  <c r="Q468" i="1" s="1"/>
  <c r="S468" i="1" s="1"/>
  <c r="N467" i="1"/>
  <c r="M467" i="1"/>
  <c r="L467" i="1"/>
  <c r="K467" i="1"/>
  <c r="R467" i="1" s="1"/>
  <c r="J467" i="1"/>
  <c r="Q467" i="1" s="1"/>
  <c r="S467" i="1" s="1"/>
  <c r="Q466" i="1"/>
  <c r="S466" i="1" s="1"/>
  <c r="N466" i="1"/>
  <c r="M466" i="1"/>
  <c r="L466" i="1"/>
  <c r="K466" i="1"/>
  <c r="P466" i="1" s="1"/>
  <c r="J466" i="1"/>
  <c r="R465" i="1"/>
  <c r="N465" i="1"/>
  <c r="M465" i="1"/>
  <c r="Q465" i="1" s="1"/>
  <c r="S465" i="1" s="1"/>
  <c r="L465" i="1"/>
  <c r="L469" i="1" s="1"/>
  <c r="K465" i="1"/>
  <c r="J465" i="1"/>
  <c r="P465" i="1" s="1"/>
  <c r="N464" i="1"/>
  <c r="R464" i="1" s="1"/>
  <c r="M464" i="1"/>
  <c r="L464" i="1"/>
  <c r="K464" i="1"/>
  <c r="K469" i="1" s="1"/>
  <c r="J464" i="1"/>
  <c r="Q464" i="1" s="1"/>
  <c r="O460" i="1"/>
  <c r="L460" i="1"/>
  <c r="I460" i="1"/>
  <c r="H460" i="1"/>
  <c r="G460" i="1"/>
  <c r="A460" i="1"/>
  <c r="R459" i="1"/>
  <c r="N459" i="1"/>
  <c r="M459" i="1"/>
  <c r="Q459" i="1" s="1"/>
  <c r="S459" i="1" s="1"/>
  <c r="L459" i="1"/>
  <c r="K459" i="1"/>
  <c r="J459" i="1"/>
  <c r="P459" i="1" s="1"/>
  <c r="N458" i="1"/>
  <c r="R458" i="1" s="1"/>
  <c r="R460" i="1" s="1"/>
  <c r="M458" i="1"/>
  <c r="M460" i="1" s="1"/>
  <c r="L458" i="1"/>
  <c r="K458" i="1"/>
  <c r="K460" i="1" s="1"/>
  <c r="J458" i="1"/>
  <c r="J460" i="1" s="1"/>
  <c r="O454" i="1"/>
  <c r="I454" i="1"/>
  <c r="H454" i="1"/>
  <c r="G454" i="1"/>
  <c r="A454" i="1"/>
  <c r="R453" i="1"/>
  <c r="N453" i="1"/>
  <c r="M453" i="1"/>
  <c r="Q453" i="1" s="1"/>
  <c r="S453" i="1" s="1"/>
  <c r="L453" i="1"/>
  <c r="K453" i="1"/>
  <c r="J453" i="1"/>
  <c r="P453" i="1" s="1"/>
  <c r="N452" i="1"/>
  <c r="R452" i="1" s="1"/>
  <c r="M452" i="1"/>
  <c r="L452" i="1"/>
  <c r="K452" i="1"/>
  <c r="J452" i="1"/>
  <c r="Q452" i="1" s="1"/>
  <c r="S452" i="1" s="1"/>
  <c r="N451" i="1"/>
  <c r="M451" i="1"/>
  <c r="L451" i="1"/>
  <c r="K451" i="1"/>
  <c r="R451" i="1" s="1"/>
  <c r="J451" i="1"/>
  <c r="Q451" i="1" s="1"/>
  <c r="S451" i="1" s="1"/>
  <c r="Q450" i="1"/>
  <c r="S450" i="1" s="1"/>
  <c r="N450" i="1"/>
  <c r="M450" i="1"/>
  <c r="L450" i="1"/>
  <c r="L454" i="1" s="1"/>
  <c r="K450" i="1"/>
  <c r="K454" i="1" s="1"/>
  <c r="J450" i="1"/>
  <c r="R449" i="1"/>
  <c r="N449" i="1"/>
  <c r="N454" i="1" s="1"/>
  <c r="M449" i="1"/>
  <c r="Q449" i="1" s="1"/>
  <c r="L449" i="1"/>
  <c r="K449" i="1"/>
  <c r="J449" i="1"/>
  <c r="J454" i="1" s="1"/>
  <c r="O445" i="1"/>
  <c r="K445" i="1"/>
  <c r="J445" i="1"/>
  <c r="I445" i="1"/>
  <c r="H445" i="1"/>
  <c r="G445" i="1"/>
  <c r="A445" i="1"/>
  <c r="Q444" i="1"/>
  <c r="S444" i="1" s="1"/>
  <c r="N444" i="1"/>
  <c r="M444" i="1"/>
  <c r="L444" i="1"/>
  <c r="L445" i="1" s="1"/>
  <c r="K444" i="1"/>
  <c r="P444" i="1" s="1"/>
  <c r="J444" i="1"/>
  <c r="R443" i="1"/>
  <c r="N443" i="1"/>
  <c r="N445" i="1" s="1"/>
  <c r="M443" i="1"/>
  <c r="Q443" i="1" s="1"/>
  <c r="K443" i="1"/>
  <c r="J443" i="1"/>
  <c r="P443" i="1" s="1"/>
  <c r="O439" i="1"/>
  <c r="I439" i="1"/>
  <c r="H439" i="1"/>
  <c r="G439" i="1"/>
  <c r="A439" i="1"/>
  <c r="N438" i="1"/>
  <c r="M438" i="1"/>
  <c r="L438" i="1"/>
  <c r="K438" i="1"/>
  <c r="R438" i="1" s="1"/>
  <c r="J438" i="1"/>
  <c r="Q438" i="1" s="1"/>
  <c r="S438" i="1" s="1"/>
  <c r="Q437" i="1"/>
  <c r="S437" i="1" s="1"/>
  <c r="N437" i="1"/>
  <c r="M437" i="1"/>
  <c r="L437" i="1"/>
  <c r="K437" i="1"/>
  <c r="P437" i="1" s="1"/>
  <c r="J437" i="1"/>
  <c r="R436" i="1"/>
  <c r="N436" i="1"/>
  <c r="M436" i="1"/>
  <c r="Q436" i="1" s="1"/>
  <c r="S436" i="1" s="1"/>
  <c r="L436" i="1"/>
  <c r="K436" i="1"/>
  <c r="J436" i="1"/>
  <c r="P436" i="1" s="1"/>
  <c r="N435" i="1"/>
  <c r="R435" i="1" s="1"/>
  <c r="M435" i="1"/>
  <c r="L435" i="1"/>
  <c r="K435" i="1"/>
  <c r="J435" i="1"/>
  <c r="Q435" i="1" s="1"/>
  <c r="S435" i="1" s="1"/>
  <c r="N434" i="1"/>
  <c r="M434" i="1"/>
  <c r="L434" i="1"/>
  <c r="K434" i="1"/>
  <c r="R434" i="1" s="1"/>
  <c r="J434" i="1"/>
  <c r="Q434" i="1" s="1"/>
  <c r="S434" i="1" s="1"/>
  <c r="Q433" i="1"/>
  <c r="S433" i="1" s="1"/>
  <c r="N433" i="1"/>
  <c r="M433" i="1"/>
  <c r="L433" i="1"/>
  <c r="K433" i="1"/>
  <c r="P433" i="1" s="1"/>
  <c r="J433" i="1"/>
  <c r="R432" i="1"/>
  <c r="N432" i="1"/>
  <c r="M432" i="1"/>
  <c r="Q432" i="1" s="1"/>
  <c r="S432" i="1" s="1"/>
  <c r="L432" i="1"/>
  <c r="K432" i="1"/>
  <c r="J432" i="1"/>
  <c r="P432" i="1" s="1"/>
  <c r="N431" i="1"/>
  <c r="R431" i="1" s="1"/>
  <c r="M431" i="1"/>
  <c r="L431" i="1"/>
  <c r="K431" i="1"/>
  <c r="J431" i="1"/>
  <c r="Q431" i="1" s="1"/>
  <c r="S431" i="1" s="1"/>
  <c r="N430" i="1"/>
  <c r="M430" i="1"/>
  <c r="L430" i="1"/>
  <c r="K430" i="1"/>
  <c r="R430" i="1" s="1"/>
  <c r="J430" i="1"/>
  <c r="Q430" i="1" s="1"/>
  <c r="S430" i="1" s="1"/>
  <c r="Q429" i="1"/>
  <c r="S429" i="1" s="1"/>
  <c r="N429" i="1"/>
  <c r="M429" i="1"/>
  <c r="L429" i="1"/>
  <c r="K429" i="1"/>
  <c r="P429" i="1" s="1"/>
  <c r="J429" i="1"/>
  <c r="R428" i="1"/>
  <c r="N428" i="1"/>
  <c r="M428" i="1"/>
  <c r="Q428" i="1" s="1"/>
  <c r="S428" i="1" s="1"/>
  <c r="L428" i="1"/>
  <c r="K428" i="1"/>
  <c r="J428" i="1"/>
  <c r="P428" i="1" s="1"/>
  <c r="N427" i="1"/>
  <c r="R427" i="1" s="1"/>
  <c r="M427" i="1"/>
  <c r="L427" i="1"/>
  <c r="K427" i="1"/>
  <c r="J427" i="1"/>
  <c r="Q427" i="1" s="1"/>
  <c r="S427" i="1" s="1"/>
  <c r="N426" i="1"/>
  <c r="M426" i="1"/>
  <c r="L426" i="1"/>
  <c r="K426" i="1"/>
  <c r="R426" i="1" s="1"/>
  <c r="J426" i="1"/>
  <c r="Q426" i="1" s="1"/>
  <c r="S426" i="1" s="1"/>
  <c r="Q425" i="1"/>
  <c r="S425" i="1" s="1"/>
  <c r="N425" i="1"/>
  <c r="M425" i="1"/>
  <c r="L425" i="1"/>
  <c r="K425" i="1"/>
  <c r="P425" i="1" s="1"/>
  <c r="J425" i="1"/>
  <c r="R424" i="1"/>
  <c r="N424" i="1"/>
  <c r="M424" i="1"/>
  <c r="Q424" i="1" s="1"/>
  <c r="S424" i="1" s="1"/>
  <c r="L424" i="1"/>
  <c r="K424" i="1"/>
  <c r="J424" i="1"/>
  <c r="P424" i="1" s="1"/>
  <c r="N423" i="1"/>
  <c r="R423" i="1" s="1"/>
  <c r="M423" i="1"/>
  <c r="L423" i="1"/>
  <c r="K423" i="1"/>
  <c r="J423" i="1"/>
  <c r="Q423" i="1" s="1"/>
  <c r="S423" i="1" s="1"/>
  <c r="N422" i="1"/>
  <c r="M422" i="1"/>
  <c r="L422" i="1"/>
  <c r="K422" i="1"/>
  <c r="R422" i="1" s="1"/>
  <c r="J422" i="1"/>
  <c r="Q422" i="1" s="1"/>
  <c r="S422" i="1" s="1"/>
  <c r="Q421" i="1"/>
  <c r="S421" i="1" s="1"/>
  <c r="N421" i="1"/>
  <c r="M421" i="1"/>
  <c r="L421" i="1"/>
  <c r="K421" i="1"/>
  <c r="P421" i="1" s="1"/>
  <c r="J421" i="1"/>
  <c r="R420" i="1"/>
  <c r="N420" i="1"/>
  <c r="M420" i="1"/>
  <c r="Q420" i="1" s="1"/>
  <c r="S420" i="1" s="1"/>
  <c r="L420" i="1"/>
  <c r="K420" i="1"/>
  <c r="J420" i="1"/>
  <c r="P420" i="1" s="1"/>
  <c r="N419" i="1"/>
  <c r="R419" i="1" s="1"/>
  <c r="M419" i="1"/>
  <c r="L419" i="1"/>
  <c r="K419" i="1"/>
  <c r="J419" i="1"/>
  <c r="Q419" i="1" s="1"/>
  <c r="S419" i="1" s="1"/>
  <c r="N418" i="1"/>
  <c r="M418" i="1"/>
  <c r="L418" i="1"/>
  <c r="K418" i="1"/>
  <c r="R418" i="1" s="1"/>
  <c r="J418" i="1"/>
  <c r="Q418" i="1" s="1"/>
  <c r="S418" i="1" s="1"/>
  <c r="Q417" i="1"/>
  <c r="S417" i="1" s="1"/>
  <c r="N417" i="1"/>
  <c r="M417" i="1"/>
  <c r="L417" i="1"/>
  <c r="K417" i="1"/>
  <c r="P417" i="1" s="1"/>
  <c r="J417" i="1"/>
  <c r="R416" i="1"/>
  <c r="N416" i="1"/>
  <c r="M416" i="1"/>
  <c r="Q416" i="1" s="1"/>
  <c r="S416" i="1" s="1"/>
  <c r="L416" i="1"/>
  <c r="L439" i="1" s="1"/>
  <c r="K416" i="1"/>
  <c r="J416" i="1"/>
  <c r="P416" i="1" s="1"/>
  <c r="N415" i="1"/>
  <c r="R415" i="1" s="1"/>
  <c r="M415" i="1"/>
  <c r="K415" i="1"/>
  <c r="J415" i="1"/>
  <c r="Q415" i="1" s="1"/>
  <c r="S415" i="1" s="1"/>
  <c r="N414" i="1"/>
  <c r="R414" i="1" s="1"/>
  <c r="M414" i="1"/>
  <c r="M439" i="1" s="1"/>
  <c r="K414" i="1"/>
  <c r="K439" i="1" s="1"/>
  <c r="J414" i="1"/>
  <c r="Q414" i="1" s="1"/>
  <c r="O410" i="1"/>
  <c r="I410" i="1"/>
  <c r="H410" i="1"/>
  <c r="G410" i="1"/>
  <c r="A410" i="1"/>
  <c r="Q409" i="1"/>
  <c r="S409" i="1" s="1"/>
  <c r="N409" i="1"/>
  <c r="M409" i="1"/>
  <c r="L409" i="1"/>
  <c r="K409" i="1"/>
  <c r="P409" i="1" s="1"/>
  <c r="J409" i="1"/>
  <c r="N408" i="1"/>
  <c r="M408" i="1"/>
  <c r="L408" i="1"/>
  <c r="K408" i="1"/>
  <c r="R408" i="1" s="1"/>
  <c r="J408" i="1"/>
  <c r="Q408" i="1" s="1"/>
  <c r="S408" i="1" s="1"/>
  <c r="Q407" i="1"/>
  <c r="S407" i="1" s="1"/>
  <c r="N407" i="1"/>
  <c r="M407" i="1"/>
  <c r="L407" i="1"/>
  <c r="K407" i="1"/>
  <c r="P407" i="1" s="1"/>
  <c r="J407" i="1"/>
  <c r="F407" i="1"/>
  <c r="D407" i="1"/>
  <c r="D408" i="1" s="1"/>
  <c r="D409" i="1" s="1"/>
  <c r="C407" i="1"/>
  <c r="Q406" i="1"/>
  <c r="S406" i="1" s="1"/>
  <c r="N406" i="1"/>
  <c r="M406" i="1"/>
  <c r="L406" i="1"/>
  <c r="K406" i="1"/>
  <c r="P406" i="1" s="1"/>
  <c r="J406" i="1"/>
  <c r="R405" i="1"/>
  <c r="N405" i="1"/>
  <c r="M405" i="1"/>
  <c r="Q405" i="1" s="1"/>
  <c r="S405" i="1" s="1"/>
  <c r="L405" i="1"/>
  <c r="K405" i="1"/>
  <c r="J405" i="1"/>
  <c r="P405" i="1" s="1"/>
  <c r="N404" i="1"/>
  <c r="R404" i="1" s="1"/>
  <c r="M404" i="1"/>
  <c r="L404" i="1"/>
  <c r="K404" i="1"/>
  <c r="J404" i="1"/>
  <c r="Q404" i="1" s="1"/>
  <c r="S404" i="1" s="1"/>
  <c r="N403" i="1"/>
  <c r="M403" i="1"/>
  <c r="L403" i="1"/>
  <c r="K403" i="1"/>
  <c r="R403" i="1" s="1"/>
  <c r="J403" i="1"/>
  <c r="Q403" i="1" s="1"/>
  <c r="S403" i="1" s="1"/>
  <c r="Q402" i="1"/>
  <c r="S402" i="1" s="1"/>
  <c r="N402" i="1"/>
  <c r="M402" i="1"/>
  <c r="L402" i="1"/>
  <c r="K402" i="1"/>
  <c r="P402" i="1" s="1"/>
  <c r="J402" i="1"/>
  <c r="R401" i="1"/>
  <c r="N401" i="1"/>
  <c r="M401" i="1"/>
  <c r="Q401" i="1" s="1"/>
  <c r="S401" i="1" s="1"/>
  <c r="L401" i="1"/>
  <c r="K401" i="1"/>
  <c r="J401" i="1"/>
  <c r="P401" i="1" s="1"/>
  <c r="N400" i="1"/>
  <c r="R400" i="1" s="1"/>
  <c r="M400" i="1"/>
  <c r="L400" i="1"/>
  <c r="K400" i="1"/>
  <c r="J400" i="1"/>
  <c r="Q400" i="1" s="1"/>
  <c r="S400" i="1" s="1"/>
  <c r="N399" i="1"/>
  <c r="M399" i="1"/>
  <c r="L399" i="1"/>
  <c r="K399" i="1"/>
  <c r="R399" i="1" s="1"/>
  <c r="J399" i="1"/>
  <c r="Q399" i="1" s="1"/>
  <c r="S399" i="1" s="1"/>
  <c r="Q398" i="1"/>
  <c r="S398" i="1" s="1"/>
  <c r="N398" i="1"/>
  <c r="M398" i="1"/>
  <c r="L398" i="1"/>
  <c r="K398" i="1"/>
  <c r="P398" i="1" s="1"/>
  <c r="J398" i="1"/>
  <c r="R397" i="1"/>
  <c r="N397" i="1"/>
  <c r="M397" i="1"/>
  <c r="Q397" i="1" s="1"/>
  <c r="S397" i="1" s="1"/>
  <c r="L397" i="1"/>
  <c r="K397" i="1"/>
  <c r="J397" i="1"/>
  <c r="P397" i="1" s="1"/>
  <c r="N396" i="1"/>
  <c r="R396" i="1" s="1"/>
  <c r="M396" i="1"/>
  <c r="L396" i="1"/>
  <c r="K396" i="1"/>
  <c r="J396" i="1"/>
  <c r="Q396" i="1" s="1"/>
  <c r="S396" i="1" s="1"/>
  <c r="N395" i="1"/>
  <c r="M395" i="1"/>
  <c r="L395" i="1"/>
  <c r="K395" i="1"/>
  <c r="R395" i="1" s="1"/>
  <c r="J395" i="1"/>
  <c r="Q395" i="1" s="1"/>
  <c r="S395" i="1" s="1"/>
  <c r="Q394" i="1"/>
  <c r="S394" i="1" s="1"/>
  <c r="N394" i="1"/>
  <c r="M394" i="1"/>
  <c r="L394" i="1"/>
  <c r="K394" i="1"/>
  <c r="P394" i="1" s="1"/>
  <c r="J394" i="1"/>
  <c r="R393" i="1"/>
  <c r="N393" i="1"/>
  <c r="M393" i="1"/>
  <c r="Q393" i="1" s="1"/>
  <c r="S393" i="1" s="1"/>
  <c r="L393" i="1"/>
  <c r="K393" i="1"/>
  <c r="J393" i="1"/>
  <c r="P393" i="1" s="1"/>
  <c r="N392" i="1"/>
  <c r="R392" i="1" s="1"/>
  <c r="M392" i="1"/>
  <c r="L392" i="1"/>
  <c r="K392" i="1"/>
  <c r="J392" i="1"/>
  <c r="Q392" i="1" s="1"/>
  <c r="S392" i="1" s="1"/>
  <c r="N391" i="1"/>
  <c r="M391" i="1"/>
  <c r="L391" i="1"/>
  <c r="K391" i="1"/>
  <c r="R391" i="1" s="1"/>
  <c r="J391" i="1"/>
  <c r="Q391" i="1" s="1"/>
  <c r="S391" i="1" s="1"/>
  <c r="Q390" i="1"/>
  <c r="S390" i="1" s="1"/>
  <c r="N390" i="1"/>
  <c r="M390" i="1"/>
  <c r="L390" i="1"/>
  <c r="K390" i="1"/>
  <c r="P390" i="1" s="1"/>
  <c r="J390" i="1"/>
  <c r="R389" i="1"/>
  <c r="N389" i="1"/>
  <c r="M389" i="1"/>
  <c r="Q389" i="1" s="1"/>
  <c r="S389" i="1" s="1"/>
  <c r="L389" i="1"/>
  <c r="K389" i="1"/>
  <c r="J389" i="1"/>
  <c r="P389" i="1" s="1"/>
  <c r="N388" i="1"/>
  <c r="R388" i="1" s="1"/>
  <c r="M388" i="1"/>
  <c r="L388" i="1"/>
  <c r="K388" i="1"/>
  <c r="J388" i="1"/>
  <c r="Q388" i="1" s="1"/>
  <c r="S388" i="1" s="1"/>
  <c r="N387" i="1"/>
  <c r="M387" i="1"/>
  <c r="L387" i="1"/>
  <c r="K387" i="1"/>
  <c r="R387" i="1" s="1"/>
  <c r="J387" i="1"/>
  <c r="Q387" i="1" s="1"/>
  <c r="S387" i="1" s="1"/>
  <c r="Q386" i="1"/>
  <c r="S386" i="1" s="1"/>
  <c r="N386" i="1"/>
  <c r="M386" i="1"/>
  <c r="L386" i="1"/>
  <c r="K386" i="1"/>
  <c r="P386" i="1" s="1"/>
  <c r="J386" i="1"/>
  <c r="R385" i="1"/>
  <c r="N385" i="1"/>
  <c r="M385" i="1"/>
  <c r="Q385" i="1" s="1"/>
  <c r="S385" i="1" s="1"/>
  <c r="L385" i="1"/>
  <c r="K385" i="1"/>
  <c r="J385" i="1"/>
  <c r="P385" i="1" s="1"/>
  <c r="N384" i="1"/>
  <c r="R384" i="1" s="1"/>
  <c r="M384" i="1"/>
  <c r="L384" i="1"/>
  <c r="K384" i="1"/>
  <c r="J384" i="1"/>
  <c r="Q384" i="1" s="1"/>
  <c r="S384" i="1" s="1"/>
  <c r="N383" i="1"/>
  <c r="M383" i="1"/>
  <c r="L383" i="1"/>
  <c r="K383" i="1"/>
  <c r="R383" i="1" s="1"/>
  <c r="J383" i="1"/>
  <c r="Q383" i="1" s="1"/>
  <c r="S383" i="1" s="1"/>
  <c r="Q382" i="1"/>
  <c r="S382" i="1" s="1"/>
  <c r="N382" i="1"/>
  <c r="M382" i="1"/>
  <c r="L382" i="1"/>
  <c r="K382" i="1"/>
  <c r="P382" i="1" s="1"/>
  <c r="J382" i="1"/>
  <c r="R381" i="1"/>
  <c r="N381" i="1"/>
  <c r="M381" i="1"/>
  <c r="Q381" i="1" s="1"/>
  <c r="S381" i="1" s="1"/>
  <c r="L381" i="1"/>
  <c r="K381" i="1"/>
  <c r="J381" i="1"/>
  <c r="P381" i="1" s="1"/>
  <c r="N380" i="1"/>
  <c r="R380" i="1" s="1"/>
  <c r="M380" i="1"/>
  <c r="L380" i="1"/>
  <c r="K380" i="1"/>
  <c r="J380" i="1"/>
  <c r="Q380" i="1" s="1"/>
  <c r="S380" i="1" s="1"/>
  <c r="N379" i="1"/>
  <c r="M379" i="1"/>
  <c r="L379" i="1"/>
  <c r="K379" i="1"/>
  <c r="R379" i="1" s="1"/>
  <c r="J379" i="1"/>
  <c r="Q379" i="1" s="1"/>
  <c r="S379" i="1" s="1"/>
  <c r="Q378" i="1"/>
  <c r="S378" i="1" s="1"/>
  <c r="N378" i="1"/>
  <c r="M378" i="1"/>
  <c r="L378" i="1"/>
  <c r="K378" i="1"/>
  <c r="P378" i="1" s="1"/>
  <c r="J378" i="1"/>
  <c r="R377" i="1"/>
  <c r="N377" i="1"/>
  <c r="M377" i="1"/>
  <c r="Q377" i="1" s="1"/>
  <c r="S377" i="1" s="1"/>
  <c r="L377" i="1"/>
  <c r="K377" i="1"/>
  <c r="J377" i="1"/>
  <c r="P377" i="1" s="1"/>
  <c r="N376" i="1"/>
  <c r="R376" i="1" s="1"/>
  <c r="M376" i="1"/>
  <c r="L376" i="1"/>
  <c r="K376" i="1"/>
  <c r="J376" i="1"/>
  <c r="Q376" i="1" s="1"/>
  <c r="S376" i="1" s="1"/>
  <c r="N375" i="1"/>
  <c r="M375" i="1"/>
  <c r="L375" i="1"/>
  <c r="K375" i="1"/>
  <c r="R375" i="1" s="1"/>
  <c r="J375" i="1"/>
  <c r="Q375" i="1" s="1"/>
  <c r="S375" i="1" s="1"/>
  <c r="Q374" i="1"/>
  <c r="S374" i="1" s="1"/>
  <c r="N374" i="1"/>
  <c r="M374" i="1"/>
  <c r="L374" i="1"/>
  <c r="K374" i="1"/>
  <c r="P374" i="1" s="1"/>
  <c r="J374" i="1"/>
  <c r="R373" i="1"/>
  <c r="N373" i="1"/>
  <c r="M373" i="1"/>
  <c r="Q373" i="1" s="1"/>
  <c r="S373" i="1" s="1"/>
  <c r="L373" i="1"/>
  <c r="K373" i="1"/>
  <c r="J373" i="1"/>
  <c r="P373" i="1" s="1"/>
  <c r="N372" i="1"/>
  <c r="R372" i="1" s="1"/>
  <c r="M372" i="1"/>
  <c r="L372" i="1"/>
  <c r="K372" i="1"/>
  <c r="J372" i="1"/>
  <c r="Q372" i="1" s="1"/>
  <c r="S372" i="1" s="1"/>
  <c r="N371" i="1"/>
  <c r="M371" i="1"/>
  <c r="L371" i="1"/>
  <c r="K371" i="1"/>
  <c r="R371" i="1" s="1"/>
  <c r="J371" i="1"/>
  <c r="Q371" i="1" s="1"/>
  <c r="S371" i="1" s="1"/>
  <c r="Q370" i="1"/>
  <c r="S370" i="1" s="1"/>
  <c r="N370" i="1"/>
  <c r="M370" i="1"/>
  <c r="L370" i="1"/>
  <c r="K370" i="1"/>
  <c r="P370" i="1" s="1"/>
  <c r="J370" i="1"/>
  <c r="R369" i="1"/>
  <c r="N369" i="1"/>
  <c r="M369" i="1"/>
  <c r="Q369" i="1" s="1"/>
  <c r="S369" i="1" s="1"/>
  <c r="L369" i="1"/>
  <c r="K369" i="1"/>
  <c r="J369" i="1"/>
  <c r="P369" i="1" s="1"/>
  <c r="N368" i="1"/>
  <c r="N410" i="1" s="1"/>
  <c r="M368" i="1"/>
  <c r="M410" i="1" s="1"/>
  <c r="L368" i="1"/>
  <c r="L410" i="1" s="1"/>
  <c r="K368" i="1"/>
  <c r="J368" i="1"/>
  <c r="J410" i="1" s="1"/>
  <c r="O364" i="1"/>
  <c r="I364" i="1"/>
  <c r="H364" i="1"/>
  <c r="G364" i="1"/>
  <c r="A364" i="1"/>
  <c r="R363" i="1"/>
  <c r="N363" i="1"/>
  <c r="M363" i="1"/>
  <c r="Q363" i="1" s="1"/>
  <c r="S363" i="1" s="1"/>
  <c r="L363" i="1"/>
  <c r="K363" i="1"/>
  <c r="J363" i="1"/>
  <c r="P363" i="1" s="1"/>
  <c r="N362" i="1"/>
  <c r="R362" i="1" s="1"/>
  <c r="M362" i="1"/>
  <c r="L362" i="1"/>
  <c r="K362" i="1"/>
  <c r="J362" i="1"/>
  <c r="Q362" i="1" s="1"/>
  <c r="S362" i="1" s="1"/>
  <c r="N361" i="1"/>
  <c r="M361" i="1"/>
  <c r="L361" i="1"/>
  <c r="K361" i="1"/>
  <c r="R361" i="1" s="1"/>
  <c r="J361" i="1"/>
  <c r="Q361" i="1" s="1"/>
  <c r="S361" i="1" s="1"/>
  <c r="Q360" i="1"/>
  <c r="S360" i="1" s="1"/>
  <c r="N360" i="1"/>
  <c r="M360" i="1"/>
  <c r="L360" i="1"/>
  <c r="L364" i="1" s="1"/>
  <c r="K360" i="1"/>
  <c r="P360" i="1" s="1"/>
  <c r="J360" i="1"/>
  <c r="R359" i="1"/>
  <c r="N359" i="1"/>
  <c r="M359" i="1"/>
  <c r="Q359" i="1" s="1"/>
  <c r="S359" i="1" s="1"/>
  <c r="L359" i="1"/>
  <c r="K359" i="1"/>
  <c r="J359" i="1"/>
  <c r="P359" i="1" s="1"/>
  <c r="N358" i="1"/>
  <c r="R358" i="1" s="1"/>
  <c r="M358" i="1"/>
  <c r="M364" i="1" s="1"/>
  <c r="L358" i="1"/>
  <c r="K358" i="1"/>
  <c r="K364" i="1" s="1"/>
  <c r="J358" i="1"/>
  <c r="J364" i="1" s="1"/>
  <c r="O355" i="1"/>
  <c r="I355" i="1"/>
  <c r="H355" i="1"/>
  <c r="G355" i="1"/>
  <c r="A355" i="1"/>
  <c r="R354" i="1"/>
  <c r="N354" i="1"/>
  <c r="M354" i="1"/>
  <c r="Q354" i="1" s="1"/>
  <c r="S354" i="1" s="1"/>
  <c r="L354" i="1"/>
  <c r="K354" i="1"/>
  <c r="J354" i="1"/>
  <c r="P354" i="1" s="1"/>
  <c r="N353" i="1"/>
  <c r="R353" i="1" s="1"/>
  <c r="M353" i="1"/>
  <c r="L353" i="1"/>
  <c r="K353" i="1"/>
  <c r="J353" i="1"/>
  <c r="Q353" i="1" s="1"/>
  <c r="S353" i="1" s="1"/>
  <c r="N352" i="1"/>
  <c r="M352" i="1"/>
  <c r="L352" i="1"/>
  <c r="K352" i="1"/>
  <c r="R352" i="1" s="1"/>
  <c r="J352" i="1"/>
  <c r="Q352" i="1" s="1"/>
  <c r="S352" i="1" s="1"/>
  <c r="Q351" i="1"/>
  <c r="S351" i="1" s="1"/>
  <c r="N351" i="1"/>
  <c r="N355" i="1" s="1"/>
  <c r="M351" i="1"/>
  <c r="M355" i="1" s="1"/>
  <c r="L351" i="1"/>
  <c r="L355" i="1" s="1"/>
  <c r="K351" i="1"/>
  <c r="K355" i="1" s="1"/>
  <c r="J351" i="1"/>
  <c r="J355" i="1" s="1"/>
  <c r="O347" i="1"/>
  <c r="I347" i="1"/>
  <c r="H347" i="1"/>
  <c r="G347" i="1"/>
  <c r="A347" i="1"/>
  <c r="N346" i="1"/>
  <c r="M346" i="1"/>
  <c r="L346" i="1"/>
  <c r="K346" i="1"/>
  <c r="R346" i="1" s="1"/>
  <c r="J346" i="1"/>
  <c r="Q346" i="1" s="1"/>
  <c r="S346" i="1" s="1"/>
  <c r="Q345" i="1"/>
  <c r="S345" i="1" s="1"/>
  <c r="N345" i="1"/>
  <c r="M345" i="1"/>
  <c r="L345" i="1"/>
  <c r="K345" i="1"/>
  <c r="R345" i="1" s="1"/>
  <c r="J345" i="1"/>
  <c r="P345" i="1" s="1"/>
  <c r="R344" i="1"/>
  <c r="N344" i="1"/>
  <c r="M344" i="1"/>
  <c r="L344" i="1"/>
  <c r="K344" i="1"/>
  <c r="J344" i="1"/>
  <c r="Q344" i="1" s="1"/>
  <c r="S344" i="1" s="1"/>
  <c r="N343" i="1"/>
  <c r="M343" i="1"/>
  <c r="L343" i="1"/>
  <c r="K343" i="1"/>
  <c r="R343" i="1" s="1"/>
  <c r="J343" i="1"/>
  <c r="Q343" i="1" s="1"/>
  <c r="S343" i="1" s="1"/>
  <c r="N342" i="1"/>
  <c r="M342" i="1"/>
  <c r="L342" i="1"/>
  <c r="K342" i="1"/>
  <c r="R342" i="1" s="1"/>
  <c r="J342" i="1"/>
  <c r="Q342" i="1" s="1"/>
  <c r="S342" i="1" s="1"/>
  <c r="Q341" i="1"/>
  <c r="S341" i="1" s="1"/>
  <c r="N341" i="1"/>
  <c r="M341" i="1"/>
  <c r="L341" i="1"/>
  <c r="K341" i="1"/>
  <c r="R341" i="1" s="1"/>
  <c r="J341" i="1"/>
  <c r="P341" i="1" s="1"/>
  <c r="R340" i="1"/>
  <c r="N340" i="1"/>
  <c r="M340" i="1"/>
  <c r="L340" i="1"/>
  <c r="K340" i="1"/>
  <c r="J340" i="1"/>
  <c r="Q340" i="1" s="1"/>
  <c r="S340" i="1" s="1"/>
  <c r="N339" i="1"/>
  <c r="M339" i="1"/>
  <c r="L339" i="1"/>
  <c r="K339" i="1"/>
  <c r="R339" i="1" s="1"/>
  <c r="J339" i="1"/>
  <c r="Q339" i="1" s="1"/>
  <c r="S339" i="1" s="1"/>
  <c r="N338" i="1"/>
  <c r="M338" i="1"/>
  <c r="L338" i="1"/>
  <c r="K338" i="1"/>
  <c r="R338" i="1" s="1"/>
  <c r="J338" i="1"/>
  <c r="Q338" i="1" s="1"/>
  <c r="S338" i="1" s="1"/>
  <c r="Q337" i="1"/>
  <c r="S337" i="1" s="1"/>
  <c r="N337" i="1"/>
  <c r="M337" i="1"/>
  <c r="L337" i="1"/>
  <c r="K337" i="1"/>
  <c r="P337" i="1" s="1"/>
  <c r="J337" i="1"/>
  <c r="R336" i="1"/>
  <c r="N336" i="1"/>
  <c r="M336" i="1"/>
  <c r="Q336" i="1" s="1"/>
  <c r="S336" i="1" s="1"/>
  <c r="L336" i="1"/>
  <c r="K336" i="1"/>
  <c r="J336" i="1"/>
  <c r="P336" i="1" s="1"/>
  <c r="N335" i="1"/>
  <c r="R335" i="1" s="1"/>
  <c r="M335" i="1"/>
  <c r="L335" i="1"/>
  <c r="K335" i="1"/>
  <c r="J335" i="1"/>
  <c r="Q335" i="1" s="1"/>
  <c r="S335" i="1" s="1"/>
  <c r="N334" i="1"/>
  <c r="M334" i="1"/>
  <c r="M347" i="1" s="1"/>
  <c r="L334" i="1"/>
  <c r="L347" i="1" s="1"/>
  <c r="K334" i="1"/>
  <c r="R334" i="1" s="1"/>
  <c r="J334" i="1"/>
  <c r="Q334" i="1" s="1"/>
  <c r="O330" i="1"/>
  <c r="I330" i="1"/>
  <c r="H330" i="1"/>
  <c r="G330" i="1"/>
  <c r="A330" i="1"/>
  <c r="N329" i="1"/>
  <c r="M329" i="1"/>
  <c r="L329" i="1"/>
  <c r="K329" i="1"/>
  <c r="R329" i="1" s="1"/>
  <c r="J329" i="1"/>
  <c r="Q329" i="1" s="1"/>
  <c r="S329" i="1" s="1"/>
  <c r="N328" i="1"/>
  <c r="M328" i="1"/>
  <c r="L328" i="1"/>
  <c r="K328" i="1"/>
  <c r="R328" i="1" s="1"/>
  <c r="J328" i="1"/>
  <c r="Q328" i="1" s="1"/>
  <c r="S328" i="1" s="1"/>
  <c r="Q327" i="1"/>
  <c r="S327" i="1" s="1"/>
  <c r="N327" i="1"/>
  <c r="M327" i="1"/>
  <c r="L327" i="1"/>
  <c r="K327" i="1"/>
  <c r="R327" i="1" s="1"/>
  <c r="J327" i="1"/>
  <c r="P327" i="1" s="1"/>
  <c r="R326" i="1"/>
  <c r="N326" i="1"/>
  <c r="M326" i="1"/>
  <c r="L326" i="1"/>
  <c r="K326" i="1"/>
  <c r="J326" i="1"/>
  <c r="Q326" i="1" s="1"/>
  <c r="S326" i="1" s="1"/>
  <c r="N325" i="1"/>
  <c r="M325" i="1"/>
  <c r="L325" i="1"/>
  <c r="K325" i="1"/>
  <c r="R325" i="1" s="1"/>
  <c r="J325" i="1"/>
  <c r="Q325" i="1" s="1"/>
  <c r="S325" i="1" s="1"/>
  <c r="N324" i="1"/>
  <c r="M324" i="1"/>
  <c r="L324" i="1"/>
  <c r="K324" i="1"/>
  <c r="R324" i="1" s="1"/>
  <c r="J324" i="1"/>
  <c r="Q324" i="1" s="1"/>
  <c r="S324" i="1" s="1"/>
  <c r="Q323" i="1"/>
  <c r="S323" i="1" s="1"/>
  <c r="N323" i="1"/>
  <c r="M323" i="1"/>
  <c r="L323" i="1"/>
  <c r="K323" i="1"/>
  <c r="R323" i="1" s="1"/>
  <c r="J323" i="1"/>
  <c r="P323" i="1" s="1"/>
  <c r="R322" i="1"/>
  <c r="N322" i="1"/>
  <c r="N330" i="1" s="1"/>
  <c r="M322" i="1"/>
  <c r="Q322" i="1" s="1"/>
  <c r="L322" i="1"/>
  <c r="L330" i="1" s="1"/>
  <c r="K322" i="1"/>
  <c r="K330" i="1" s="1"/>
  <c r="J322" i="1"/>
  <c r="J330" i="1" s="1"/>
  <c r="O318" i="1"/>
  <c r="I318" i="1"/>
  <c r="H318" i="1"/>
  <c r="G318" i="1"/>
  <c r="A318" i="1"/>
  <c r="Q317" i="1"/>
  <c r="S317" i="1" s="1"/>
  <c r="N317" i="1"/>
  <c r="M317" i="1"/>
  <c r="L317" i="1"/>
  <c r="R317" i="1" s="1"/>
  <c r="K317" i="1"/>
  <c r="J317" i="1"/>
  <c r="P317" i="1" s="1"/>
  <c r="R316" i="1"/>
  <c r="N316" i="1"/>
  <c r="M316" i="1"/>
  <c r="L316" i="1"/>
  <c r="K316" i="1"/>
  <c r="J316" i="1"/>
  <c r="Q316" i="1" s="1"/>
  <c r="S316" i="1" s="1"/>
  <c r="N315" i="1"/>
  <c r="M315" i="1"/>
  <c r="L315" i="1"/>
  <c r="K315" i="1"/>
  <c r="R315" i="1" s="1"/>
  <c r="J315" i="1"/>
  <c r="Q315" i="1" s="1"/>
  <c r="S315" i="1" s="1"/>
  <c r="N314" i="1"/>
  <c r="M314" i="1"/>
  <c r="Q314" i="1" s="1"/>
  <c r="S314" i="1" s="1"/>
  <c r="L314" i="1"/>
  <c r="K314" i="1"/>
  <c r="R314" i="1" s="1"/>
  <c r="J314" i="1"/>
  <c r="Q313" i="1"/>
  <c r="S313" i="1" s="1"/>
  <c r="N313" i="1"/>
  <c r="M313" i="1"/>
  <c r="L313" i="1"/>
  <c r="R313" i="1" s="1"/>
  <c r="K313" i="1"/>
  <c r="J313" i="1"/>
  <c r="P313" i="1" s="1"/>
  <c r="R312" i="1"/>
  <c r="N312" i="1"/>
  <c r="M312" i="1"/>
  <c r="L312" i="1"/>
  <c r="K312" i="1"/>
  <c r="J312" i="1"/>
  <c r="Q312" i="1" s="1"/>
  <c r="S312" i="1" s="1"/>
  <c r="N311" i="1"/>
  <c r="M311" i="1"/>
  <c r="L311" i="1"/>
  <c r="K311" i="1"/>
  <c r="R311" i="1" s="1"/>
  <c r="J311" i="1"/>
  <c r="Q311" i="1" s="1"/>
  <c r="S311" i="1" s="1"/>
  <c r="N310" i="1"/>
  <c r="M310" i="1"/>
  <c r="Q310" i="1" s="1"/>
  <c r="S310" i="1" s="1"/>
  <c r="L310" i="1"/>
  <c r="K310" i="1"/>
  <c r="R310" i="1" s="1"/>
  <c r="J310" i="1"/>
  <c r="Q309" i="1"/>
  <c r="S309" i="1" s="1"/>
  <c r="N309" i="1"/>
  <c r="M309" i="1"/>
  <c r="L309" i="1"/>
  <c r="R309" i="1" s="1"/>
  <c r="K309" i="1"/>
  <c r="J309" i="1"/>
  <c r="P309" i="1" s="1"/>
  <c r="R308" i="1"/>
  <c r="N308" i="1"/>
  <c r="M308" i="1"/>
  <c r="L308" i="1"/>
  <c r="K308" i="1"/>
  <c r="J308" i="1"/>
  <c r="Q308" i="1" s="1"/>
  <c r="S308" i="1" s="1"/>
  <c r="N307" i="1"/>
  <c r="M307" i="1"/>
  <c r="L307" i="1"/>
  <c r="K307" i="1"/>
  <c r="R307" i="1" s="1"/>
  <c r="J307" i="1"/>
  <c r="Q307" i="1" s="1"/>
  <c r="S307" i="1" s="1"/>
  <c r="N306" i="1"/>
  <c r="M306" i="1"/>
  <c r="Q306" i="1" s="1"/>
  <c r="S306" i="1" s="1"/>
  <c r="L306" i="1"/>
  <c r="K306" i="1"/>
  <c r="R306" i="1" s="1"/>
  <c r="J306" i="1"/>
  <c r="Q305" i="1"/>
  <c r="S305" i="1" s="1"/>
  <c r="N305" i="1"/>
  <c r="M305" i="1"/>
  <c r="L305" i="1"/>
  <c r="R305" i="1" s="1"/>
  <c r="K305" i="1"/>
  <c r="J305" i="1"/>
  <c r="P305" i="1" s="1"/>
  <c r="R304" i="1"/>
  <c r="N304" i="1"/>
  <c r="M304" i="1"/>
  <c r="L304" i="1"/>
  <c r="K304" i="1"/>
  <c r="J304" i="1"/>
  <c r="Q304" i="1" s="1"/>
  <c r="S304" i="1" s="1"/>
  <c r="N303" i="1"/>
  <c r="M303" i="1"/>
  <c r="L303" i="1"/>
  <c r="K303" i="1"/>
  <c r="R303" i="1" s="1"/>
  <c r="J303" i="1"/>
  <c r="Q303" i="1" s="1"/>
  <c r="S303" i="1" s="1"/>
  <c r="Q302" i="1"/>
  <c r="S302" i="1" s="1"/>
  <c r="N302" i="1"/>
  <c r="M302" i="1"/>
  <c r="L302" i="1"/>
  <c r="K302" i="1"/>
  <c r="R302" i="1" s="1"/>
  <c r="J302" i="1"/>
  <c r="Q301" i="1"/>
  <c r="S301" i="1" s="1"/>
  <c r="N301" i="1"/>
  <c r="M301" i="1"/>
  <c r="L301" i="1"/>
  <c r="R301" i="1" s="1"/>
  <c r="K301" i="1"/>
  <c r="J301" i="1"/>
  <c r="P301" i="1" s="1"/>
  <c r="R300" i="1"/>
  <c r="N300" i="1"/>
  <c r="M300" i="1"/>
  <c r="L300" i="1"/>
  <c r="K300" i="1"/>
  <c r="J300" i="1"/>
  <c r="Q300" i="1" s="1"/>
  <c r="S300" i="1" s="1"/>
  <c r="N299" i="1"/>
  <c r="M299" i="1"/>
  <c r="L299" i="1"/>
  <c r="K299" i="1"/>
  <c r="R299" i="1" s="1"/>
  <c r="J299" i="1"/>
  <c r="Q299" i="1" s="1"/>
  <c r="S299" i="1" s="1"/>
  <c r="Q298" i="1"/>
  <c r="S298" i="1" s="1"/>
  <c r="N298" i="1"/>
  <c r="M298" i="1"/>
  <c r="L298" i="1"/>
  <c r="K298" i="1"/>
  <c r="R298" i="1" s="1"/>
  <c r="J298" i="1"/>
  <c r="Q297" i="1"/>
  <c r="S297" i="1" s="1"/>
  <c r="N297" i="1"/>
  <c r="M297" i="1"/>
  <c r="L297" i="1"/>
  <c r="R297" i="1" s="1"/>
  <c r="K297" i="1"/>
  <c r="J297" i="1"/>
  <c r="P297" i="1" s="1"/>
  <c r="R296" i="1"/>
  <c r="N296" i="1"/>
  <c r="M296" i="1"/>
  <c r="L296" i="1"/>
  <c r="K296" i="1"/>
  <c r="J296" i="1"/>
  <c r="Q296" i="1" s="1"/>
  <c r="S296" i="1" s="1"/>
  <c r="N295" i="1"/>
  <c r="M295" i="1"/>
  <c r="L295" i="1"/>
  <c r="K295" i="1"/>
  <c r="R295" i="1" s="1"/>
  <c r="J295" i="1"/>
  <c r="Q295" i="1" s="1"/>
  <c r="S295" i="1" s="1"/>
  <c r="Q294" i="1"/>
  <c r="S294" i="1" s="1"/>
  <c r="N294" i="1"/>
  <c r="M294" i="1"/>
  <c r="L294" i="1"/>
  <c r="K294" i="1"/>
  <c r="R294" i="1" s="1"/>
  <c r="J294" i="1"/>
  <c r="Q293" i="1"/>
  <c r="S293" i="1" s="1"/>
  <c r="N293" i="1"/>
  <c r="M293" i="1"/>
  <c r="L293" i="1"/>
  <c r="R293" i="1" s="1"/>
  <c r="K293" i="1"/>
  <c r="J293" i="1"/>
  <c r="P293" i="1" s="1"/>
  <c r="R292" i="1"/>
  <c r="N292" i="1"/>
  <c r="M292" i="1"/>
  <c r="L292" i="1"/>
  <c r="K292" i="1"/>
  <c r="J292" i="1"/>
  <c r="Q292" i="1" s="1"/>
  <c r="S292" i="1" s="1"/>
  <c r="N291" i="1"/>
  <c r="M291" i="1"/>
  <c r="L291" i="1"/>
  <c r="K291" i="1"/>
  <c r="R291" i="1" s="1"/>
  <c r="J291" i="1"/>
  <c r="Q291" i="1" s="1"/>
  <c r="S291" i="1" s="1"/>
  <c r="Q290" i="1"/>
  <c r="S290" i="1" s="1"/>
  <c r="N290" i="1"/>
  <c r="M290" i="1"/>
  <c r="L290" i="1"/>
  <c r="K290" i="1"/>
  <c r="R290" i="1" s="1"/>
  <c r="J290" i="1"/>
  <c r="Q289" i="1"/>
  <c r="S289" i="1" s="1"/>
  <c r="N289" i="1"/>
  <c r="M289" i="1"/>
  <c r="L289" i="1"/>
  <c r="R289" i="1" s="1"/>
  <c r="K289" i="1"/>
  <c r="J289" i="1"/>
  <c r="P289" i="1" s="1"/>
  <c r="R288" i="1"/>
  <c r="N288" i="1"/>
  <c r="M288" i="1"/>
  <c r="L288" i="1"/>
  <c r="K288" i="1"/>
  <c r="J288" i="1"/>
  <c r="Q288" i="1" s="1"/>
  <c r="S288" i="1" s="1"/>
  <c r="N287" i="1"/>
  <c r="M287" i="1"/>
  <c r="L287" i="1"/>
  <c r="K287" i="1"/>
  <c r="R287" i="1" s="1"/>
  <c r="J287" i="1"/>
  <c r="Q287" i="1" s="1"/>
  <c r="S287" i="1" s="1"/>
  <c r="Q286" i="1"/>
  <c r="S286" i="1" s="1"/>
  <c r="N286" i="1"/>
  <c r="M286" i="1"/>
  <c r="L286" i="1"/>
  <c r="K286" i="1"/>
  <c r="R286" i="1" s="1"/>
  <c r="J286" i="1"/>
  <c r="Q285" i="1"/>
  <c r="S285" i="1" s="1"/>
  <c r="N285" i="1"/>
  <c r="M285" i="1"/>
  <c r="L285" i="1"/>
  <c r="R285" i="1" s="1"/>
  <c r="K285" i="1"/>
  <c r="J285" i="1"/>
  <c r="P285" i="1" s="1"/>
  <c r="R284" i="1"/>
  <c r="N284" i="1"/>
  <c r="M284" i="1"/>
  <c r="L284" i="1"/>
  <c r="K284" i="1"/>
  <c r="J284" i="1"/>
  <c r="Q284" i="1" s="1"/>
  <c r="S284" i="1" s="1"/>
  <c r="N283" i="1"/>
  <c r="M283" i="1"/>
  <c r="L283" i="1"/>
  <c r="K283" i="1"/>
  <c r="R283" i="1" s="1"/>
  <c r="J283" i="1"/>
  <c r="Q283" i="1" s="1"/>
  <c r="S283" i="1" s="1"/>
  <c r="Q282" i="1"/>
  <c r="S282" i="1" s="1"/>
  <c r="N282" i="1"/>
  <c r="M282" i="1"/>
  <c r="L282" i="1"/>
  <c r="K282" i="1"/>
  <c r="R282" i="1" s="1"/>
  <c r="J282" i="1"/>
  <c r="Q281" i="1"/>
  <c r="S281" i="1" s="1"/>
  <c r="N281" i="1"/>
  <c r="M281" i="1"/>
  <c r="L281" i="1"/>
  <c r="R281" i="1" s="1"/>
  <c r="K281" i="1"/>
  <c r="J281" i="1"/>
  <c r="P281" i="1" s="1"/>
  <c r="R280" i="1"/>
  <c r="N280" i="1"/>
  <c r="M280" i="1"/>
  <c r="L280" i="1"/>
  <c r="K280" i="1"/>
  <c r="J280" i="1"/>
  <c r="Q280" i="1" s="1"/>
  <c r="S280" i="1" s="1"/>
  <c r="N279" i="1"/>
  <c r="M279" i="1"/>
  <c r="L279" i="1"/>
  <c r="K279" i="1"/>
  <c r="R279" i="1" s="1"/>
  <c r="J279" i="1"/>
  <c r="Q279" i="1" s="1"/>
  <c r="S279" i="1" s="1"/>
  <c r="Q278" i="1"/>
  <c r="S278" i="1" s="1"/>
  <c r="N278" i="1"/>
  <c r="M278" i="1"/>
  <c r="L278" i="1"/>
  <c r="K278" i="1"/>
  <c r="R278" i="1" s="1"/>
  <c r="J278" i="1"/>
  <c r="Q277" i="1"/>
  <c r="S277" i="1" s="1"/>
  <c r="N277" i="1"/>
  <c r="M277" i="1"/>
  <c r="L277" i="1"/>
  <c r="R277" i="1" s="1"/>
  <c r="K277" i="1"/>
  <c r="J277" i="1"/>
  <c r="P277" i="1" s="1"/>
  <c r="R276" i="1"/>
  <c r="N276" i="1"/>
  <c r="M276" i="1"/>
  <c r="L276" i="1"/>
  <c r="K276" i="1"/>
  <c r="J276" i="1"/>
  <c r="Q276" i="1" s="1"/>
  <c r="S276" i="1" s="1"/>
  <c r="N275" i="1"/>
  <c r="M275" i="1"/>
  <c r="L275" i="1"/>
  <c r="K275" i="1"/>
  <c r="R275" i="1" s="1"/>
  <c r="J275" i="1"/>
  <c r="Q275" i="1" s="1"/>
  <c r="S275" i="1" s="1"/>
  <c r="Q274" i="1"/>
  <c r="S274" i="1" s="1"/>
  <c r="N274" i="1"/>
  <c r="M274" i="1"/>
  <c r="L274" i="1"/>
  <c r="K274" i="1"/>
  <c r="R274" i="1" s="1"/>
  <c r="J274" i="1"/>
  <c r="Q273" i="1"/>
  <c r="S273" i="1" s="1"/>
  <c r="N273" i="1"/>
  <c r="M273" i="1"/>
  <c r="L273" i="1"/>
  <c r="R273" i="1" s="1"/>
  <c r="K273" i="1"/>
  <c r="J273" i="1"/>
  <c r="P273" i="1" s="1"/>
  <c r="R272" i="1"/>
  <c r="N272" i="1"/>
  <c r="M272" i="1"/>
  <c r="L272" i="1"/>
  <c r="K272" i="1"/>
  <c r="J272" i="1"/>
  <c r="Q272" i="1" s="1"/>
  <c r="S272" i="1" s="1"/>
  <c r="N271" i="1"/>
  <c r="M271" i="1"/>
  <c r="L271" i="1"/>
  <c r="K271" i="1"/>
  <c r="R271" i="1" s="1"/>
  <c r="J271" i="1"/>
  <c r="Q271" i="1" s="1"/>
  <c r="S271" i="1" s="1"/>
  <c r="Q270" i="1"/>
  <c r="S270" i="1" s="1"/>
  <c r="N270" i="1"/>
  <c r="M270" i="1"/>
  <c r="L270" i="1"/>
  <c r="K270" i="1"/>
  <c r="R270" i="1" s="1"/>
  <c r="J270" i="1"/>
  <c r="Q269" i="1"/>
  <c r="S269" i="1" s="1"/>
  <c r="N269" i="1"/>
  <c r="M269" i="1"/>
  <c r="L269" i="1"/>
  <c r="R269" i="1" s="1"/>
  <c r="K269" i="1"/>
  <c r="J269" i="1"/>
  <c r="P269" i="1" s="1"/>
  <c r="R268" i="1"/>
  <c r="N268" i="1"/>
  <c r="M268" i="1"/>
  <c r="L268" i="1"/>
  <c r="K268" i="1"/>
  <c r="J268" i="1"/>
  <c r="Q268" i="1" s="1"/>
  <c r="S268" i="1" s="1"/>
  <c r="N267" i="1"/>
  <c r="M267" i="1"/>
  <c r="L267" i="1"/>
  <c r="K267" i="1"/>
  <c r="R267" i="1" s="1"/>
  <c r="J267" i="1"/>
  <c r="Q267" i="1" s="1"/>
  <c r="S267" i="1" s="1"/>
  <c r="Q266" i="1"/>
  <c r="S266" i="1" s="1"/>
  <c r="N266" i="1"/>
  <c r="M266" i="1"/>
  <c r="L266" i="1"/>
  <c r="K266" i="1"/>
  <c r="R266" i="1" s="1"/>
  <c r="J266" i="1"/>
  <c r="Q265" i="1"/>
  <c r="N265" i="1"/>
  <c r="N318" i="1" s="1"/>
  <c r="M265" i="1"/>
  <c r="M318" i="1" s="1"/>
  <c r="L265" i="1"/>
  <c r="L318" i="1" s="1"/>
  <c r="K265" i="1"/>
  <c r="J265" i="1"/>
  <c r="J318" i="1" s="1"/>
  <c r="O261" i="1"/>
  <c r="I261" i="1"/>
  <c r="H261" i="1"/>
  <c r="G261" i="1"/>
  <c r="A261" i="1"/>
  <c r="Q260" i="1"/>
  <c r="S260" i="1" s="1"/>
  <c r="N260" i="1"/>
  <c r="M260" i="1"/>
  <c r="L260" i="1"/>
  <c r="K260" i="1"/>
  <c r="R260" i="1" s="1"/>
  <c r="J260" i="1"/>
  <c r="Q259" i="1"/>
  <c r="S259" i="1" s="1"/>
  <c r="N259" i="1"/>
  <c r="M259" i="1"/>
  <c r="L259" i="1"/>
  <c r="R259" i="1" s="1"/>
  <c r="K259" i="1"/>
  <c r="J259" i="1"/>
  <c r="P259" i="1" s="1"/>
  <c r="R258" i="1"/>
  <c r="N258" i="1"/>
  <c r="M258" i="1"/>
  <c r="L258" i="1"/>
  <c r="K258" i="1"/>
  <c r="J258" i="1"/>
  <c r="Q258" i="1" s="1"/>
  <c r="S258" i="1" s="1"/>
  <c r="N257" i="1"/>
  <c r="M257" i="1"/>
  <c r="L257" i="1"/>
  <c r="K257" i="1"/>
  <c r="R257" i="1" s="1"/>
  <c r="J257" i="1"/>
  <c r="Q257" i="1" s="1"/>
  <c r="S257" i="1" s="1"/>
  <c r="Q256" i="1"/>
  <c r="S256" i="1" s="1"/>
  <c r="N256" i="1"/>
  <c r="M256" i="1"/>
  <c r="L256" i="1"/>
  <c r="K256" i="1"/>
  <c r="R256" i="1" s="1"/>
  <c r="J256" i="1"/>
  <c r="Q255" i="1"/>
  <c r="S255" i="1" s="1"/>
  <c r="N255" i="1"/>
  <c r="M255" i="1"/>
  <c r="L255" i="1"/>
  <c r="R255" i="1" s="1"/>
  <c r="K255" i="1"/>
  <c r="J255" i="1"/>
  <c r="P255" i="1" s="1"/>
  <c r="R254" i="1"/>
  <c r="N254" i="1"/>
  <c r="M254" i="1"/>
  <c r="L254" i="1"/>
  <c r="K254" i="1"/>
  <c r="J254" i="1"/>
  <c r="Q254" i="1" s="1"/>
  <c r="S254" i="1" s="1"/>
  <c r="N253" i="1"/>
  <c r="M253" i="1"/>
  <c r="L253" i="1"/>
  <c r="K253" i="1"/>
  <c r="R253" i="1" s="1"/>
  <c r="J253" i="1"/>
  <c r="Q253" i="1" s="1"/>
  <c r="S253" i="1" s="1"/>
  <c r="Q252" i="1"/>
  <c r="S252" i="1" s="1"/>
  <c r="N252" i="1"/>
  <c r="M252" i="1"/>
  <c r="L252" i="1"/>
  <c r="K252" i="1"/>
  <c r="R252" i="1" s="1"/>
  <c r="J252" i="1"/>
  <c r="Q251" i="1"/>
  <c r="S251" i="1" s="1"/>
  <c r="N251" i="1"/>
  <c r="M251" i="1"/>
  <c r="L251" i="1"/>
  <c r="K251" i="1"/>
  <c r="R251" i="1" s="1"/>
  <c r="J251" i="1"/>
  <c r="P251" i="1" s="1"/>
  <c r="R250" i="1"/>
  <c r="N250" i="1"/>
  <c r="M250" i="1"/>
  <c r="L250" i="1"/>
  <c r="K250" i="1"/>
  <c r="J250" i="1"/>
  <c r="Q250" i="1" s="1"/>
  <c r="S250" i="1" s="1"/>
  <c r="N249" i="1"/>
  <c r="M249" i="1"/>
  <c r="L249" i="1"/>
  <c r="K249" i="1"/>
  <c r="R249" i="1" s="1"/>
  <c r="J249" i="1"/>
  <c r="Q249" i="1" s="1"/>
  <c r="S249" i="1" s="1"/>
  <c r="N248" i="1"/>
  <c r="M248" i="1"/>
  <c r="Q248" i="1" s="1"/>
  <c r="S248" i="1" s="1"/>
  <c r="L248" i="1"/>
  <c r="K248" i="1"/>
  <c r="R248" i="1" s="1"/>
  <c r="J248" i="1"/>
  <c r="Q247" i="1"/>
  <c r="S247" i="1" s="1"/>
  <c r="N247" i="1"/>
  <c r="M247" i="1"/>
  <c r="L247" i="1"/>
  <c r="R247" i="1" s="1"/>
  <c r="K247" i="1"/>
  <c r="J247" i="1"/>
  <c r="P247" i="1" s="1"/>
  <c r="R246" i="1"/>
  <c r="N246" i="1"/>
  <c r="M246" i="1"/>
  <c r="L246" i="1"/>
  <c r="K246" i="1"/>
  <c r="J246" i="1"/>
  <c r="Q246" i="1" s="1"/>
  <c r="S246" i="1" s="1"/>
  <c r="N245" i="1"/>
  <c r="M245" i="1"/>
  <c r="L245" i="1"/>
  <c r="K245" i="1"/>
  <c r="R245" i="1" s="1"/>
  <c r="J245" i="1"/>
  <c r="Q245" i="1" s="1"/>
  <c r="S245" i="1" s="1"/>
  <c r="Q244" i="1"/>
  <c r="S244" i="1" s="1"/>
  <c r="N244" i="1"/>
  <c r="M244" i="1"/>
  <c r="L244" i="1"/>
  <c r="K244" i="1"/>
  <c r="R244" i="1" s="1"/>
  <c r="J244" i="1"/>
  <c r="Q243" i="1"/>
  <c r="S243" i="1" s="1"/>
  <c r="N243" i="1"/>
  <c r="M243" i="1"/>
  <c r="L243" i="1"/>
  <c r="R243" i="1" s="1"/>
  <c r="K243" i="1"/>
  <c r="J243" i="1"/>
  <c r="P243" i="1" s="1"/>
  <c r="R242" i="1"/>
  <c r="N242" i="1"/>
  <c r="M242" i="1"/>
  <c r="L242" i="1"/>
  <c r="K242" i="1"/>
  <c r="J242" i="1"/>
  <c r="Q242" i="1" s="1"/>
  <c r="S242" i="1" s="1"/>
  <c r="N241" i="1"/>
  <c r="M241" i="1"/>
  <c r="L241" i="1"/>
  <c r="K241" i="1"/>
  <c r="R241" i="1" s="1"/>
  <c r="J241" i="1"/>
  <c r="Q241" i="1" s="1"/>
  <c r="S241" i="1" s="1"/>
  <c r="Q240" i="1"/>
  <c r="S240" i="1" s="1"/>
  <c r="N240" i="1"/>
  <c r="M240" i="1"/>
  <c r="L240" i="1"/>
  <c r="K240" i="1"/>
  <c r="R240" i="1" s="1"/>
  <c r="J240" i="1"/>
  <c r="Q239" i="1"/>
  <c r="S239" i="1" s="1"/>
  <c r="N239" i="1"/>
  <c r="M239" i="1"/>
  <c r="L239" i="1"/>
  <c r="R239" i="1" s="1"/>
  <c r="K239" i="1"/>
  <c r="J239" i="1"/>
  <c r="P239" i="1" s="1"/>
  <c r="R238" i="1"/>
  <c r="N238" i="1"/>
  <c r="M238" i="1"/>
  <c r="L238" i="1"/>
  <c r="K238" i="1"/>
  <c r="J238" i="1"/>
  <c r="Q238" i="1" s="1"/>
  <c r="S238" i="1" s="1"/>
  <c r="N237" i="1"/>
  <c r="M237" i="1"/>
  <c r="L237" i="1"/>
  <c r="K237" i="1"/>
  <c r="R237" i="1" s="1"/>
  <c r="J237" i="1"/>
  <c r="Q237" i="1" s="1"/>
  <c r="S237" i="1" s="1"/>
  <c r="Q236" i="1"/>
  <c r="S236" i="1" s="1"/>
  <c r="N236" i="1"/>
  <c r="M236" i="1"/>
  <c r="L236" i="1"/>
  <c r="K236" i="1"/>
  <c r="R236" i="1" s="1"/>
  <c r="J236" i="1"/>
  <c r="Q235" i="1"/>
  <c r="S235" i="1" s="1"/>
  <c r="N235" i="1"/>
  <c r="M235" i="1"/>
  <c r="L235" i="1"/>
  <c r="R235" i="1" s="1"/>
  <c r="K235" i="1"/>
  <c r="J235" i="1"/>
  <c r="P235" i="1" s="1"/>
  <c r="R234" i="1"/>
  <c r="N234" i="1"/>
  <c r="M234" i="1"/>
  <c r="L234" i="1"/>
  <c r="K234" i="1"/>
  <c r="J234" i="1"/>
  <c r="Q234" i="1" s="1"/>
  <c r="S234" i="1" s="1"/>
  <c r="N233" i="1"/>
  <c r="N261" i="1" s="1"/>
  <c r="M233" i="1"/>
  <c r="L233" i="1"/>
  <c r="K233" i="1"/>
  <c r="R233" i="1" s="1"/>
  <c r="J233" i="1"/>
  <c r="Q233" i="1" s="1"/>
  <c r="S233" i="1" s="1"/>
  <c r="Q232" i="1"/>
  <c r="N232" i="1"/>
  <c r="M232" i="1"/>
  <c r="M261" i="1" s="1"/>
  <c r="L232" i="1"/>
  <c r="L261" i="1" s="1"/>
  <c r="K232" i="1"/>
  <c r="R232" i="1" s="1"/>
  <c r="J232" i="1"/>
  <c r="O229" i="1"/>
  <c r="I229" i="1"/>
  <c r="H229" i="1"/>
  <c r="G229" i="1"/>
  <c r="A229" i="1"/>
  <c r="N228" i="1"/>
  <c r="M228" i="1"/>
  <c r="L228" i="1"/>
  <c r="R228" i="1" s="1"/>
  <c r="K228" i="1"/>
  <c r="J228" i="1"/>
  <c r="Q228" i="1" s="1"/>
  <c r="S228" i="1" s="1"/>
  <c r="N227" i="1"/>
  <c r="M227" i="1"/>
  <c r="L227" i="1"/>
  <c r="K227" i="1"/>
  <c r="R227" i="1" s="1"/>
  <c r="J227" i="1"/>
  <c r="Q227" i="1" s="1"/>
  <c r="S227" i="1" s="1"/>
  <c r="Q226" i="1"/>
  <c r="S226" i="1" s="1"/>
  <c r="N226" i="1"/>
  <c r="M226" i="1"/>
  <c r="L226" i="1"/>
  <c r="K226" i="1"/>
  <c r="R226" i="1" s="1"/>
  <c r="J226" i="1"/>
  <c r="P226" i="1" s="1"/>
  <c r="R225" i="1"/>
  <c r="N225" i="1"/>
  <c r="M225" i="1"/>
  <c r="Q225" i="1" s="1"/>
  <c r="S225" i="1" s="1"/>
  <c r="L225" i="1"/>
  <c r="K225" i="1"/>
  <c r="P225" i="1" s="1"/>
  <c r="J225" i="1"/>
  <c r="N224" i="1"/>
  <c r="M224" i="1"/>
  <c r="L224" i="1"/>
  <c r="R224" i="1" s="1"/>
  <c r="K224" i="1"/>
  <c r="J224" i="1"/>
  <c r="Q224" i="1" s="1"/>
  <c r="S224" i="1" s="1"/>
  <c r="N223" i="1"/>
  <c r="M223" i="1"/>
  <c r="L223" i="1"/>
  <c r="K223" i="1"/>
  <c r="R223" i="1" s="1"/>
  <c r="J223" i="1"/>
  <c r="Q223" i="1" s="1"/>
  <c r="S223" i="1" s="1"/>
  <c r="Q222" i="1"/>
  <c r="S222" i="1" s="1"/>
  <c r="N222" i="1"/>
  <c r="M222" i="1"/>
  <c r="L222" i="1"/>
  <c r="K222" i="1"/>
  <c r="R222" i="1" s="1"/>
  <c r="J222" i="1"/>
  <c r="P222" i="1" s="1"/>
  <c r="R221" i="1"/>
  <c r="N221" i="1"/>
  <c r="M221" i="1"/>
  <c r="Q221" i="1" s="1"/>
  <c r="S221" i="1" s="1"/>
  <c r="L221" i="1"/>
  <c r="K221" i="1"/>
  <c r="P221" i="1" s="1"/>
  <c r="J221" i="1"/>
  <c r="N220" i="1"/>
  <c r="M220" i="1"/>
  <c r="L220" i="1"/>
  <c r="R220" i="1" s="1"/>
  <c r="K220" i="1"/>
  <c r="J220" i="1"/>
  <c r="Q220" i="1" s="1"/>
  <c r="S220" i="1" s="1"/>
  <c r="N219" i="1"/>
  <c r="M219" i="1"/>
  <c r="L219" i="1"/>
  <c r="K219" i="1"/>
  <c r="R219" i="1" s="1"/>
  <c r="J219" i="1"/>
  <c r="Q219" i="1" s="1"/>
  <c r="S219" i="1" s="1"/>
  <c r="Q218" i="1"/>
  <c r="S218" i="1" s="1"/>
  <c r="N218" i="1"/>
  <c r="M218" i="1"/>
  <c r="L218" i="1"/>
  <c r="K218" i="1"/>
  <c r="R218" i="1" s="1"/>
  <c r="J218" i="1"/>
  <c r="P218" i="1" s="1"/>
  <c r="R217" i="1"/>
  <c r="N217" i="1"/>
  <c r="M217" i="1"/>
  <c r="Q217" i="1" s="1"/>
  <c r="S217" i="1" s="1"/>
  <c r="L217" i="1"/>
  <c r="K217" i="1"/>
  <c r="P217" i="1" s="1"/>
  <c r="J217" i="1"/>
  <c r="N216" i="1"/>
  <c r="M216" i="1"/>
  <c r="L216" i="1"/>
  <c r="R216" i="1" s="1"/>
  <c r="K216" i="1"/>
  <c r="J216" i="1"/>
  <c r="Q216" i="1" s="1"/>
  <c r="S216" i="1" s="1"/>
  <c r="N215" i="1"/>
  <c r="M215" i="1"/>
  <c r="L215" i="1"/>
  <c r="K215" i="1"/>
  <c r="R215" i="1" s="1"/>
  <c r="J215" i="1"/>
  <c r="Q215" i="1" s="1"/>
  <c r="S215" i="1" s="1"/>
  <c r="Q214" i="1"/>
  <c r="S214" i="1" s="1"/>
  <c r="N214" i="1"/>
  <c r="M214" i="1"/>
  <c r="L214" i="1"/>
  <c r="K214" i="1"/>
  <c r="R214" i="1" s="1"/>
  <c r="J214" i="1"/>
  <c r="P214" i="1" s="1"/>
  <c r="R213" i="1"/>
  <c r="N213" i="1"/>
  <c r="M213" i="1"/>
  <c r="Q213" i="1" s="1"/>
  <c r="S213" i="1" s="1"/>
  <c r="L213" i="1"/>
  <c r="K213" i="1"/>
  <c r="P213" i="1" s="1"/>
  <c r="J213" i="1"/>
  <c r="N212" i="1"/>
  <c r="M212" i="1"/>
  <c r="L212" i="1"/>
  <c r="R212" i="1" s="1"/>
  <c r="K212" i="1"/>
  <c r="J212" i="1"/>
  <c r="Q212" i="1" s="1"/>
  <c r="S212" i="1" s="1"/>
  <c r="N211" i="1"/>
  <c r="M211" i="1"/>
  <c r="L211" i="1"/>
  <c r="K211" i="1"/>
  <c r="R211" i="1" s="1"/>
  <c r="J211" i="1"/>
  <c r="Q211" i="1" s="1"/>
  <c r="S211" i="1" s="1"/>
  <c r="Q210" i="1"/>
  <c r="S210" i="1" s="1"/>
  <c r="N210" i="1"/>
  <c r="M210" i="1"/>
  <c r="L210" i="1"/>
  <c r="K210" i="1"/>
  <c r="R210" i="1" s="1"/>
  <c r="J210" i="1"/>
  <c r="P210" i="1" s="1"/>
  <c r="R209" i="1"/>
  <c r="N209" i="1"/>
  <c r="M209" i="1"/>
  <c r="Q209" i="1" s="1"/>
  <c r="S209" i="1" s="1"/>
  <c r="L209" i="1"/>
  <c r="K209" i="1"/>
  <c r="P209" i="1" s="1"/>
  <c r="J209" i="1"/>
  <c r="N208" i="1"/>
  <c r="M208" i="1"/>
  <c r="L208" i="1"/>
  <c r="R208" i="1" s="1"/>
  <c r="K208" i="1"/>
  <c r="J208" i="1"/>
  <c r="Q208" i="1" s="1"/>
  <c r="S208" i="1" s="1"/>
  <c r="N207" i="1"/>
  <c r="M207" i="1"/>
  <c r="L207" i="1"/>
  <c r="K207" i="1"/>
  <c r="R207" i="1" s="1"/>
  <c r="J207" i="1"/>
  <c r="Q207" i="1" s="1"/>
  <c r="S207" i="1" s="1"/>
  <c r="Q206" i="1"/>
  <c r="S206" i="1" s="1"/>
  <c r="N206" i="1"/>
  <c r="M206" i="1"/>
  <c r="L206" i="1"/>
  <c r="K206" i="1"/>
  <c r="R206" i="1" s="1"/>
  <c r="J206" i="1"/>
  <c r="P206" i="1" s="1"/>
  <c r="R205" i="1"/>
  <c r="N205" i="1"/>
  <c r="M205" i="1"/>
  <c r="Q205" i="1" s="1"/>
  <c r="S205" i="1" s="1"/>
  <c r="L205" i="1"/>
  <c r="K205" i="1"/>
  <c r="P205" i="1" s="1"/>
  <c r="J205" i="1"/>
  <c r="N204" i="1"/>
  <c r="M204" i="1"/>
  <c r="L204" i="1"/>
  <c r="R204" i="1" s="1"/>
  <c r="K204" i="1"/>
  <c r="J204" i="1"/>
  <c r="Q204" i="1" s="1"/>
  <c r="S204" i="1" s="1"/>
  <c r="N203" i="1"/>
  <c r="M203" i="1"/>
  <c r="L203" i="1"/>
  <c r="K203" i="1"/>
  <c r="R203" i="1" s="1"/>
  <c r="J203" i="1"/>
  <c r="Q203" i="1" s="1"/>
  <c r="S203" i="1" s="1"/>
  <c r="Q202" i="1"/>
  <c r="S202" i="1" s="1"/>
  <c r="N202" i="1"/>
  <c r="M202" i="1"/>
  <c r="L202" i="1"/>
  <c r="K202" i="1"/>
  <c r="R202" i="1" s="1"/>
  <c r="J202" i="1"/>
  <c r="P202" i="1" s="1"/>
  <c r="R201" i="1"/>
  <c r="N201" i="1"/>
  <c r="M201" i="1"/>
  <c r="Q201" i="1" s="1"/>
  <c r="S201" i="1" s="1"/>
  <c r="L201" i="1"/>
  <c r="K201" i="1"/>
  <c r="P201" i="1" s="1"/>
  <c r="J201" i="1"/>
  <c r="N200" i="1"/>
  <c r="M200" i="1"/>
  <c r="L200" i="1"/>
  <c r="R200" i="1" s="1"/>
  <c r="K200" i="1"/>
  <c r="J200" i="1"/>
  <c r="Q200" i="1" s="1"/>
  <c r="S200" i="1" s="1"/>
  <c r="N199" i="1"/>
  <c r="M199" i="1"/>
  <c r="L199" i="1"/>
  <c r="K199" i="1"/>
  <c r="R199" i="1" s="1"/>
  <c r="J199" i="1"/>
  <c r="Q199" i="1" s="1"/>
  <c r="S199" i="1" s="1"/>
  <c r="Q198" i="1"/>
  <c r="S198" i="1" s="1"/>
  <c r="N198" i="1"/>
  <c r="M198" i="1"/>
  <c r="L198" i="1"/>
  <c r="K198" i="1"/>
  <c r="R198" i="1" s="1"/>
  <c r="J198" i="1"/>
  <c r="P198" i="1" s="1"/>
  <c r="R197" i="1"/>
  <c r="N197" i="1"/>
  <c r="M197" i="1"/>
  <c r="Q197" i="1" s="1"/>
  <c r="S197" i="1" s="1"/>
  <c r="L197" i="1"/>
  <c r="K197" i="1"/>
  <c r="P197" i="1" s="1"/>
  <c r="J197" i="1"/>
  <c r="N196" i="1"/>
  <c r="M196" i="1"/>
  <c r="L196" i="1"/>
  <c r="R196" i="1" s="1"/>
  <c r="K196" i="1"/>
  <c r="J196" i="1"/>
  <c r="Q196" i="1" s="1"/>
  <c r="S196" i="1" s="1"/>
  <c r="N195" i="1"/>
  <c r="M195" i="1"/>
  <c r="L195" i="1"/>
  <c r="K195" i="1"/>
  <c r="R195" i="1" s="1"/>
  <c r="J195" i="1"/>
  <c r="Q195" i="1" s="1"/>
  <c r="S195" i="1" s="1"/>
  <c r="Q194" i="1"/>
  <c r="S194" i="1" s="1"/>
  <c r="N194" i="1"/>
  <c r="M194" i="1"/>
  <c r="L194" i="1"/>
  <c r="K194" i="1"/>
  <c r="R194" i="1" s="1"/>
  <c r="J194" i="1"/>
  <c r="P194" i="1" s="1"/>
  <c r="R193" i="1"/>
  <c r="N193" i="1"/>
  <c r="M193" i="1"/>
  <c r="Q193" i="1" s="1"/>
  <c r="S193" i="1" s="1"/>
  <c r="L193" i="1"/>
  <c r="K193" i="1"/>
  <c r="P193" i="1" s="1"/>
  <c r="J193" i="1"/>
  <c r="N192" i="1"/>
  <c r="M192" i="1"/>
  <c r="L192" i="1"/>
  <c r="R192" i="1" s="1"/>
  <c r="K192" i="1"/>
  <c r="J192" i="1"/>
  <c r="Q192" i="1" s="1"/>
  <c r="S192" i="1" s="1"/>
  <c r="N191" i="1"/>
  <c r="M191" i="1"/>
  <c r="L191" i="1"/>
  <c r="K191" i="1"/>
  <c r="R191" i="1" s="1"/>
  <c r="J191" i="1"/>
  <c r="Q191" i="1" s="1"/>
  <c r="S191" i="1" s="1"/>
  <c r="Q190" i="1"/>
  <c r="S190" i="1" s="1"/>
  <c r="N190" i="1"/>
  <c r="M190" i="1"/>
  <c r="L190" i="1"/>
  <c r="K190" i="1"/>
  <c r="R190" i="1" s="1"/>
  <c r="J190" i="1"/>
  <c r="P190" i="1" s="1"/>
  <c r="R189" i="1"/>
  <c r="N189" i="1"/>
  <c r="M189" i="1"/>
  <c r="Q189" i="1" s="1"/>
  <c r="S189" i="1" s="1"/>
  <c r="L189" i="1"/>
  <c r="K189" i="1"/>
  <c r="P189" i="1" s="1"/>
  <c r="J189" i="1"/>
  <c r="N188" i="1"/>
  <c r="M188" i="1"/>
  <c r="L188" i="1"/>
  <c r="R188" i="1" s="1"/>
  <c r="K188" i="1"/>
  <c r="J188" i="1"/>
  <c r="Q188" i="1" s="1"/>
  <c r="S188" i="1" s="1"/>
  <c r="N187" i="1"/>
  <c r="M187" i="1"/>
  <c r="L187" i="1"/>
  <c r="K187" i="1"/>
  <c r="R187" i="1" s="1"/>
  <c r="J187" i="1"/>
  <c r="Q187" i="1" s="1"/>
  <c r="S187" i="1" s="1"/>
  <c r="Q186" i="1"/>
  <c r="S186" i="1" s="1"/>
  <c r="N186" i="1"/>
  <c r="M186" i="1"/>
  <c r="L186" i="1"/>
  <c r="K186" i="1"/>
  <c r="R186" i="1" s="1"/>
  <c r="J186" i="1"/>
  <c r="P186" i="1" s="1"/>
  <c r="R185" i="1"/>
  <c r="N185" i="1"/>
  <c r="M185" i="1"/>
  <c r="Q185" i="1" s="1"/>
  <c r="S185" i="1" s="1"/>
  <c r="L185" i="1"/>
  <c r="K185" i="1"/>
  <c r="P185" i="1" s="1"/>
  <c r="J185" i="1"/>
  <c r="N184" i="1"/>
  <c r="M184" i="1"/>
  <c r="L184" i="1"/>
  <c r="R184" i="1" s="1"/>
  <c r="K184" i="1"/>
  <c r="J184" i="1"/>
  <c r="Q184" i="1" s="1"/>
  <c r="S184" i="1" s="1"/>
  <c r="N183" i="1"/>
  <c r="M183" i="1"/>
  <c r="L183" i="1"/>
  <c r="K183" i="1"/>
  <c r="R183" i="1" s="1"/>
  <c r="J183" i="1"/>
  <c r="Q183" i="1" s="1"/>
  <c r="S183" i="1" s="1"/>
  <c r="Q182" i="1"/>
  <c r="S182" i="1" s="1"/>
  <c r="N182" i="1"/>
  <c r="M182" i="1"/>
  <c r="L182" i="1"/>
  <c r="K182" i="1"/>
  <c r="R182" i="1" s="1"/>
  <c r="J182" i="1"/>
  <c r="P182" i="1" s="1"/>
  <c r="R181" i="1"/>
  <c r="N181" i="1"/>
  <c r="M181" i="1"/>
  <c r="Q181" i="1" s="1"/>
  <c r="S181" i="1" s="1"/>
  <c r="L181" i="1"/>
  <c r="K181" i="1"/>
  <c r="P181" i="1" s="1"/>
  <c r="J181" i="1"/>
  <c r="N180" i="1"/>
  <c r="M180" i="1"/>
  <c r="L180" i="1"/>
  <c r="R180" i="1" s="1"/>
  <c r="K180" i="1"/>
  <c r="J180" i="1"/>
  <c r="Q180" i="1" s="1"/>
  <c r="S180" i="1" s="1"/>
  <c r="N179" i="1"/>
  <c r="M179" i="1"/>
  <c r="L179" i="1"/>
  <c r="K179" i="1"/>
  <c r="R179" i="1" s="1"/>
  <c r="J179" i="1"/>
  <c r="Q179" i="1" s="1"/>
  <c r="S179" i="1" s="1"/>
  <c r="Q178" i="1"/>
  <c r="S178" i="1" s="1"/>
  <c r="N178" i="1"/>
  <c r="M178" i="1"/>
  <c r="L178" i="1"/>
  <c r="K178" i="1"/>
  <c r="R178" i="1" s="1"/>
  <c r="J178" i="1"/>
  <c r="P178" i="1" s="1"/>
  <c r="R177" i="1"/>
  <c r="N177" i="1"/>
  <c r="M177" i="1"/>
  <c r="Q177" i="1" s="1"/>
  <c r="S177" i="1" s="1"/>
  <c r="L177" i="1"/>
  <c r="K177" i="1"/>
  <c r="P177" i="1" s="1"/>
  <c r="J177" i="1"/>
  <c r="N176" i="1"/>
  <c r="M176" i="1"/>
  <c r="L176" i="1"/>
  <c r="R176" i="1" s="1"/>
  <c r="K176" i="1"/>
  <c r="J176" i="1"/>
  <c r="Q176" i="1" s="1"/>
  <c r="S176" i="1" s="1"/>
  <c r="N175" i="1"/>
  <c r="M175" i="1"/>
  <c r="L175" i="1"/>
  <c r="K175" i="1"/>
  <c r="R175" i="1" s="1"/>
  <c r="J175" i="1"/>
  <c r="Q175" i="1" s="1"/>
  <c r="S175" i="1" s="1"/>
  <c r="Q174" i="1"/>
  <c r="S174" i="1" s="1"/>
  <c r="N174" i="1"/>
  <c r="M174" i="1"/>
  <c r="L174" i="1"/>
  <c r="K174" i="1"/>
  <c r="R174" i="1" s="1"/>
  <c r="J174" i="1"/>
  <c r="P174" i="1" s="1"/>
  <c r="R173" i="1"/>
  <c r="N173" i="1"/>
  <c r="M173" i="1"/>
  <c r="Q173" i="1" s="1"/>
  <c r="S173" i="1" s="1"/>
  <c r="L173" i="1"/>
  <c r="K173" i="1"/>
  <c r="P173" i="1" s="1"/>
  <c r="J173" i="1"/>
  <c r="N172" i="1"/>
  <c r="N229" i="1" s="1"/>
  <c r="M172" i="1"/>
  <c r="L172" i="1"/>
  <c r="L229" i="1" s="1"/>
  <c r="K172" i="1"/>
  <c r="K229" i="1" s="1"/>
  <c r="J172" i="1"/>
  <c r="Q172" i="1" s="1"/>
  <c r="O168" i="1"/>
  <c r="I168" i="1"/>
  <c r="H168" i="1"/>
  <c r="G168" i="1"/>
  <c r="A168" i="1"/>
  <c r="R167" i="1"/>
  <c r="N167" i="1"/>
  <c r="M167" i="1"/>
  <c r="Q167" i="1" s="1"/>
  <c r="S167" i="1" s="1"/>
  <c r="L167" i="1"/>
  <c r="K167" i="1"/>
  <c r="P167" i="1" s="1"/>
  <c r="J167" i="1"/>
  <c r="N166" i="1"/>
  <c r="M166" i="1"/>
  <c r="L166" i="1"/>
  <c r="R166" i="1" s="1"/>
  <c r="K166" i="1"/>
  <c r="J166" i="1"/>
  <c r="Q166" i="1" s="1"/>
  <c r="S166" i="1" s="1"/>
  <c r="N165" i="1"/>
  <c r="M165" i="1"/>
  <c r="L165" i="1"/>
  <c r="K165" i="1"/>
  <c r="R165" i="1" s="1"/>
  <c r="J165" i="1"/>
  <c r="Q165" i="1" s="1"/>
  <c r="S165" i="1" s="1"/>
  <c r="Q164" i="1"/>
  <c r="S164" i="1" s="1"/>
  <c r="N164" i="1"/>
  <c r="M164" i="1"/>
  <c r="L164" i="1"/>
  <c r="L168" i="1" s="1"/>
  <c r="K164" i="1"/>
  <c r="R164" i="1" s="1"/>
  <c r="J164" i="1"/>
  <c r="P164" i="1" s="1"/>
  <c r="R163" i="1"/>
  <c r="N163" i="1"/>
  <c r="M163" i="1"/>
  <c r="Q163" i="1" s="1"/>
  <c r="S163" i="1" s="1"/>
  <c r="L163" i="1"/>
  <c r="K163" i="1"/>
  <c r="P163" i="1" s="1"/>
  <c r="J163" i="1"/>
  <c r="N162" i="1"/>
  <c r="N168" i="1" s="1"/>
  <c r="M162" i="1"/>
  <c r="M168" i="1" s="1"/>
  <c r="L162" i="1"/>
  <c r="R162" i="1" s="1"/>
  <c r="R168" i="1" s="1"/>
  <c r="K162" i="1"/>
  <c r="K168" i="1" s="1"/>
  <c r="J162" i="1"/>
  <c r="J168" i="1" s="1"/>
  <c r="O158" i="1"/>
  <c r="N158" i="1"/>
  <c r="L158" i="1"/>
  <c r="J158" i="1"/>
  <c r="I158" i="1"/>
  <c r="H158" i="1"/>
  <c r="G158" i="1"/>
  <c r="A158" i="1"/>
  <c r="R157" i="1"/>
  <c r="R158" i="1" s="1"/>
  <c r="N157" i="1"/>
  <c r="M157" i="1"/>
  <c r="Q157" i="1" s="1"/>
  <c r="L157" i="1"/>
  <c r="K157" i="1"/>
  <c r="K158" i="1" s="1"/>
  <c r="J157" i="1"/>
  <c r="O153" i="1"/>
  <c r="I153" i="1"/>
  <c r="H153" i="1"/>
  <c r="G153" i="1"/>
  <c r="A153" i="1"/>
  <c r="Q152" i="1"/>
  <c r="S152" i="1" s="1"/>
  <c r="N152" i="1"/>
  <c r="M152" i="1"/>
  <c r="L152" i="1"/>
  <c r="K152" i="1"/>
  <c r="R152" i="1" s="1"/>
  <c r="J152" i="1"/>
  <c r="P152" i="1" s="1"/>
  <c r="R151" i="1"/>
  <c r="N151" i="1"/>
  <c r="M151" i="1"/>
  <c r="Q151" i="1" s="1"/>
  <c r="S151" i="1" s="1"/>
  <c r="L151" i="1"/>
  <c r="K151" i="1"/>
  <c r="P151" i="1" s="1"/>
  <c r="J151" i="1"/>
  <c r="N150" i="1"/>
  <c r="R150" i="1" s="1"/>
  <c r="M150" i="1"/>
  <c r="L150" i="1"/>
  <c r="K150" i="1"/>
  <c r="J150" i="1"/>
  <c r="Q150" i="1" s="1"/>
  <c r="S150" i="1" s="1"/>
  <c r="N149" i="1"/>
  <c r="M149" i="1"/>
  <c r="L149" i="1"/>
  <c r="K149" i="1"/>
  <c r="R149" i="1" s="1"/>
  <c r="J149" i="1"/>
  <c r="Q149" i="1" s="1"/>
  <c r="S149" i="1" s="1"/>
  <c r="Q148" i="1"/>
  <c r="Q153" i="1" s="1"/>
  <c r="N148" i="1"/>
  <c r="N153" i="1" s="1"/>
  <c r="M148" i="1"/>
  <c r="M153" i="1" s="1"/>
  <c r="L148" i="1"/>
  <c r="L153" i="1" s="1"/>
  <c r="K148" i="1"/>
  <c r="P148" i="1" s="1"/>
  <c r="J148" i="1"/>
  <c r="J153" i="1" s="1"/>
  <c r="O144" i="1"/>
  <c r="I144" i="1"/>
  <c r="H144" i="1"/>
  <c r="G144" i="1"/>
  <c r="A144" i="1"/>
  <c r="N143" i="1"/>
  <c r="M143" i="1"/>
  <c r="L143" i="1"/>
  <c r="K143" i="1"/>
  <c r="R143" i="1" s="1"/>
  <c r="J143" i="1"/>
  <c r="Q143" i="1" s="1"/>
  <c r="S143" i="1" s="1"/>
  <c r="Q142" i="1"/>
  <c r="S142" i="1" s="1"/>
  <c r="N142" i="1"/>
  <c r="M142" i="1"/>
  <c r="L142" i="1"/>
  <c r="K142" i="1"/>
  <c r="R142" i="1" s="1"/>
  <c r="J142" i="1"/>
  <c r="P142" i="1" s="1"/>
  <c r="R141" i="1"/>
  <c r="N141" i="1"/>
  <c r="M141" i="1"/>
  <c r="Q141" i="1" s="1"/>
  <c r="S141" i="1" s="1"/>
  <c r="L141" i="1"/>
  <c r="K141" i="1"/>
  <c r="J141" i="1"/>
  <c r="P141" i="1" s="1"/>
  <c r="N140" i="1"/>
  <c r="M140" i="1"/>
  <c r="L140" i="1"/>
  <c r="K140" i="1"/>
  <c r="R140" i="1" s="1"/>
  <c r="J140" i="1"/>
  <c r="Q140" i="1" s="1"/>
  <c r="S140" i="1" s="1"/>
  <c r="N139" i="1"/>
  <c r="M139" i="1"/>
  <c r="L139" i="1"/>
  <c r="K139" i="1"/>
  <c r="R139" i="1" s="1"/>
  <c r="J139" i="1"/>
  <c r="Q139" i="1" s="1"/>
  <c r="S139" i="1" s="1"/>
  <c r="Q138" i="1"/>
  <c r="S138" i="1" s="1"/>
  <c r="N138" i="1"/>
  <c r="M138" i="1"/>
  <c r="L138" i="1"/>
  <c r="K138" i="1"/>
  <c r="R138" i="1" s="1"/>
  <c r="J138" i="1"/>
  <c r="P138" i="1" s="1"/>
  <c r="R137" i="1"/>
  <c r="N137" i="1"/>
  <c r="M137" i="1"/>
  <c r="Q137" i="1" s="1"/>
  <c r="S137" i="1" s="1"/>
  <c r="L137" i="1"/>
  <c r="K137" i="1"/>
  <c r="P137" i="1" s="1"/>
  <c r="J137" i="1"/>
  <c r="N136" i="1"/>
  <c r="M136" i="1"/>
  <c r="L136" i="1"/>
  <c r="K136" i="1"/>
  <c r="R136" i="1" s="1"/>
  <c r="J136" i="1"/>
  <c r="Q136" i="1" s="1"/>
  <c r="S136" i="1" s="1"/>
  <c r="N135" i="1"/>
  <c r="M135" i="1"/>
  <c r="L135" i="1"/>
  <c r="K135" i="1"/>
  <c r="R135" i="1" s="1"/>
  <c r="J135" i="1"/>
  <c r="Q135" i="1" s="1"/>
  <c r="S135" i="1" s="1"/>
  <c r="Q134" i="1"/>
  <c r="S134" i="1" s="1"/>
  <c r="N134" i="1"/>
  <c r="M134" i="1"/>
  <c r="L134" i="1"/>
  <c r="K134" i="1"/>
  <c r="R134" i="1" s="1"/>
  <c r="J134" i="1"/>
  <c r="P134" i="1" s="1"/>
  <c r="R133" i="1"/>
  <c r="N133" i="1"/>
  <c r="M133" i="1"/>
  <c r="L133" i="1"/>
  <c r="K133" i="1"/>
  <c r="J133" i="1"/>
  <c r="Q133" i="1" s="1"/>
  <c r="S133" i="1" s="1"/>
  <c r="N132" i="1"/>
  <c r="N144" i="1" s="1"/>
  <c r="M132" i="1"/>
  <c r="M144" i="1" s="1"/>
  <c r="L132" i="1"/>
  <c r="L144" i="1" s="1"/>
  <c r="K132" i="1"/>
  <c r="R132" i="1" s="1"/>
  <c r="J132" i="1"/>
  <c r="Q132" i="1" s="1"/>
  <c r="O128" i="1"/>
  <c r="L128" i="1"/>
  <c r="I128" i="1"/>
  <c r="H128" i="1"/>
  <c r="G128" i="1"/>
  <c r="A128" i="1"/>
  <c r="R127" i="1"/>
  <c r="N127" i="1"/>
  <c r="M127" i="1"/>
  <c r="L127" i="1"/>
  <c r="K127" i="1"/>
  <c r="J127" i="1"/>
  <c r="Q127" i="1" s="1"/>
  <c r="S127" i="1" s="1"/>
  <c r="N126" i="1"/>
  <c r="M126" i="1"/>
  <c r="L126" i="1"/>
  <c r="K126" i="1"/>
  <c r="R126" i="1" s="1"/>
  <c r="J126" i="1"/>
  <c r="Q126" i="1" s="1"/>
  <c r="S126" i="1" s="1"/>
  <c r="N125" i="1"/>
  <c r="M125" i="1"/>
  <c r="L125" i="1"/>
  <c r="K125" i="1"/>
  <c r="R125" i="1" s="1"/>
  <c r="J125" i="1"/>
  <c r="Q125" i="1" s="1"/>
  <c r="S125" i="1" s="1"/>
  <c r="Q124" i="1"/>
  <c r="S124" i="1" s="1"/>
  <c r="N124" i="1"/>
  <c r="N128" i="1" s="1"/>
  <c r="M124" i="1"/>
  <c r="M128" i="1" s="1"/>
  <c r="K124" i="1"/>
  <c r="K128" i="1" s="1"/>
  <c r="J124" i="1"/>
  <c r="P124" i="1" s="1"/>
  <c r="O120" i="1"/>
  <c r="I120" i="1"/>
  <c r="H120" i="1"/>
  <c r="G120" i="1"/>
  <c r="A120" i="1"/>
  <c r="N119" i="1"/>
  <c r="M119" i="1"/>
  <c r="L119" i="1"/>
  <c r="K119" i="1"/>
  <c r="R119" i="1" s="1"/>
  <c r="J119" i="1"/>
  <c r="Q119" i="1" s="1"/>
  <c r="S119" i="1" s="1"/>
  <c r="N118" i="1"/>
  <c r="M118" i="1"/>
  <c r="L118" i="1"/>
  <c r="K118" i="1"/>
  <c r="R118" i="1" s="1"/>
  <c r="J118" i="1"/>
  <c r="Q118" i="1" s="1"/>
  <c r="S118" i="1" s="1"/>
  <c r="Q117" i="1"/>
  <c r="S117" i="1" s="1"/>
  <c r="N117" i="1"/>
  <c r="M117" i="1"/>
  <c r="L117" i="1"/>
  <c r="L120" i="1" s="1"/>
  <c r="K117" i="1"/>
  <c r="R117" i="1" s="1"/>
  <c r="J117" i="1"/>
  <c r="P117" i="1" s="1"/>
  <c r="R116" i="1"/>
  <c r="N116" i="1"/>
  <c r="N120" i="1" s="1"/>
  <c r="M116" i="1"/>
  <c r="M120" i="1" s="1"/>
  <c r="K116" i="1"/>
  <c r="K120" i="1" s="1"/>
  <c r="J116" i="1"/>
  <c r="Q116" i="1" s="1"/>
  <c r="O112" i="1"/>
  <c r="N112" i="1"/>
  <c r="J112" i="1"/>
  <c r="I112" i="1"/>
  <c r="H112" i="1"/>
  <c r="G112" i="1"/>
  <c r="A112" i="1"/>
  <c r="N111" i="1"/>
  <c r="M111" i="1"/>
  <c r="L111" i="1"/>
  <c r="L112" i="1" s="1"/>
  <c r="K111" i="1"/>
  <c r="R111" i="1" s="1"/>
  <c r="J111" i="1"/>
  <c r="Q111" i="1" s="1"/>
  <c r="S111" i="1" s="1"/>
  <c r="Q110" i="1"/>
  <c r="Q112" i="1" s="1"/>
  <c r="N110" i="1"/>
  <c r="M110" i="1"/>
  <c r="M112" i="1" s="1"/>
  <c r="K110" i="1"/>
  <c r="K112" i="1" s="1"/>
  <c r="J110" i="1"/>
  <c r="P110" i="1" s="1"/>
  <c r="O106" i="1"/>
  <c r="I106" i="1"/>
  <c r="H106" i="1"/>
  <c r="G106" i="1"/>
  <c r="A106" i="1"/>
  <c r="N105" i="1"/>
  <c r="M105" i="1"/>
  <c r="L105" i="1"/>
  <c r="K105" i="1"/>
  <c r="R105" i="1" s="1"/>
  <c r="J105" i="1"/>
  <c r="Q105" i="1" s="1"/>
  <c r="S105" i="1" s="1"/>
  <c r="N104" i="1"/>
  <c r="M104" i="1"/>
  <c r="L104" i="1"/>
  <c r="K104" i="1"/>
  <c r="R104" i="1" s="1"/>
  <c r="J104" i="1"/>
  <c r="Q104" i="1" s="1"/>
  <c r="S104" i="1" s="1"/>
  <c r="Q103" i="1"/>
  <c r="S103" i="1" s="1"/>
  <c r="N103" i="1"/>
  <c r="M103" i="1"/>
  <c r="L103" i="1"/>
  <c r="K103" i="1"/>
  <c r="R103" i="1" s="1"/>
  <c r="J103" i="1"/>
  <c r="P103" i="1" s="1"/>
  <c r="R102" i="1"/>
  <c r="N102" i="1"/>
  <c r="M102" i="1"/>
  <c r="Q102" i="1" s="1"/>
  <c r="S102" i="1" s="1"/>
  <c r="L102" i="1"/>
  <c r="K102" i="1"/>
  <c r="J102" i="1"/>
  <c r="P102" i="1" s="1"/>
  <c r="N101" i="1"/>
  <c r="M101" i="1"/>
  <c r="L101" i="1"/>
  <c r="R101" i="1" s="1"/>
  <c r="K101" i="1"/>
  <c r="J101" i="1"/>
  <c r="Q101" i="1" s="1"/>
  <c r="S101" i="1" s="1"/>
  <c r="N100" i="1"/>
  <c r="M100" i="1"/>
  <c r="L100" i="1"/>
  <c r="K100" i="1"/>
  <c r="R100" i="1" s="1"/>
  <c r="J100" i="1"/>
  <c r="Q100" i="1" s="1"/>
  <c r="S100" i="1" s="1"/>
  <c r="Q99" i="1"/>
  <c r="S99" i="1" s="1"/>
  <c r="N99" i="1"/>
  <c r="M99" i="1"/>
  <c r="L99" i="1"/>
  <c r="K99" i="1"/>
  <c r="R99" i="1" s="1"/>
  <c r="J99" i="1"/>
  <c r="P99" i="1" s="1"/>
  <c r="R98" i="1"/>
  <c r="N98" i="1"/>
  <c r="M98" i="1"/>
  <c r="L98" i="1"/>
  <c r="K98" i="1"/>
  <c r="J98" i="1"/>
  <c r="Q98" i="1" s="1"/>
  <c r="S98" i="1" s="1"/>
  <c r="N97" i="1"/>
  <c r="M97" i="1"/>
  <c r="L97" i="1"/>
  <c r="K97" i="1"/>
  <c r="R97" i="1" s="1"/>
  <c r="J97" i="1"/>
  <c r="Q97" i="1" s="1"/>
  <c r="S97" i="1" s="1"/>
  <c r="Q96" i="1"/>
  <c r="S96" i="1" s="1"/>
  <c r="N96" i="1"/>
  <c r="M96" i="1"/>
  <c r="L96" i="1"/>
  <c r="K96" i="1"/>
  <c r="R96" i="1" s="1"/>
  <c r="J96" i="1"/>
  <c r="Q95" i="1"/>
  <c r="S95" i="1" s="1"/>
  <c r="N95" i="1"/>
  <c r="M95" i="1"/>
  <c r="L95" i="1"/>
  <c r="L106" i="1" s="1"/>
  <c r="K95" i="1"/>
  <c r="J95" i="1"/>
  <c r="P95" i="1" s="1"/>
  <c r="R94" i="1"/>
  <c r="N94" i="1"/>
  <c r="N106" i="1" s="1"/>
  <c r="M94" i="1"/>
  <c r="M106" i="1" s="1"/>
  <c r="K94" i="1"/>
  <c r="K106" i="1" s="1"/>
  <c r="J94" i="1"/>
  <c r="Q94" i="1" s="1"/>
  <c r="O90" i="1"/>
  <c r="M90" i="1"/>
  <c r="L90" i="1"/>
  <c r="G90" i="1"/>
  <c r="N89" i="1"/>
  <c r="N90" i="1" s="1"/>
  <c r="M89" i="1"/>
  <c r="L89" i="1"/>
  <c r="K89" i="1"/>
  <c r="K90" i="1" s="1"/>
  <c r="J89" i="1"/>
  <c r="J90" i="1" s="1"/>
  <c r="O85" i="1"/>
  <c r="I85" i="1"/>
  <c r="H85" i="1"/>
  <c r="G85" i="1"/>
  <c r="A85" i="1"/>
  <c r="R84" i="1"/>
  <c r="N84" i="1"/>
  <c r="M84" i="1"/>
  <c r="L84" i="1"/>
  <c r="K84" i="1"/>
  <c r="J84" i="1"/>
  <c r="Q84" i="1" s="1"/>
  <c r="S84" i="1" s="1"/>
  <c r="N83" i="1"/>
  <c r="M83" i="1"/>
  <c r="L83" i="1"/>
  <c r="K83" i="1"/>
  <c r="R83" i="1" s="1"/>
  <c r="J83" i="1"/>
  <c r="Q83" i="1" s="1"/>
  <c r="S83" i="1" s="1"/>
  <c r="N82" i="1"/>
  <c r="M82" i="1"/>
  <c r="L82" i="1"/>
  <c r="K82" i="1"/>
  <c r="R82" i="1" s="1"/>
  <c r="J82" i="1"/>
  <c r="Q82" i="1" s="1"/>
  <c r="S82" i="1" s="1"/>
  <c r="Q81" i="1"/>
  <c r="S81" i="1" s="1"/>
  <c r="N81" i="1"/>
  <c r="M81" i="1"/>
  <c r="L81" i="1"/>
  <c r="L85" i="1" s="1"/>
  <c r="K81" i="1"/>
  <c r="R81" i="1" s="1"/>
  <c r="J81" i="1"/>
  <c r="P81" i="1" s="1"/>
  <c r="R80" i="1"/>
  <c r="N80" i="1"/>
  <c r="N85" i="1" s="1"/>
  <c r="M80" i="1"/>
  <c r="M85" i="1" s="1"/>
  <c r="K80" i="1"/>
  <c r="K85" i="1" s="1"/>
  <c r="J80" i="1"/>
  <c r="Q80" i="1" s="1"/>
  <c r="O76" i="1"/>
  <c r="N76" i="1"/>
  <c r="J76" i="1"/>
  <c r="I76" i="1"/>
  <c r="H76" i="1"/>
  <c r="G76" i="1"/>
  <c r="A76" i="1"/>
  <c r="N75" i="1"/>
  <c r="M75" i="1"/>
  <c r="L75" i="1"/>
  <c r="K75" i="1"/>
  <c r="R75" i="1" s="1"/>
  <c r="J75" i="1"/>
  <c r="Q75" i="1" s="1"/>
  <c r="S75" i="1" s="1"/>
  <c r="Q74" i="1"/>
  <c r="S74" i="1" s="1"/>
  <c r="N74" i="1"/>
  <c r="M74" i="1"/>
  <c r="L74" i="1"/>
  <c r="L76" i="1" s="1"/>
  <c r="K74" i="1"/>
  <c r="R74" i="1" s="1"/>
  <c r="J74" i="1"/>
  <c r="P74" i="1" s="1"/>
  <c r="R73" i="1"/>
  <c r="R76" i="1" s="1"/>
  <c r="N73" i="1"/>
  <c r="M73" i="1"/>
  <c r="M76" i="1" s="1"/>
  <c r="K73" i="1"/>
  <c r="K76" i="1" s="1"/>
  <c r="J73" i="1"/>
  <c r="Q73" i="1" s="1"/>
  <c r="O69" i="1"/>
  <c r="N69" i="1"/>
  <c r="J69" i="1"/>
  <c r="I69" i="1"/>
  <c r="H69" i="1"/>
  <c r="G69" i="1"/>
  <c r="A69" i="1"/>
  <c r="N68" i="1"/>
  <c r="M68" i="1"/>
  <c r="L68" i="1"/>
  <c r="L69" i="1" s="1"/>
  <c r="K68" i="1"/>
  <c r="R68" i="1" s="1"/>
  <c r="J68" i="1"/>
  <c r="Q68" i="1" s="1"/>
  <c r="S68" i="1" s="1"/>
  <c r="Q67" i="1"/>
  <c r="Q69" i="1" s="1"/>
  <c r="N67" i="1"/>
  <c r="M67" i="1"/>
  <c r="M69" i="1" s="1"/>
  <c r="K67" i="1"/>
  <c r="K69" i="1" s="1"/>
  <c r="J67" i="1"/>
  <c r="P67" i="1" s="1"/>
  <c r="O63" i="1"/>
  <c r="M63" i="1"/>
  <c r="L63" i="1"/>
  <c r="I63" i="1"/>
  <c r="H63" i="1"/>
  <c r="G63" i="1"/>
  <c r="A63" i="1"/>
  <c r="N62" i="1"/>
  <c r="N63" i="1" s="1"/>
  <c r="M62" i="1"/>
  <c r="K62" i="1"/>
  <c r="R62" i="1" s="1"/>
  <c r="R63" i="1" s="1"/>
  <c r="J62" i="1"/>
  <c r="Q62" i="1" s="1"/>
  <c r="O58" i="1"/>
  <c r="K58" i="1"/>
  <c r="I58" i="1"/>
  <c r="H58" i="1"/>
  <c r="G58" i="1"/>
  <c r="A58" i="1"/>
  <c r="Q57" i="1"/>
  <c r="S57" i="1" s="1"/>
  <c r="N57" i="1"/>
  <c r="M57" i="1"/>
  <c r="L57" i="1"/>
  <c r="L58" i="1" s="1"/>
  <c r="K57" i="1"/>
  <c r="R57" i="1" s="1"/>
  <c r="J57" i="1"/>
  <c r="P57" i="1" s="1"/>
  <c r="R56" i="1"/>
  <c r="N56" i="1"/>
  <c r="M56" i="1"/>
  <c r="K56" i="1"/>
  <c r="J56" i="1"/>
  <c r="Q56" i="1" s="1"/>
  <c r="S56" i="1" s="1"/>
  <c r="R55" i="1"/>
  <c r="N55" i="1"/>
  <c r="N58" i="1" s="1"/>
  <c r="M55" i="1"/>
  <c r="M58" i="1" s="1"/>
  <c r="K55" i="1"/>
  <c r="J55" i="1"/>
  <c r="J58" i="1" s="1"/>
  <c r="O51" i="1"/>
  <c r="N51" i="1"/>
  <c r="J51" i="1"/>
  <c r="I51" i="1"/>
  <c r="H51" i="1"/>
  <c r="G51" i="1"/>
  <c r="A51" i="1"/>
  <c r="N50" i="1"/>
  <c r="M50" i="1"/>
  <c r="L50" i="1"/>
  <c r="L51" i="1" s="1"/>
  <c r="K50" i="1"/>
  <c r="R50" i="1" s="1"/>
  <c r="J50" i="1"/>
  <c r="Q50" i="1" s="1"/>
  <c r="S50" i="1" s="1"/>
  <c r="D50" i="1"/>
  <c r="R49" i="1"/>
  <c r="N49" i="1"/>
  <c r="M49" i="1"/>
  <c r="M51" i="1" s="1"/>
  <c r="K49" i="1"/>
  <c r="K51" i="1" s="1"/>
  <c r="J49" i="1"/>
  <c r="Q49" i="1" s="1"/>
  <c r="O45" i="1"/>
  <c r="I45" i="1"/>
  <c r="H45" i="1"/>
  <c r="G45" i="1"/>
  <c r="A45" i="1"/>
  <c r="N44" i="1"/>
  <c r="M44" i="1"/>
  <c r="L44" i="1"/>
  <c r="K44" i="1"/>
  <c r="R44" i="1" s="1"/>
  <c r="J44" i="1"/>
  <c r="Q44" i="1" s="1"/>
  <c r="S44" i="1" s="1"/>
  <c r="Q43" i="1"/>
  <c r="S43" i="1" s="1"/>
  <c r="N43" i="1"/>
  <c r="M43" i="1"/>
  <c r="L43" i="1"/>
  <c r="K43" i="1"/>
  <c r="R43" i="1" s="1"/>
  <c r="J43" i="1"/>
  <c r="P43" i="1" s="1"/>
  <c r="R42" i="1"/>
  <c r="N42" i="1"/>
  <c r="M42" i="1"/>
  <c r="L42" i="1"/>
  <c r="K42" i="1"/>
  <c r="P42" i="1" s="1"/>
  <c r="J42" i="1"/>
  <c r="Q42" i="1" s="1"/>
  <c r="S42" i="1" s="1"/>
  <c r="N41" i="1"/>
  <c r="M41" i="1"/>
  <c r="L41" i="1"/>
  <c r="K41" i="1"/>
  <c r="R41" i="1" s="1"/>
  <c r="J41" i="1"/>
  <c r="Q41" i="1" s="1"/>
  <c r="S41" i="1" s="1"/>
  <c r="N40" i="1"/>
  <c r="M40" i="1"/>
  <c r="L40" i="1"/>
  <c r="K40" i="1"/>
  <c r="R40" i="1" s="1"/>
  <c r="J40" i="1"/>
  <c r="Q40" i="1" s="1"/>
  <c r="S40" i="1" s="1"/>
  <c r="Q39" i="1"/>
  <c r="S39" i="1" s="1"/>
  <c r="N39" i="1"/>
  <c r="M39" i="1"/>
  <c r="L39" i="1"/>
  <c r="K39" i="1"/>
  <c r="R39" i="1" s="1"/>
  <c r="J39" i="1"/>
  <c r="P39" i="1" s="1"/>
  <c r="R38" i="1"/>
  <c r="N38" i="1"/>
  <c r="M38" i="1"/>
  <c r="L38" i="1"/>
  <c r="K38" i="1"/>
  <c r="P38" i="1" s="1"/>
  <c r="J38" i="1"/>
  <c r="Q38" i="1" s="1"/>
  <c r="S38" i="1" s="1"/>
  <c r="N37" i="1"/>
  <c r="N45" i="1" s="1"/>
  <c r="M37" i="1"/>
  <c r="L37" i="1"/>
  <c r="K37" i="1"/>
  <c r="R37" i="1" s="1"/>
  <c r="J37" i="1"/>
  <c r="Q37" i="1" s="1"/>
  <c r="S37" i="1" s="1"/>
  <c r="R36" i="1"/>
  <c r="N36" i="1"/>
  <c r="M36" i="1"/>
  <c r="K36" i="1"/>
  <c r="J36" i="1"/>
  <c r="Q36" i="1" s="1"/>
  <c r="S36" i="1" s="1"/>
  <c r="R35" i="1"/>
  <c r="N35" i="1"/>
  <c r="M35" i="1"/>
  <c r="K35" i="1"/>
  <c r="J35" i="1"/>
  <c r="Q35" i="1" s="1"/>
  <c r="S35" i="1" s="1"/>
  <c r="N34" i="1"/>
  <c r="M34" i="1"/>
  <c r="L34" i="1"/>
  <c r="L45" i="1" s="1"/>
  <c r="K34" i="1"/>
  <c r="R34" i="1" s="1"/>
  <c r="J34" i="1"/>
  <c r="Q34" i="1" s="1"/>
  <c r="S34" i="1" s="1"/>
  <c r="Q33" i="1"/>
  <c r="S33" i="1" s="1"/>
  <c r="N33" i="1"/>
  <c r="M33" i="1"/>
  <c r="K33" i="1"/>
  <c r="R33" i="1" s="1"/>
  <c r="J33" i="1"/>
  <c r="P33" i="1" s="1"/>
  <c r="Q32" i="1"/>
  <c r="N32" i="1"/>
  <c r="M32" i="1"/>
  <c r="M45" i="1" s="1"/>
  <c r="K32" i="1"/>
  <c r="K45" i="1" s="1"/>
  <c r="J32" i="1"/>
  <c r="P32" i="1" s="1"/>
  <c r="O28" i="1"/>
  <c r="I28" i="1"/>
  <c r="H28" i="1"/>
  <c r="G28" i="1"/>
  <c r="A28" i="1"/>
  <c r="S27" i="1"/>
  <c r="Q27" i="1"/>
  <c r="N27" i="1"/>
  <c r="M27" i="1"/>
  <c r="K27" i="1"/>
  <c r="R27" i="1" s="1"/>
  <c r="J27" i="1"/>
  <c r="P27" i="1" s="1"/>
  <c r="S26" i="1"/>
  <c r="Q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S24" i="1"/>
  <c r="N24" i="1"/>
  <c r="M24" i="1"/>
  <c r="K24" i="1"/>
  <c r="R24" i="1" s="1"/>
  <c r="J24" i="1"/>
  <c r="P24" i="1" s="1"/>
  <c r="Q23" i="1"/>
  <c r="S23" i="1" s="1"/>
  <c r="N23" i="1"/>
  <c r="M23" i="1"/>
  <c r="K23" i="1"/>
  <c r="R23" i="1" s="1"/>
  <c r="J23" i="1"/>
  <c r="P23" i="1" s="1"/>
  <c r="Q22" i="1"/>
  <c r="S22" i="1" s="1"/>
  <c r="N22" i="1"/>
  <c r="M22" i="1"/>
  <c r="L22" i="1"/>
  <c r="K22" i="1"/>
  <c r="R22" i="1" s="1"/>
  <c r="J22" i="1"/>
  <c r="P22" i="1" s="1"/>
  <c r="R21" i="1"/>
  <c r="N21" i="1"/>
  <c r="M21" i="1"/>
  <c r="Q21" i="1" s="1"/>
  <c r="L21" i="1"/>
  <c r="L28" i="1" s="1"/>
  <c r="K21" i="1"/>
  <c r="P21" i="1" s="1"/>
  <c r="J21" i="1"/>
  <c r="S20" i="1"/>
  <c r="Q20" i="1"/>
  <c r="N20" i="1"/>
  <c r="M20" i="1"/>
  <c r="K20" i="1"/>
  <c r="R20" i="1" s="1"/>
  <c r="J20" i="1"/>
  <c r="P20" i="1" s="1"/>
  <c r="S19" i="1"/>
  <c r="Q19" i="1"/>
  <c r="N19" i="1"/>
  <c r="N28" i="1" s="1"/>
  <c r="M19" i="1"/>
  <c r="K19" i="1"/>
  <c r="R19" i="1" s="1"/>
  <c r="J19" i="1"/>
  <c r="P19" i="1" s="1"/>
  <c r="S18" i="1"/>
  <c r="Q18" i="1"/>
  <c r="K18" i="1"/>
  <c r="R18" i="1" s="1"/>
  <c r="J18" i="1"/>
  <c r="J28" i="1" s="1"/>
  <c r="S21" i="1" l="1"/>
  <c r="S28" i="1" s="1"/>
  <c r="Q28" i="1"/>
  <c r="Q144" i="1"/>
  <c r="S132" i="1"/>
  <c r="S144" i="1" s="1"/>
  <c r="Q229" i="1"/>
  <c r="S172" i="1"/>
  <c r="S229" i="1" s="1"/>
  <c r="Q445" i="1"/>
  <c r="S443" i="1"/>
  <c r="S445" i="1" s="1"/>
  <c r="Q45" i="1"/>
  <c r="R58" i="1"/>
  <c r="S128" i="1"/>
  <c r="R144" i="1"/>
  <c r="R330" i="1"/>
  <c r="Q347" i="1"/>
  <c r="S334" i="1"/>
  <c r="S347" i="1" s="1"/>
  <c r="R28" i="1"/>
  <c r="Q85" i="1"/>
  <c r="S80" i="1"/>
  <c r="S85" i="1" s="1"/>
  <c r="R85" i="1"/>
  <c r="Q318" i="1"/>
  <c r="S355" i="1"/>
  <c r="Q439" i="1"/>
  <c r="S414" i="1"/>
  <c r="S439" i="1" s="1"/>
  <c r="P445" i="1"/>
  <c r="Q469" i="1"/>
  <c r="S464" i="1"/>
  <c r="S469" i="1" s="1"/>
  <c r="S476" i="1"/>
  <c r="Q537" i="1"/>
  <c r="S495" i="1"/>
  <c r="S537" i="1" s="1"/>
  <c r="Q51" i="1"/>
  <c r="S49" i="1"/>
  <c r="S51" i="1" s="1"/>
  <c r="R51" i="1"/>
  <c r="Q63" i="1"/>
  <c r="S62" i="1"/>
  <c r="S63" i="1" s="1"/>
  <c r="Q76" i="1"/>
  <c r="S73" i="1"/>
  <c r="S76" i="1" s="1"/>
  <c r="S94" i="1"/>
  <c r="S106" i="1" s="1"/>
  <c r="Q106" i="1"/>
  <c r="S116" i="1"/>
  <c r="S120" i="1" s="1"/>
  <c r="Q120" i="1"/>
  <c r="R120" i="1"/>
  <c r="Q158" i="1"/>
  <c r="S157" i="1"/>
  <c r="S158" i="1" s="1"/>
  <c r="R261" i="1"/>
  <c r="Q261" i="1"/>
  <c r="S322" i="1"/>
  <c r="S330" i="1" s="1"/>
  <c r="Q330" i="1"/>
  <c r="Q454" i="1"/>
  <c r="S449" i="1"/>
  <c r="S454" i="1" s="1"/>
  <c r="Q491" i="1"/>
  <c r="M28" i="1"/>
  <c r="P34" i="1"/>
  <c r="P45" i="1" s="1"/>
  <c r="P35" i="1"/>
  <c r="P36" i="1"/>
  <c r="P40" i="1"/>
  <c r="P44" i="1"/>
  <c r="J45" i="1"/>
  <c r="P50" i="1"/>
  <c r="P68" i="1"/>
  <c r="P69" i="1" s="1"/>
  <c r="P75" i="1"/>
  <c r="P82" i="1"/>
  <c r="P96" i="1"/>
  <c r="P100" i="1"/>
  <c r="P104" i="1"/>
  <c r="P111" i="1"/>
  <c r="P112" i="1" s="1"/>
  <c r="P118" i="1"/>
  <c r="P125" i="1"/>
  <c r="P128" i="1" s="1"/>
  <c r="P135" i="1"/>
  <c r="P139" i="1"/>
  <c r="P143" i="1"/>
  <c r="J144" i="1"/>
  <c r="P149" i="1"/>
  <c r="P153" i="1" s="1"/>
  <c r="K153" i="1"/>
  <c r="P165" i="1"/>
  <c r="P175" i="1"/>
  <c r="P179" i="1"/>
  <c r="P183" i="1"/>
  <c r="P187" i="1"/>
  <c r="P191" i="1"/>
  <c r="P195" i="1"/>
  <c r="P199" i="1"/>
  <c r="P203" i="1"/>
  <c r="P207" i="1"/>
  <c r="P211" i="1"/>
  <c r="P215" i="1"/>
  <c r="P219" i="1"/>
  <c r="P223" i="1"/>
  <c r="P227" i="1"/>
  <c r="M229" i="1"/>
  <c r="P232" i="1"/>
  <c r="P236" i="1"/>
  <c r="P240" i="1"/>
  <c r="P244" i="1"/>
  <c r="P248" i="1"/>
  <c r="P252" i="1"/>
  <c r="P256" i="1"/>
  <c r="P260" i="1"/>
  <c r="J261" i="1"/>
  <c r="P266" i="1"/>
  <c r="P270" i="1"/>
  <c r="P274" i="1"/>
  <c r="P278" i="1"/>
  <c r="P282" i="1"/>
  <c r="P286" i="1"/>
  <c r="P290" i="1"/>
  <c r="P294" i="1"/>
  <c r="P298" i="1"/>
  <c r="P302" i="1"/>
  <c r="P306" i="1"/>
  <c r="P310" i="1"/>
  <c r="P314" i="1"/>
  <c r="K318" i="1"/>
  <c r="P324" i="1"/>
  <c r="P328" i="1"/>
  <c r="M330" i="1"/>
  <c r="P334" i="1"/>
  <c r="P338" i="1"/>
  <c r="P342" i="1"/>
  <c r="P346" i="1"/>
  <c r="J347" i="1"/>
  <c r="N347" i="1"/>
  <c r="P352" i="1"/>
  <c r="P361" i="1"/>
  <c r="P371" i="1"/>
  <c r="P375" i="1"/>
  <c r="P379" i="1"/>
  <c r="P383" i="1"/>
  <c r="P387" i="1"/>
  <c r="P391" i="1"/>
  <c r="P395" i="1"/>
  <c r="P399" i="1"/>
  <c r="P403" i="1"/>
  <c r="K410" i="1"/>
  <c r="P418" i="1"/>
  <c r="P422" i="1"/>
  <c r="P426" i="1"/>
  <c r="P430" i="1"/>
  <c r="P434" i="1"/>
  <c r="P438" i="1"/>
  <c r="J439" i="1"/>
  <c r="N439" i="1"/>
  <c r="P451" i="1"/>
  <c r="P467" i="1"/>
  <c r="M469" i="1"/>
  <c r="P474" i="1"/>
  <c r="P476" i="1" s="1"/>
  <c r="Q476" i="1"/>
  <c r="P480" i="1"/>
  <c r="P487" i="1"/>
  <c r="K491" i="1"/>
  <c r="P497" i="1"/>
  <c r="P501" i="1"/>
  <c r="P505" i="1"/>
  <c r="P509" i="1"/>
  <c r="P513" i="1"/>
  <c r="P517" i="1"/>
  <c r="P521" i="1"/>
  <c r="P525" i="1"/>
  <c r="P529" i="1"/>
  <c r="P533" i="1"/>
  <c r="K537" i="1"/>
  <c r="P544" i="1"/>
  <c r="M547" i="1"/>
  <c r="Q552" i="1"/>
  <c r="S552" i="1" s="1"/>
  <c r="P552" i="1"/>
  <c r="J556" i="1"/>
  <c r="Q562" i="1"/>
  <c r="P562" i="1"/>
  <c r="J603" i="1"/>
  <c r="Q588" i="1"/>
  <c r="P588" i="1"/>
  <c r="Q592" i="1"/>
  <c r="S592" i="1" s="1"/>
  <c r="P592" i="1"/>
  <c r="Q596" i="1"/>
  <c r="S596" i="1" s="1"/>
  <c r="P596" i="1"/>
  <c r="Q600" i="1"/>
  <c r="S600" i="1" s="1"/>
  <c r="P600" i="1"/>
  <c r="Q611" i="1"/>
  <c r="S611" i="1" s="1"/>
  <c r="P611" i="1"/>
  <c r="Q622" i="1"/>
  <c r="S622" i="1" s="1"/>
  <c r="P622" i="1"/>
  <c r="J626" i="1"/>
  <c r="Q632" i="1"/>
  <c r="P632" i="1"/>
  <c r="Q636" i="1"/>
  <c r="S636" i="1" s="1"/>
  <c r="P636" i="1"/>
  <c r="Q640" i="1"/>
  <c r="S640" i="1" s="1"/>
  <c r="P640" i="1"/>
  <c r="Q644" i="1"/>
  <c r="S644" i="1" s="1"/>
  <c r="P644" i="1"/>
  <c r="Q648" i="1"/>
  <c r="S648" i="1" s="1"/>
  <c r="P648" i="1"/>
  <c r="Q652" i="1"/>
  <c r="S652" i="1" s="1"/>
  <c r="P652" i="1"/>
  <c r="Q656" i="1"/>
  <c r="S656" i="1" s="1"/>
  <c r="P656" i="1"/>
  <c r="Q660" i="1"/>
  <c r="S660" i="1" s="1"/>
  <c r="P660" i="1"/>
  <c r="Q664" i="1"/>
  <c r="S664" i="1" s="1"/>
  <c r="P664" i="1"/>
  <c r="Q668" i="1"/>
  <c r="S668" i="1" s="1"/>
  <c r="P668" i="1"/>
  <c r="Q672" i="1"/>
  <c r="S672" i="1" s="1"/>
  <c r="P672" i="1"/>
  <c r="Q676" i="1"/>
  <c r="S676" i="1" s="1"/>
  <c r="P676" i="1"/>
  <c r="Q680" i="1"/>
  <c r="S680" i="1" s="1"/>
  <c r="P680" i="1"/>
  <c r="Q684" i="1"/>
  <c r="S684" i="1" s="1"/>
  <c r="P684" i="1"/>
  <c r="Q688" i="1"/>
  <c r="S688" i="1" s="1"/>
  <c r="P688" i="1"/>
  <c r="Q692" i="1"/>
  <c r="S692" i="1" s="1"/>
  <c r="P692" i="1"/>
  <c r="Q696" i="1"/>
  <c r="S696" i="1" s="1"/>
  <c r="P696" i="1"/>
  <c r="Q700" i="1"/>
  <c r="S700" i="1" s="1"/>
  <c r="P700" i="1"/>
  <c r="Q704" i="1"/>
  <c r="S704" i="1" s="1"/>
  <c r="P704" i="1"/>
  <c r="Q708" i="1"/>
  <c r="S708" i="1" s="1"/>
  <c r="P708" i="1"/>
  <c r="Q712" i="1"/>
  <c r="S712" i="1" s="1"/>
  <c r="P712" i="1"/>
  <c r="Q716" i="1"/>
  <c r="S716" i="1" s="1"/>
  <c r="P716" i="1"/>
  <c r="Q720" i="1"/>
  <c r="S720" i="1" s="1"/>
  <c r="P720" i="1"/>
  <c r="Q724" i="1"/>
  <c r="S724" i="1" s="1"/>
  <c r="P724" i="1"/>
  <c r="Q728" i="1"/>
  <c r="S728" i="1" s="1"/>
  <c r="P728" i="1"/>
  <c r="Q732" i="1"/>
  <c r="S732" i="1" s="1"/>
  <c r="P732" i="1"/>
  <c r="Q736" i="1"/>
  <c r="S736" i="1" s="1"/>
  <c r="P736" i="1"/>
  <c r="Q740" i="1"/>
  <c r="S740" i="1" s="1"/>
  <c r="P740" i="1"/>
  <c r="Q744" i="1"/>
  <c r="S744" i="1" s="1"/>
  <c r="P744" i="1"/>
  <c r="Q748" i="1"/>
  <c r="S748" i="1" s="1"/>
  <c r="P748" i="1"/>
  <c r="Q752" i="1"/>
  <c r="S752" i="1" s="1"/>
  <c r="P752" i="1"/>
  <c r="Q756" i="1"/>
  <c r="S756" i="1" s="1"/>
  <c r="P756" i="1"/>
  <c r="Q760" i="1"/>
  <c r="S760" i="1" s="1"/>
  <c r="P760" i="1"/>
  <c r="Q764" i="1"/>
  <c r="S764" i="1" s="1"/>
  <c r="P764" i="1"/>
  <c r="Q768" i="1"/>
  <c r="S768" i="1" s="1"/>
  <c r="P768" i="1"/>
  <c r="Q772" i="1"/>
  <c r="S772" i="1" s="1"/>
  <c r="P772" i="1"/>
  <c r="Q776" i="1"/>
  <c r="S776" i="1" s="1"/>
  <c r="P776" i="1"/>
  <c r="Q780" i="1"/>
  <c r="S780" i="1" s="1"/>
  <c r="P780" i="1"/>
  <c r="Q784" i="1"/>
  <c r="S784" i="1" s="1"/>
  <c r="P784" i="1"/>
  <c r="Q788" i="1"/>
  <c r="S788" i="1" s="1"/>
  <c r="P788" i="1"/>
  <c r="Q792" i="1"/>
  <c r="S792" i="1" s="1"/>
  <c r="P792" i="1"/>
  <c r="Q796" i="1"/>
  <c r="S796" i="1" s="1"/>
  <c r="P796" i="1"/>
  <c r="Q800" i="1"/>
  <c r="S800" i="1" s="1"/>
  <c r="P800" i="1"/>
  <c r="Q804" i="1"/>
  <c r="S804" i="1" s="1"/>
  <c r="P804" i="1"/>
  <c r="Q835" i="1"/>
  <c r="S835" i="1" s="1"/>
  <c r="P835" i="1"/>
  <c r="Q839" i="1"/>
  <c r="S839" i="1" s="1"/>
  <c r="P839" i="1"/>
  <c r="Q843" i="1"/>
  <c r="S843" i="1" s="1"/>
  <c r="P843" i="1"/>
  <c r="Q847" i="1"/>
  <c r="S847" i="1" s="1"/>
  <c r="P847" i="1"/>
  <c r="Q851" i="1"/>
  <c r="S851" i="1" s="1"/>
  <c r="P851" i="1"/>
  <c r="Q855" i="1"/>
  <c r="S855" i="1" s="1"/>
  <c r="P855" i="1"/>
  <c r="Q861" i="1"/>
  <c r="S861" i="1" s="1"/>
  <c r="M867" i="1"/>
  <c r="P18" i="1"/>
  <c r="P28" i="1" s="1"/>
  <c r="R32" i="1"/>
  <c r="R45" i="1" s="1"/>
  <c r="P37" i="1"/>
  <c r="P41" i="1"/>
  <c r="P62" i="1"/>
  <c r="P63" i="1" s="1"/>
  <c r="J63" i="1"/>
  <c r="R67" i="1"/>
  <c r="R69" i="1" s="1"/>
  <c r="P83" i="1"/>
  <c r="P89" i="1"/>
  <c r="P90" i="1" s="1"/>
  <c r="R95" i="1"/>
  <c r="R106" i="1" s="1"/>
  <c r="P97" i="1"/>
  <c r="P101" i="1"/>
  <c r="P105" i="1"/>
  <c r="J106" i="1"/>
  <c r="R110" i="1"/>
  <c r="R112" i="1" s="1"/>
  <c r="P119" i="1"/>
  <c r="J120" i="1"/>
  <c r="R124" i="1"/>
  <c r="R128" i="1" s="1"/>
  <c r="P126" i="1"/>
  <c r="Q128" i="1"/>
  <c r="P132" i="1"/>
  <c r="P136" i="1"/>
  <c r="P140" i="1"/>
  <c r="K144" i="1"/>
  <c r="R148" i="1"/>
  <c r="R153" i="1" s="1"/>
  <c r="P150" i="1"/>
  <c r="M158" i="1"/>
  <c r="P162" i="1"/>
  <c r="P166" i="1"/>
  <c r="P172" i="1"/>
  <c r="P176" i="1"/>
  <c r="P180" i="1"/>
  <c r="P184" i="1"/>
  <c r="P188" i="1"/>
  <c r="P192" i="1"/>
  <c r="P196" i="1"/>
  <c r="P200" i="1"/>
  <c r="P204" i="1"/>
  <c r="P208" i="1"/>
  <c r="P212" i="1"/>
  <c r="P216" i="1"/>
  <c r="P220" i="1"/>
  <c r="P224" i="1"/>
  <c r="P228" i="1"/>
  <c r="J229" i="1"/>
  <c r="P233" i="1"/>
  <c r="P237" i="1"/>
  <c r="P241" i="1"/>
  <c r="P245" i="1"/>
  <c r="P249" i="1"/>
  <c r="P253" i="1"/>
  <c r="P257" i="1"/>
  <c r="K261" i="1"/>
  <c r="R265" i="1"/>
  <c r="R318" i="1" s="1"/>
  <c r="P267" i="1"/>
  <c r="P271" i="1"/>
  <c r="P275" i="1"/>
  <c r="P279" i="1"/>
  <c r="P283" i="1"/>
  <c r="P287" i="1"/>
  <c r="P291" i="1"/>
  <c r="P295" i="1"/>
  <c r="P299" i="1"/>
  <c r="P303" i="1"/>
  <c r="P307" i="1"/>
  <c r="P311" i="1"/>
  <c r="P315" i="1"/>
  <c r="P325" i="1"/>
  <c r="P329" i="1"/>
  <c r="P335" i="1"/>
  <c r="R337" i="1"/>
  <c r="R347" i="1" s="1"/>
  <c r="P339" i="1"/>
  <c r="P343" i="1"/>
  <c r="K347" i="1"/>
  <c r="R351" i="1"/>
  <c r="R355" i="1" s="1"/>
  <c r="P353" i="1"/>
  <c r="Q355" i="1"/>
  <c r="P358" i="1"/>
  <c r="R360" i="1"/>
  <c r="R364" i="1" s="1"/>
  <c r="P362" i="1"/>
  <c r="P368" i="1"/>
  <c r="R370" i="1"/>
  <c r="P372" i="1"/>
  <c r="R374" i="1"/>
  <c r="P376" i="1"/>
  <c r="R378" i="1"/>
  <c r="P380" i="1"/>
  <c r="R382" i="1"/>
  <c r="P384" i="1"/>
  <c r="R386" i="1"/>
  <c r="P388" i="1"/>
  <c r="R390" i="1"/>
  <c r="P392" i="1"/>
  <c r="R394" i="1"/>
  <c r="P396" i="1"/>
  <c r="R398" i="1"/>
  <c r="P400" i="1"/>
  <c r="R402" i="1"/>
  <c r="P404" i="1"/>
  <c r="R406" i="1"/>
  <c r="R407" i="1"/>
  <c r="P408" i="1"/>
  <c r="R409" i="1"/>
  <c r="P414" i="1"/>
  <c r="P415" i="1"/>
  <c r="R417" i="1"/>
  <c r="R439" i="1" s="1"/>
  <c r="P419" i="1"/>
  <c r="R421" i="1"/>
  <c r="P423" i="1"/>
  <c r="R425" i="1"/>
  <c r="P427" i="1"/>
  <c r="R429" i="1"/>
  <c r="P431" i="1"/>
  <c r="R433" i="1"/>
  <c r="P435" i="1"/>
  <c r="R437" i="1"/>
  <c r="R444" i="1"/>
  <c r="R445" i="1" s="1"/>
  <c r="R450" i="1"/>
  <c r="R454" i="1" s="1"/>
  <c r="P452" i="1"/>
  <c r="M454" i="1"/>
  <c r="P458" i="1"/>
  <c r="P460" i="1" s="1"/>
  <c r="P464" i="1"/>
  <c r="R466" i="1"/>
  <c r="R469" i="1" s="1"/>
  <c r="P468" i="1"/>
  <c r="J469" i="1"/>
  <c r="N469" i="1"/>
  <c r="R473" i="1"/>
  <c r="R476" i="1" s="1"/>
  <c r="P475" i="1"/>
  <c r="J476" i="1"/>
  <c r="Q480" i="1"/>
  <c r="P481" i="1"/>
  <c r="P488" i="1"/>
  <c r="R490" i="1"/>
  <c r="R491" i="1" s="1"/>
  <c r="R496" i="1"/>
  <c r="R537" i="1" s="1"/>
  <c r="P498" i="1"/>
  <c r="R500" i="1"/>
  <c r="P502" i="1"/>
  <c r="R504" i="1"/>
  <c r="P506" i="1"/>
  <c r="R508" i="1"/>
  <c r="P510" i="1"/>
  <c r="R512" i="1"/>
  <c r="P514" i="1"/>
  <c r="R516" i="1"/>
  <c r="P518" i="1"/>
  <c r="R520" i="1"/>
  <c r="P522" i="1"/>
  <c r="R524" i="1"/>
  <c r="P526" i="1"/>
  <c r="R528" i="1"/>
  <c r="P530" i="1"/>
  <c r="R532" i="1"/>
  <c r="P534" i="1"/>
  <c r="R536" i="1"/>
  <c r="P541" i="1"/>
  <c r="P547" i="1" s="1"/>
  <c r="R543" i="1"/>
  <c r="P545" i="1"/>
  <c r="R552" i="1"/>
  <c r="R556" i="1" s="1"/>
  <c r="K563" i="1"/>
  <c r="R562" i="1"/>
  <c r="S567" i="1"/>
  <c r="Q569" i="1"/>
  <c r="S569" i="1" s="1"/>
  <c r="Q582" i="1"/>
  <c r="S582" i="1" s="1"/>
  <c r="P582" i="1"/>
  <c r="R588" i="1"/>
  <c r="R603" i="1" s="1"/>
  <c r="R592" i="1"/>
  <c r="R596" i="1"/>
  <c r="R600" i="1"/>
  <c r="J615" i="1"/>
  <c r="R611" i="1"/>
  <c r="P614" i="1"/>
  <c r="R622" i="1"/>
  <c r="R626" i="1" s="1"/>
  <c r="K805" i="1"/>
  <c r="R632" i="1"/>
  <c r="R636" i="1"/>
  <c r="R640" i="1"/>
  <c r="R644" i="1"/>
  <c r="R648" i="1"/>
  <c r="R652" i="1"/>
  <c r="R656" i="1"/>
  <c r="R660" i="1"/>
  <c r="R664" i="1"/>
  <c r="R668" i="1"/>
  <c r="R672" i="1"/>
  <c r="R676" i="1"/>
  <c r="R680" i="1"/>
  <c r="R684" i="1"/>
  <c r="R688" i="1"/>
  <c r="R692" i="1"/>
  <c r="R696" i="1"/>
  <c r="R700" i="1"/>
  <c r="R704" i="1"/>
  <c r="R708" i="1"/>
  <c r="R712" i="1"/>
  <c r="R716" i="1"/>
  <c r="J829" i="1"/>
  <c r="N829" i="1"/>
  <c r="Q811" i="1"/>
  <c r="S811" i="1" s="1"/>
  <c r="Q815" i="1"/>
  <c r="S815" i="1" s="1"/>
  <c r="Q819" i="1"/>
  <c r="S819" i="1" s="1"/>
  <c r="Q823" i="1"/>
  <c r="S823" i="1" s="1"/>
  <c r="Q827" i="1"/>
  <c r="S827" i="1" s="1"/>
  <c r="K829" i="1"/>
  <c r="K857" i="1"/>
  <c r="S833" i="1"/>
  <c r="R835" i="1"/>
  <c r="R839" i="1"/>
  <c r="R843" i="1"/>
  <c r="R847" i="1"/>
  <c r="R853" i="1"/>
  <c r="R855" i="1"/>
  <c r="R860" i="1"/>
  <c r="R867" i="1" s="1"/>
  <c r="Q865" i="1"/>
  <c r="S865" i="1" s="1"/>
  <c r="K867" i="1"/>
  <c r="P871" i="1"/>
  <c r="R914" i="1"/>
  <c r="R1003" i="1"/>
  <c r="K28" i="1"/>
  <c r="S32" i="1"/>
  <c r="S45" i="1" s="1"/>
  <c r="P49" i="1"/>
  <c r="P51" i="1" s="1"/>
  <c r="P55" i="1"/>
  <c r="P56" i="1"/>
  <c r="K63" i="1"/>
  <c r="S67" i="1"/>
  <c r="S69" i="1" s="1"/>
  <c r="P73" i="1"/>
  <c r="P76" i="1" s="1"/>
  <c r="P80" i="1"/>
  <c r="P85" i="1" s="1"/>
  <c r="P84" i="1"/>
  <c r="J85" i="1"/>
  <c r="Q89" i="1"/>
  <c r="S89" i="1" s="1"/>
  <c r="P94" i="1"/>
  <c r="P106" i="1" s="1"/>
  <c r="P98" i="1"/>
  <c r="S110" i="1"/>
  <c r="S112" i="1" s="1"/>
  <c r="P116" i="1"/>
  <c r="P120" i="1" s="1"/>
  <c r="P127" i="1"/>
  <c r="J128" i="1"/>
  <c r="P133" i="1"/>
  <c r="S148" i="1"/>
  <c r="S153" i="1" s="1"/>
  <c r="P157" i="1"/>
  <c r="P158" i="1" s="1"/>
  <c r="Q162" i="1"/>
  <c r="P234" i="1"/>
  <c r="P238" i="1"/>
  <c r="P242" i="1"/>
  <c r="P246" i="1"/>
  <c r="P250" i="1"/>
  <c r="P254" i="1"/>
  <c r="P258" i="1"/>
  <c r="S265" i="1"/>
  <c r="S318" i="1" s="1"/>
  <c r="P268" i="1"/>
  <c r="P272" i="1"/>
  <c r="P276" i="1"/>
  <c r="P280" i="1"/>
  <c r="P284" i="1"/>
  <c r="P288" i="1"/>
  <c r="P292" i="1"/>
  <c r="P296" i="1"/>
  <c r="P300" i="1"/>
  <c r="P304" i="1"/>
  <c r="P308" i="1"/>
  <c r="P312" i="1"/>
  <c r="P316" i="1"/>
  <c r="P322" i="1"/>
  <c r="P326" i="1"/>
  <c r="P340" i="1"/>
  <c r="P344" i="1"/>
  <c r="Q358" i="1"/>
  <c r="N364" i="1"/>
  <c r="Q368" i="1"/>
  <c r="M445" i="1"/>
  <c r="P449" i="1"/>
  <c r="Q458" i="1"/>
  <c r="N460" i="1"/>
  <c r="R480" i="1"/>
  <c r="R482" i="1" s="1"/>
  <c r="S486" i="1"/>
  <c r="S491" i="1" s="1"/>
  <c r="P489" i="1"/>
  <c r="P495" i="1"/>
  <c r="P537" i="1" s="1"/>
  <c r="M537" i="1"/>
  <c r="K547" i="1"/>
  <c r="Q541" i="1"/>
  <c r="Q553" i="1"/>
  <c r="S553" i="1" s="1"/>
  <c r="L563" i="1"/>
  <c r="R560" i="1"/>
  <c r="R563" i="1" s="1"/>
  <c r="R567" i="1"/>
  <c r="R572" i="1" s="1"/>
  <c r="K572" i="1"/>
  <c r="P567" i="1"/>
  <c r="P571" i="1"/>
  <c r="N584" i="1"/>
  <c r="Q589" i="1"/>
  <c r="S589" i="1" s="1"/>
  <c r="Q593" i="1"/>
  <c r="S593" i="1" s="1"/>
  <c r="Q597" i="1"/>
  <c r="S597" i="1" s="1"/>
  <c r="Q601" i="1"/>
  <c r="S601" i="1" s="1"/>
  <c r="K603" i="1"/>
  <c r="R607" i="1"/>
  <c r="R615" i="1" s="1"/>
  <c r="Q608" i="1"/>
  <c r="S608" i="1" s="1"/>
  <c r="Q612" i="1"/>
  <c r="S612" i="1" s="1"/>
  <c r="Q619" i="1"/>
  <c r="Q623" i="1"/>
  <c r="S623" i="1" s="1"/>
  <c r="L805" i="1"/>
  <c r="R630" i="1"/>
  <c r="Q633" i="1"/>
  <c r="S633" i="1" s="1"/>
  <c r="Q637" i="1"/>
  <c r="S637" i="1" s="1"/>
  <c r="Q641" i="1"/>
  <c r="S641" i="1" s="1"/>
  <c r="Q645" i="1"/>
  <c r="S645" i="1" s="1"/>
  <c r="Q649" i="1"/>
  <c r="S649" i="1" s="1"/>
  <c r="Q653" i="1"/>
  <c r="S653" i="1" s="1"/>
  <c r="Q657" i="1"/>
  <c r="S657" i="1" s="1"/>
  <c r="Q661" i="1"/>
  <c r="S661" i="1" s="1"/>
  <c r="Q665" i="1"/>
  <c r="S665" i="1" s="1"/>
  <c r="Q669" i="1"/>
  <c r="S669" i="1" s="1"/>
  <c r="Q673" i="1"/>
  <c r="S673" i="1" s="1"/>
  <c r="Q677" i="1"/>
  <c r="S677" i="1" s="1"/>
  <c r="Q681" i="1"/>
  <c r="S681" i="1" s="1"/>
  <c r="Q685" i="1"/>
  <c r="S685" i="1" s="1"/>
  <c r="Q689" i="1"/>
  <c r="S689" i="1" s="1"/>
  <c r="Q693" i="1"/>
  <c r="S693" i="1" s="1"/>
  <c r="Q697" i="1"/>
  <c r="S697" i="1" s="1"/>
  <c r="Q701" i="1"/>
  <c r="S701" i="1" s="1"/>
  <c r="Q705" i="1"/>
  <c r="S705" i="1" s="1"/>
  <c r="Q709" i="1"/>
  <c r="S709" i="1" s="1"/>
  <c r="Q713" i="1"/>
  <c r="S713" i="1" s="1"/>
  <c r="Q717" i="1"/>
  <c r="S717" i="1" s="1"/>
  <c r="R720" i="1"/>
  <c r="R724" i="1"/>
  <c r="R728" i="1"/>
  <c r="R732" i="1"/>
  <c r="R736" i="1"/>
  <c r="R740" i="1"/>
  <c r="R744" i="1"/>
  <c r="R748" i="1"/>
  <c r="R752" i="1"/>
  <c r="R756" i="1"/>
  <c r="R760" i="1"/>
  <c r="R764" i="1"/>
  <c r="R768" i="1"/>
  <c r="R772" i="1"/>
  <c r="R776" i="1"/>
  <c r="R780" i="1"/>
  <c r="R784" i="1"/>
  <c r="R788" i="1"/>
  <c r="R792" i="1"/>
  <c r="R796" i="1"/>
  <c r="R800" i="1"/>
  <c r="R804" i="1"/>
  <c r="R829" i="1"/>
  <c r="P809" i="1"/>
  <c r="P811" i="1"/>
  <c r="P813" i="1"/>
  <c r="P815" i="1"/>
  <c r="P817" i="1"/>
  <c r="P819" i="1"/>
  <c r="P821" i="1"/>
  <c r="P823" i="1"/>
  <c r="P825" i="1"/>
  <c r="P827" i="1"/>
  <c r="Q836" i="1"/>
  <c r="S836" i="1" s="1"/>
  <c r="Q840" i="1"/>
  <c r="S840" i="1" s="1"/>
  <c r="Q844" i="1"/>
  <c r="S844" i="1" s="1"/>
  <c r="R851" i="1"/>
  <c r="P861" i="1"/>
  <c r="P863" i="1"/>
  <c r="P865" i="1"/>
  <c r="R994" i="1"/>
  <c r="Q55" i="1"/>
  <c r="R89" i="1"/>
  <c r="R90" i="1" s="1"/>
  <c r="R172" i="1"/>
  <c r="R229" i="1" s="1"/>
  <c r="S232" i="1"/>
  <c r="S261" i="1" s="1"/>
  <c r="P265" i="1"/>
  <c r="P318" i="1" s="1"/>
  <c r="P351" i="1"/>
  <c r="P355" i="1" s="1"/>
  <c r="R368" i="1"/>
  <c r="R410" i="1" s="1"/>
  <c r="P450" i="1"/>
  <c r="P486" i="1"/>
  <c r="P491" i="1" s="1"/>
  <c r="R541" i="1"/>
  <c r="R547" i="1" s="1"/>
  <c r="Q556" i="1"/>
  <c r="S551" i="1"/>
  <c r="S556" i="1" s="1"/>
  <c r="P551" i="1"/>
  <c r="P556" i="1" s="1"/>
  <c r="P555" i="1"/>
  <c r="P561" i="1"/>
  <c r="P563" i="1" s="1"/>
  <c r="Q568" i="1"/>
  <c r="S568" i="1" s="1"/>
  <c r="P568" i="1"/>
  <c r="J572" i="1"/>
  <c r="Q577" i="1"/>
  <c r="S576" i="1"/>
  <c r="S577" i="1" s="1"/>
  <c r="J584" i="1"/>
  <c r="Q581" i="1"/>
  <c r="P581" i="1"/>
  <c r="P584" i="1" s="1"/>
  <c r="P591" i="1"/>
  <c r="P595" i="1"/>
  <c r="P599" i="1"/>
  <c r="P610" i="1"/>
  <c r="K615" i="1"/>
  <c r="P626" i="1"/>
  <c r="P621" i="1"/>
  <c r="P625" i="1"/>
  <c r="P631" i="1"/>
  <c r="P805" i="1" s="1"/>
  <c r="P635" i="1"/>
  <c r="P639" i="1"/>
  <c r="P643" i="1"/>
  <c r="P647" i="1"/>
  <c r="P651" i="1"/>
  <c r="P655" i="1"/>
  <c r="P659" i="1"/>
  <c r="P663" i="1"/>
  <c r="P667" i="1"/>
  <c r="P671" i="1"/>
  <c r="P675" i="1"/>
  <c r="P679" i="1"/>
  <c r="P683" i="1"/>
  <c r="P687" i="1"/>
  <c r="P691" i="1"/>
  <c r="P695" i="1"/>
  <c r="P699" i="1"/>
  <c r="P703" i="1"/>
  <c r="P707" i="1"/>
  <c r="P711" i="1"/>
  <c r="P715" i="1"/>
  <c r="P719" i="1"/>
  <c r="P723" i="1"/>
  <c r="P727" i="1"/>
  <c r="P731" i="1"/>
  <c r="P735" i="1"/>
  <c r="P739" i="1"/>
  <c r="P743" i="1"/>
  <c r="P747" i="1"/>
  <c r="P751" i="1"/>
  <c r="P755" i="1"/>
  <c r="P759" i="1"/>
  <c r="P763" i="1"/>
  <c r="P767" i="1"/>
  <c r="P771" i="1"/>
  <c r="P775" i="1"/>
  <c r="P779" i="1"/>
  <c r="P783" i="1"/>
  <c r="P787" i="1"/>
  <c r="P791" i="1"/>
  <c r="P795" i="1"/>
  <c r="P799" i="1"/>
  <c r="P803" i="1"/>
  <c r="Q810" i="1"/>
  <c r="S810" i="1" s="1"/>
  <c r="P810" i="1"/>
  <c r="Q814" i="1"/>
  <c r="S814" i="1" s="1"/>
  <c r="P814" i="1"/>
  <c r="Q818" i="1"/>
  <c r="S818" i="1" s="1"/>
  <c r="P818" i="1"/>
  <c r="Q822" i="1"/>
  <c r="S822" i="1" s="1"/>
  <c r="P822" i="1"/>
  <c r="Q826" i="1"/>
  <c r="S826" i="1" s="1"/>
  <c r="P826" i="1"/>
  <c r="P834" i="1"/>
  <c r="P857" i="1" s="1"/>
  <c r="P838" i="1"/>
  <c r="P842" i="1"/>
  <c r="P846" i="1"/>
  <c r="P850" i="1"/>
  <c r="P854" i="1"/>
  <c r="J867" i="1"/>
  <c r="Q860" i="1"/>
  <c r="P860" i="1"/>
  <c r="Q864" i="1"/>
  <c r="S864" i="1" s="1"/>
  <c r="P864" i="1"/>
  <c r="M914" i="1"/>
  <c r="Q871" i="1"/>
  <c r="S982" i="1"/>
  <c r="S986" i="1" s="1"/>
  <c r="Q986" i="1"/>
  <c r="Q1003" i="1"/>
  <c r="S998" i="1"/>
  <c r="S1003" i="1" s="1"/>
  <c r="P873" i="1"/>
  <c r="P877" i="1"/>
  <c r="P881" i="1"/>
  <c r="P885" i="1"/>
  <c r="P889" i="1"/>
  <c r="P893" i="1"/>
  <c r="P897" i="1"/>
  <c r="P901" i="1"/>
  <c r="P905" i="1"/>
  <c r="P909" i="1"/>
  <c r="P913" i="1"/>
  <c r="J914" i="1"/>
  <c r="P917" i="1"/>
  <c r="P921" i="1"/>
  <c r="P925" i="1"/>
  <c r="P929" i="1"/>
  <c r="P933" i="1"/>
  <c r="P937" i="1"/>
  <c r="P941" i="1"/>
  <c r="P945" i="1"/>
  <c r="P949" i="1"/>
  <c r="P953" i="1"/>
  <c r="P957" i="1"/>
  <c r="P961" i="1"/>
  <c r="P965" i="1"/>
  <c r="P969" i="1"/>
  <c r="P974" i="1"/>
  <c r="K978" i="1"/>
  <c r="P984" i="1"/>
  <c r="P990" i="1"/>
  <c r="K994" i="1"/>
  <c r="P1000" i="1"/>
  <c r="P1011" i="1"/>
  <c r="P1015" i="1"/>
  <c r="P1019" i="1"/>
  <c r="K1026" i="1"/>
  <c r="P1033" i="1"/>
  <c r="P1037" i="1"/>
  <c r="P1041" i="1"/>
  <c r="P1045" i="1"/>
  <c r="P1049" i="1"/>
  <c r="P1053" i="1"/>
  <c r="P1057" i="1"/>
  <c r="K1061" i="1"/>
  <c r="P1067" i="1"/>
  <c r="P1071" i="1"/>
  <c r="P1075" i="1"/>
  <c r="P1079" i="1"/>
  <c r="P1083" i="1"/>
  <c r="P1087" i="1"/>
  <c r="P1091" i="1"/>
  <c r="P1095" i="1"/>
  <c r="P1099" i="1"/>
  <c r="P1103" i="1"/>
  <c r="P1107" i="1"/>
  <c r="P1111" i="1"/>
  <c r="P1115" i="1"/>
  <c r="P1119" i="1"/>
  <c r="P1123" i="1"/>
  <c r="P1127" i="1"/>
  <c r="P1131" i="1"/>
  <c r="P1135" i="1"/>
  <c r="P1139" i="1"/>
  <c r="P1143" i="1"/>
  <c r="P1147" i="1"/>
  <c r="P1151" i="1"/>
  <c r="P1155" i="1"/>
  <c r="P1159" i="1"/>
  <c r="P1163" i="1"/>
  <c r="P1167" i="1"/>
  <c r="P1171" i="1"/>
  <c r="P1175" i="1"/>
  <c r="P1179" i="1"/>
  <c r="P1183" i="1"/>
  <c r="P1187" i="1"/>
  <c r="P1191" i="1"/>
  <c r="P1195" i="1"/>
  <c r="P1199" i="1"/>
  <c r="P1203" i="1"/>
  <c r="P1207" i="1"/>
  <c r="P1211" i="1"/>
  <c r="P1215" i="1"/>
  <c r="P1219" i="1"/>
  <c r="P1223" i="1"/>
  <c r="P1227" i="1"/>
  <c r="P1231" i="1"/>
  <c r="P1235" i="1"/>
  <c r="P1239" i="1"/>
  <c r="P1243" i="1"/>
  <c r="P1247" i="1"/>
  <c r="P1251" i="1"/>
  <c r="Q1259" i="1"/>
  <c r="S1259" i="1" s="1"/>
  <c r="P1259" i="1"/>
  <c r="P1266" i="1"/>
  <c r="K556" i="1"/>
  <c r="J563" i="1"/>
  <c r="P607" i="1"/>
  <c r="K626" i="1"/>
  <c r="J805" i="1"/>
  <c r="Q809" i="1"/>
  <c r="R833" i="1"/>
  <c r="R857" i="1" s="1"/>
  <c r="L867" i="1"/>
  <c r="P874" i="1"/>
  <c r="P878" i="1"/>
  <c r="P882" i="1"/>
  <c r="P886" i="1"/>
  <c r="P890" i="1"/>
  <c r="P894" i="1"/>
  <c r="P898" i="1"/>
  <c r="P902" i="1"/>
  <c r="P906" i="1"/>
  <c r="P910" i="1"/>
  <c r="K914" i="1"/>
  <c r="Q917" i="1"/>
  <c r="P918" i="1"/>
  <c r="P922" i="1"/>
  <c r="P926" i="1"/>
  <c r="P930" i="1"/>
  <c r="P934" i="1"/>
  <c r="P938" i="1"/>
  <c r="P942" i="1"/>
  <c r="P946" i="1"/>
  <c r="P950" i="1"/>
  <c r="P954" i="1"/>
  <c r="P958" i="1"/>
  <c r="P962" i="1"/>
  <c r="P966" i="1"/>
  <c r="P970" i="1"/>
  <c r="P975" i="1"/>
  <c r="P985" i="1"/>
  <c r="J986" i="1"/>
  <c r="Q990" i="1"/>
  <c r="P991" i="1"/>
  <c r="P1001" i="1"/>
  <c r="M1003" i="1"/>
  <c r="P1007" i="1"/>
  <c r="P1026" i="1" s="1"/>
  <c r="P1012" i="1"/>
  <c r="P1016" i="1"/>
  <c r="P1022" i="1"/>
  <c r="R1023" i="1"/>
  <c r="R1026" i="1" s="1"/>
  <c r="P1024" i="1"/>
  <c r="R1025" i="1"/>
  <c r="L1026" i="1"/>
  <c r="P1030" i="1"/>
  <c r="R1032" i="1"/>
  <c r="P1034" i="1"/>
  <c r="R1036" i="1"/>
  <c r="P1038" i="1"/>
  <c r="R1040" i="1"/>
  <c r="P1042" i="1"/>
  <c r="R1044" i="1"/>
  <c r="P1046" i="1"/>
  <c r="R1048" i="1"/>
  <c r="P1050" i="1"/>
  <c r="R1052" i="1"/>
  <c r="P1054" i="1"/>
  <c r="R1056" i="1"/>
  <c r="P1058" i="1"/>
  <c r="R1060" i="1"/>
  <c r="J2818" i="1"/>
  <c r="N2818" i="1"/>
  <c r="R1066" i="1"/>
  <c r="P1068" i="1"/>
  <c r="R1070" i="1"/>
  <c r="R2818" i="1" s="1"/>
  <c r="P1072" i="1"/>
  <c r="R1074" i="1"/>
  <c r="P1076" i="1"/>
  <c r="R1078" i="1"/>
  <c r="P1080" i="1"/>
  <c r="R1082" i="1"/>
  <c r="P1084" i="1"/>
  <c r="R1086" i="1"/>
  <c r="P1088" i="1"/>
  <c r="R1090" i="1"/>
  <c r="P1092" i="1"/>
  <c r="R1094" i="1"/>
  <c r="P1096" i="1"/>
  <c r="R1098" i="1"/>
  <c r="P1100" i="1"/>
  <c r="R1102" i="1"/>
  <c r="P1104" i="1"/>
  <c r="R1106" i="1"/>
  <c r="P1108" i="1"/>
  <c r="R1110" i="1"/>
  <c r="P1112" i="1"/>
  <c r="R1114" i="1"/>
  <c r="P1116" i="1"/>
  <c r="R1118" i="1"/>
  <c r="P1120" i="1"/>
  <c r="R1122" i="1"/>
  <c r="P1124" i="1"/>
  <c r="R1126" i="1"/>
  <c r="P1128" i="1"/>
  <c r="R1130" i="1"/>
  <c r="P1132" i="1"/>
  <c r="R1134" i="1"/>
  <c r="P1136" i="1"/>
  <c r="R1138" i="1"/>
  <c r="P1140" i="1"/>
  <c r="R1142" i="1"/>
  <c r="P1144" i="1"/>
  <c r="R1146" i="1"/>
  <c r="P1148" i="1"/>
  <c r="R1150" i="1"/>
  <c r="P1152" i="1"/>
  <c r="R1154" i="1"/>
  <c r="P1156" i="1"/>
  <c r="R1158" i="1"/>
  <c r="P1160" i="1"/>
  <c r="R1162" i="1"/>
  <c r="P1164" i="1"/>
  <c r="R1166" i="1"/>
  <c r="P1168" i="1"/>
  <c r="R1170" i="1"/>
  <c r="P1172" i="1"/>
  <c r="R1174" i="1"/>
  <c r="P1176" i="1"/>
  <c r="R1178" i="1"/>
  <c r="P1180" i="1"/>
  <c r="R1182" i="1"/>
  <c r="P1184" i="1"/>
  <c r="R1186" i="1"/>
  <c r="P1188" i="1"/>
  <c r="R1190" i="1"/>
  <c r="P1192" i="1"/>
  <c r="R1194" i="1"/>
  <c r="P1196" i="1"/>
  <c r="R1198" i="1"/>
  <c r="P1200" i="1"/>
  <c r="R1202" i="1"/>
  <c r="P1205" i="1"/>
  <c r="R1206" i="1"/>
  <c r="P1206" i="1"/>
  <c r="P1209" i="1"/>
  <c r="R1210" i="1"/>
  <c r="P1210" i="1"/>
  <c r="P1213" i="1"/>
  <c r="R1214" i="1"/>
  <c r="P1214" i="1"/>
  <c r="P1217" i="1"/>
  <c r="R1218" i="1"/>
  <c r="P1218" i="1"/>
  <c r="P1221" i="1"/>
  <c r="R1222" i="1"/>
  <c r="P1222" i="1"/>
  <c r="P1225" i="1"/>
  <c r="R1226" i="1"/>
  <c r="P1226" i="1"/>
  <c r="P1229" i="1"/>
  <c r="R1230" i="1"/>
  <c r="P1230" i="1"/>
  <c r="P1233" i="1"/>
  <c r="R1234" i="1"/>
  <c r="P1234" i="1"/>
  <c r="P1237" i="1"/>
  <c r="R1238" i="1"/>
  <c r="P1238" i="1"/>
  <c r="P1241" i="1"/>
  <c r="R1242" i="1"/>
  <c r="P1242" i="1"/>
  <c r="P1245" i="1"/>
  <c r="R1246" i="1"/>
  <c r="P1246" i="1"/>
  <c r="P1249" i="1"/>
  <c r="R1250" i="1"/>
  <c r="P1250" i="1"/>
  <c r="P1253" i="1"/>
  <c r="R1254" i="1"/>
  <c r="P1254" i="1"/>
  <c r="P1256" i="1"/>
  <c r="R1259" i="1"/>
  <c r="Q1263" i="1"/>
  <c r="S1263" i="1" s="1"/>
  <c r="P1263" i="1"/>
  <c r="P1265" i="1"/>
  <c r="P553" i="1"/>
  <c r="P569" i="1"/>
  <c r="P576" i="1"/>
  <c r="P577" i="1" s="1"/>
  <c r="J577" i="1"/>
  <c r="P589" i="1"/>
  <c r="P593" i="1"/>
  <c r="P597" i="1"/>
  <c r="P601" i="1"/>
  <c r="Q607" i="1"/>
  <c r="P608" i="1"/>
  <c r="P613" i="1"/>
  <c r="J857" i="1"/>
  <c r="P982" i="1"/>
  <c r="R984" i="1"/>
  <c r="R986" i="1" s="1"/>
  <c r="P998" i="1"/>
  <c r="P1003" i="1" s="1"/>
  <c r="J1003" i="1"/>
  <c r="Q1007" i="1"/>
  <c r="Q1030" i="1"/>
  <c r="K2818" i="1"/>
  <c r="P1065" i="1"/>
  <c r="P1204" i="1"/>
  <c r="Q1204" i="1"/>
  <c r="S1204" i="1" s="1"/>
  <c r="P1208" i="1"/>
  <c r="Q1208" i="1"/>
  <c r="S1208" i="1" s="1"/>
  <c r="P1212" i="1"/>
  <c r="Q1212" i="1"/>
  <c r="S1212" i="1" s="1"/>
  <c r="P1216" i="1"/>
  <c r="Q1216" i="1"/>
  <c r="S1216" i="1" s="1"/>
  <c r="P1220" i="1"/>
  <c r="Q1220" i="1"/>
  <c r="S1220" i="1" s="1"/>
  <c r="P1224" i="1"/>
  <c r="Q1224" i="1"/>
  <c r="S1224" i="1" s="1"/>
  <c r="P1228" i="1"/>
  <c r="Q1228" i="1"/>
  <c r="S1228" i="1" s="1"/>
  <c r="P1232" i="1"/>
  <c r="Q1232" i="1"/>
  <c r="S1232" i="1" s="1"/>
  <c r="P1236" i="1"/>
  <c r="Q1236" i="1"/>
  <c r="S1236" i="1" s="1"/>
  <c r="P1240" i="1"/>
  <c r="Q1240" i="1"/>
  <c r="S1240" i="1" s="1"/>
  <c r="P1244" i="1"/>
  <c r="Q1244" i="1"/>
  <c r="S1244" i="1" s="1"/>
  <c r="P1248" i="1"/>
  <c r="Q1248" i="1"/>
  <c r="S1248" i="1" s="1"/>
  <c r="P1252" i="1"/>
  <c r="Q1252" i="1"/>
  <c r="S1252" i="1" s="1"/>
  <c r="P1258" i="1"/>
  <c r="Q1267" i="1"/>
  <c r="S1267" i="1" s="1"/>
  <c r="P1267" i="1"/>
  <c r="P1269" i="1"/>
  <c r="R1030" i="1"/>
  <c r="R1061" i="1" s="1"/>
  <c r="L2818" i="1"/>
  <c r="Q1065" i="1"/>
  <c r="Q1255" i="1"/>
  <c r="S1255" i="1" s="1"/>
  <c r="P1255" i="1"/>
  <c r="P1262" i="1"/>
  <c r="Q1256" i="1"/>
  <c r="S1256" i="1" s="1"/>
  <c r="Q1260" i="1"/>
  <c r="S1260" i="1" s="1"/>
  <c r="Q1264" i="1"/>
  <c r="S1264" i="1" s="1"/>
  <c r="Q1268" i="1"/>
  <c r="S1268" i="1" s="1"/>
  <c r="Q1272" i="1"/>
  <c r="S1272" i="1" s="1"/>
  <c r="Q1276" i="1"/>
  <c r="S1276" i="1" s="1"/>
  <c r="Q1280" i="1"/>
  <c r="S1280" i="1" s="1"/>
  <c r="Q1284" i="1"/>
  <c r="S1284" i="1" s="1"/>
  <c r="Q1288" i="1"/>
  <c r="S1288" i="1" s="1"/>
  <c r="Q1292" i="1"/>
  <c r="S1292" i="1" s="1"/>
  <c r="Q1296" i="1"/>
  <c r="S1296" i="1" s="1"/>
  <c r="Q1300" i="1"/>
  <c r="S1300" i="1" s="1"/>
  <c r="Q1304" i="1"/>
  <c r="S1304" i="1" s="1"/>
  <c r="Q1308" i="1"/>
  <c r="S1308" i="1" s="1"/>
  <c r="Q1312" i="1"/>
  <c r="S1312" i="1" s="1"/>
  <c r="Q1316" i="1"/>
  <c r="S1316" i="1" s="1"/>
  <c r="Q1320" i="1"/>
  <c r="S1320" i="1" s="1"/>
  <c r="Q1324" i="1"/>
  <c r="S1324" i="1" s="1"/>
  <c r="Q1328" i="1"/>
  <c r="S1328" i="1" s="1"/>
  <c r="Q1332" i="1"/>
  <c r="S1332" i="1" s="1"/>
  <c r="Q1336" i="1"/>
  <c r="S1336" i="1" s="1"/>
  <c r="Q1340" i="1"/>
  <c r="S1340" i="1" s="1"/>
  <c r="Q1344" i="1"/>
  <c r="S1344" i="1" s="1"/>
  <c r="Q1348" i="1"/>
  <c r="S1348" i="1" s="1"/>
  <c r="Q1352" i="1"/>
  <c r="S1352" i="1" s="1"/>
  <c r="Q1356" i="1"/>
  <c r="S1356" i="1" s="1"/>
  <c r="Q1360" i="1"/>
  <c r="S1360" i="1" s="1"/>
  <c r="Q1364" i="1"/>
  <c r="S1364" i="1" s="1"/>
  <c r="Q1368" i="1"/>
  <c r="S1368" i="1" s="1"/>
  <c r="Q1372" i="1"/>
  <c r="S1372" i="1" s="1"/>
  <c r="Q1376" i="1"/>
  <c r="S1376" i="1" s="1"/>
  <c r="Q1380" i="1"/>
  <c r="S1380" i="1" s="1"/>
  <c r="Q1384" i="1"/>
  <c r="S1384" i="1" s="1"/>
  <c r="Q1388" i="1"/>
  <c r="S1388" i="1" s="1"/>
  <c r="Q1392" i="1"/>
  <c r="S1392" i="1" s="1"/>
  <c r="Q1396" i="1"/>
  <c r="S1396" i="1" s="1"/>
  <c r="Q1400" i="1"/>
  <c r="S1400" i="1" s="1"/>
  <c r="Q1404" i="1"/>
  <c r="S1404" i="1" s="1"/>
  <c r="Q1408" i="1"/>
  <c r="S1408" i="1" s="1"/>
  <c r="Q1412" i="1"/>
  <c r="S1412" i="1" s="1"/>
  <c r="Q1416" i="1"/>
  <c r="S1416" i="1" s="1"/>
  <c r="Q1420" i="1"/>
  <c r="S1420" i="1" s="1"/>
  <c r="Q1424" i="1"/>
  <c r="S1424" i="1" s="1"/>
  <c r="Q1428" i="1"/>
  <c r="S1428" i="1" s="1"/>
  <c r="Q1432" i="1"/>
  <c r="S1432" i="1" s="1"/>
  <c r="Q1436" i="1"/>
  <c r="S1436" i="1" s="1"/>
  <c r="Q1440" i="1"/>
  <c r="S1440" i="1" s="1"/>
  <c r="Q1444" i="1"/>
  <c r="S1444" i="1" s="1"/>
  <c r="Q1448" i="1"/>
  <c r="S1448" i="1" s="1"/>
  <c r="Q1452" i="1"/>
  <c r="S1452" i="1" s="1"/>
  <c r="Q1456" i="1"/>
  <c r="S1456" i="1" s="1"/>
  <c r="Q1460" i="1"/>
  <c r="S1460" i="1" s="1"/>
  <c r="Q1464" i="1"/>
  <c r="S1464" i="1" s="1"/>
  <c r="Q1468" i="1"/>
  <c r="S1468" i="1" s="1"/>
  <c r="Q1472" i="1"/>
  <c r="S1472" i="1" s="1"/>
  <c r="Q1476" i="1"/>
  <c r="S1476" i="1" s="1"/>
  <c r="R1480" i="1"/>
  <c r="P1480" i="1"/>
  <c r="R1484" i="1"/>
  <c r="P1484" i="1"/>
  <c r="R1488" i="1"/>
  <c r="P1488" i="1"/>
  <c r="R1492" i="1"/>
  <c r="P1492" i="1"/>
  <c r="R1496" i="1"/>
  <c r="P1496" i="1"/>
  <c r="R1500" i="1"/>
  <c r="P1500" i="1"/>
  <c r="R1504" i="1"/>
  <c r="P1504" i="1"/>
  <c r="R1508" i="1"/>
  <c r="P1508" i="1"/>
  <c r="R1512" i="1"/>
  <c r="P1512" i="1"/>
  <c r="R1516" i="1"/>
  <c r="P1516" i="1"/>
  <c r="R1520" i="1"/>
  <c r="P1520" i="1"/>
  <c r="R1524" i="1"/>
  <c r="P1524" i="1"/>
  <c r="Q1529" i="1"/>
  <c r="S1529" i="1" s="1"/>
  <c r="P1529" i="1"/>
  <c r="Q1533" i="1"/>
  <c r="S1533" i="1" s="1"/>
  <c r="P1533" i="1"/>
  <c r="Q1537" i="1"/>
  <c r="S1537" i="1" s="1"/>
  <c r="P1537" i="1"/>
  <c r="Q1541" i="1"/>
  <c r="S1541" i="1" s="1"/>
  <c r="P1541" i="1"/>
  <c r="Q1545" i="1"/>
  <c r="S1545" i="1" s="1"/>
  <c r="P1545" i="1"/>
  <c r="Q1549" i="1"/>
  <c r="S1549" i="1" s="1"/>
  <c r="P1549" i="1"/>
  <c r="Q1553" i="1"/>
  <c r="S1553" i="1" s="1"/>
  <c r="P1553" i="1"/>
  <c r="Q1557" i="1"/>
  <c r="S1557" i="1" s="1"/>
  <c r="P1557" i="1"/>
  <c r="Q1561" i="1"/>
  <c r="S1561" i="1" s="1"/>
  <c r="P1561" i="1"/>
  <c r="Q1565" i="1"/>
  <c r="S1565" i="1" s="1"/>
  <c r="P1565" i="1"/>
  <c r="Q1569" i="1"/>
  <c r="S1569" i="1" s="1"/>
  <c r="P1569" i="1"/>
  <c r="Q1573" i="1"/>
  <c r="S1573" i="1" s="1"/>
  <c r="P1573" i="1"/>
  <c r="Q1577" i="1"/>
  <c r="S1577" i="1" s="1"/>
  <c r="P1577" i="1"/>
  <c r="Q1581" i="1"/>
  <c r="S1581" i="1" s="1"/>
  <c r="P1581" i="1"/>
  <c r="Q1585" i="1"/>
  <c r="S1585" i="1" s="1"/>
  <c r="P1585" i="1"/>
  <c r="Q1589" i="1"/>
  <c r="S1589" i="1" s="1"/>
  <c r="P1589" i="1"/>
  <c r="Q1593" i="1"/>
  <c r="S1593" i="1" s="1"/>
  <c r="P1593" i="1"/>
  <c r="Q1597" i="1"/>
  <c r="S1597" i="1" s="1"/>
  <c r="P1597" i="1"/>
  <c r="Q1601" i="1"/>
  <c r="S1601" i="1" s="1"/>
  <c r="P1601" i="1"/>
  <c r="Q1605" i="1"/>
  <c r="S1605" i="1" s="1"/>
  <c r="P1605" i="1"/>
  <c r="Q1609" i="1"/>
  <c r="S1609" i="1" s="1"/>
  <c r="P1609" i="1"/>
  <c r="Q1613" i="1"/>
  <c r="S1613" i="1" s="1"/>
  <c r="P1613" i="1"/>
  <c r="Q1617" i="1"/>
  <c r="S1617" i="1" s="1"/>
  <c r="P1617" i="1"/>
  <c r="Q1621" i="1"/>
  <c r="S1621" i="1" s="1"/>
  <c r="P1621" i="1"/>
  <c r="Q1625" i="1"/>
  <c r="S1625" i="1" s="1"/>
  <c r="P1625" i="1"/>
  <c r="Q1629" i="1"/>
  <c r="S1629" i="1" s="1"/>
  <c r="P1629" i="1"/>
  <c r="Q1633" i="1"/>
  <c r="S1633" i="1" s="1"/>
  <c r="P1633" i="1"/>
  <c r="Q1637" i="1"/>
  <c r="S1637" i="1" s="1"/>
  <c r="P1637" i="1"/>
  <c r="Q1641" i="1"/>
  <c r="S1641" i="1" s="1"/>
  <c r="P1641" i="1"/>
  <c r="Q1645" i="1"/>
  <c r="S1645" i="1" s="1"/>
  <c r="P1645" i="1"/>
  <c r="Q1649" i="1"/>
  <c r="S1649" i="1" s="1"/>
  <c r="P1649" i="1"/>
  <c r="Q1653" i="1"/>
  <c r="S1653" i="1" s="1"/>
  <c r="P1653" i="1"/>
  <c r="Q1657" i="1"/>
  <c r="S1657" i="1" s="1"/>
  <c r="P1657" i="1"/>
  <c r="Q1661" i="1"/>
  <c r="S1661" i="1" s="1"/>
  <c r="P1661" i="1"/>
  <c r="Q1665" i="1"/>
  <c r="S1665" i="1" s="1"/>
  <c r="P1665" i="1"/>
  <c r="Q1669" i="1"/>
  <c r="S1669" i="1" s="1"/>
  <c r="P1669" i="1"/>
  <c r="Q1673" i="1"/>
  <c r="S1673" i="1" s="1"/>
  <c r="P1673" i="1"/>
  <c r="Q1677" i="1"/>
  <c r="S1677" i="1" s="1"/>
  <c r="P1677" i="1"/>
  <c r="Q1681" i="1"/>
  <c r="S1681" i="1" s="1"/>
  <c r="P1681" i="1"/>
  <c r="Q1685" i="1"/>
  <c r="S1685" i="1" s="1"/>
  <c r="P1685" i="1"/>
  <c r="Q1689" i="1"/>
  <c r="S1689" i="1" s="1"/>
  <c r="P1689" i="1"/>
  <c r="P1270" i="1"/>
  <c r="P1274" i="1"/>
  <c r="P1278" i="1"/>
  <c r="P1282" i="1"/>
  <c r="P1286" i="1"/>
  <c r="P1290" i="1"/>
  <c r="P1294" i="1"/>
  <c r="P1298" i="1"/>
  <c r="P1302" i="1"/>
  <c r="P1306" i="1"/>
  <c r="P1310" i="1"/>
  <c r="P1314" i="1"/>
  <c r="P1318" i="1"/>
  <c r="P1322" i="1"/>
  <c r="P1326" i="1"/>
  <c r="P1330" i="1"/>
  <c r="P1334" i="1"/>
  <c r="P1338" i="1"/>
  <c r="P1342" i="1"/>
  <c r="P1346" i="1"/>
  <c r="P1350" i="1"/>
  <c r="P1354" i="1"/>
  <c r="P1358" i="1"/>
  <c r="P1362" i="1"/>
  <c r="P1366" i="1"/>
  <c r="P1370" i="1"/>
  <c r="P1374" i="1"/>
  <c r="P1378" i="1"/>
  <c r="P1382" i="1"/>
  <c r="P1386" i="1"/>
  <c r="P1390" i="1"/>
  <c r="P1394" i="1"/>
  <c r="P1398" i="1"/>
  <c r="P1402" i="1"/>
  <c r="P1406" i="1"/>
  <c r="P1410" i="1"/>
  <c r="P1414" i="1"/>
  <c r="P1418" i="1"/>
  <c r="P1422" i="1"/>
  <c r="P1426" i="1"/>
  <c r="P1430" i="1"/>
  <c r="P1434" i="1"/>
  <c r="P1438" i="1"/>
  <c r="P1442" i="1"/>
  <c r="P1446" i="1"/>
  <c r="P1450" i="1"/>
  <c r="P1454" i="1"/>
  <c r="P1458" i="1"/>
  <c r="P1462" i="1"/>
  <c r="P1466" i="1"/>
  <c r="P1470" i="1"/>
  <c r="P1474" i="1"/>
  <c r="P1478" i="1"/>
  <c r="P1479" i="1"/>
  <c r="P1483" i="1"/>
  <c r="P1487" i="1"/>
  <c r="P1491" i="1"/>
  <c r="P1495" i="1"/>
  <c r="P1499" i="1"/>
  <c r="P1503" i="1"/>
  <c r="P1507" i="1"/>
  <c r="P1511" i="1"/>
  <c r="P1515" i="1"/>
  <c r="P1519" i="1"/>
  <c r="P1523" i="1"/>
  <c r="P1527" i="1"/>
  <c r="R1527" i="1"/>
  <c r="P1643" i="1"/>
  <c r="P1647" i="1"/>
  <c r="P1651" i="1"/>
  <c r="P1655" i="1"/>
  <c r="P1659" i="1"/>
  <c r="P1663" i="1"/>
  <c r="P1667" i="1"/>
  <c r="P1671" i="1"/>
  <c r="P1675" i="1"/>
  <c r="P1679" i="1"/>
  <c r="P1683" i="1"/>
  <c r="P1687" i="1"/>
  <c r="P1691" i="1"/>
  <c r="P1271" i="1"/>
  <c r="P1275" i="1"/>
  <c r="P1279" i="1"/>
  <c r="P1283" i="1"/>
  <c r="P1287" i="1"/>
  <c r="P1291" i="1"/>
  <c r="P1295" i="1"/>
  <c r="P1299" i="1"/>
  <c r="P1303" i="1"/>
  <c r="P1307" i="1"/>
  <c r="P1311" i="1"/>
  <c r="P1315" i="1"/>
  <c r="P1319" i="1"/>
  <c r="P1323" i="1"/>
  <c r="P1327" i="1"/>
  <c r="P1331" i="1"/>
  <c r="P1335" i="1"/>
  <c r="P1339" i="1"/>
  <c r="P1343" i="1"/>
  <c r="P1347" i="1"/>
  <c r="P1351" i="1"/>
  <c r="P1355" i="1"/>
  <c r="P1359" i="1"/>
  <c r="P1363" i="1"/>
  <c r="P1367" i="1"/>
  <c r="P1371" i="1"/>
  <c r="P1375" i="1"/>
  <c r="P1379" i="1"/>
  <c r="P1383" i="1"/>
  <c r="P1387" i="1"/>
  <c r="P1391" i="1"/>
  <c r="P1395" i="1"/>
  <c r="P1399" i="1"/>
  <c r="P1403" i="1"/>
  <c r="P1407" i="1"/>
  <c r="P1411" i="1"/>
  <c r="P1415" i="1"/>
  <c r="P1419" i="1"/>
  <c r="P1423" i="1"/>
  <c r="P1427" i="1"/>
  <c r="P1431" i="1"/>
  <c r="P1435" i="1"/>
  <c r="P1439" i="1"/>
  <c r="P1443" i="1"/>
  <c r="P1447" i="1"/>
  <c r="P1451" i="1"/>
  <c r="P1455" i="1"/>
  <c r="P1459" i="1"/>
  <c r="P1463" i="1"/>
  <c r="P1467" i="1"/>
  <c r="P1471" i="1"/>
  <c r="P1475" i="1"/>
  <c r="Q1481" i="1"/>
  <c r="S1481" i="1" s="1"/>
  <c r="P1481" i="1"/>
  <c r="Q1485" i="1"/>
  <c r="S1485" i="1" s="1"/>
  <c r="P1485" i="1"/>
  <c r="Q1489" i="1"/>
  <c r="S1489" i="1" s="1"/>
  <c r="P1489" i="1"/>
  <c r="Q1493" i="1"/>
  <c r="S1493" i="1" s="1"/>
  <c r="P1493" i="1"/>
  <c r="Q1497" i="1"/>
  <c r="S1497" i="1" s="1"/>
  <c r="P1497" i="1"/>
  <c r="Q1501" i="1"/>
  <c r="S1501" i="1" s="1"/>
  <c r="P1501" i="1"/>
  <c r="Q1505" i="1"/>
  <c r="S1505" i="1" s="1"/>
  <c r="P1505" i="1"/>
  <c r="Q1509" i="1"/>
  <c r="S1509" i="1" s="1"/>
  <c r="P1509" i="1"/>
  <c r="Q1513" i="1"/>
  <c r="S1513" i="1" s="1"/>
  <c r="P1513" i="1"/>
  <c r="Q1517" i="1"/>
  <c r="S1517" i="1" s="1"/>
  <c r="P1517" i="1"/>
  <c r="Q1521" i="1"/>
  <c r="S1521" i="1" s="1"/>
  <c r="P1521" i="1"/>
  <c r="Q1525" i="1"/>
  <c r="S1525" i="1" s="1"/>
  <c r="P1525" i="1"/>
  <c r="P1530" i="1"/>
  <c r="P1534" i="1"/>
  <c r="P1538" i="1"/>
  <c r="P1542" i="1"/>
  <c r="P1546" i="1"/>
  <c r="P1550" i="1"/>
  <c r="P1554" i="1"/>
  <c r="P1558" i="1"/>
  <c r="P1562" i="1"/>
  <c r="P1566" i="1"/>
  <c r="P1570" i="1"/>
  <c r="P1574" i="1"/>
  <c r="P1578" i="1"/>
  <c r="P1582" i="1"/>
  <c r="P1586" i="1"/>
  <c r="P1590" i="1"/>
  <c r="P1594" i="1"/>
  <c r="P1598" i="1"/>
  <c r="P1602" i="1"/>
  <c r="P1606" i="1"/>
  <c r="P1610" i="1"/>
  <c r="P1614" i="1"/>
  <c r="P1618" i="1"/>
  <c r="P1622" i="1"/>
  <c r="P1626" i="1"/>
  <c r="P1630" i="1"/>
  <c r="P1634" i="1"/>
  <c r="P1638" i="1"/>
  <c r="P1528" i="1"/>
  <c r="P1532" i="1"/>
  <c r="P1536" i="1"/>
  <c r="P1540" i="1"/>
  <c r="P1544" i="1"/>
  <c r="P1548" i="1"/>
  <c r="P1552" i="1"/>
  <c r="P1556" i="1"/>
  <c r="P1560" i="1"/>
  <c r="P1564" i="1"/>
  <c r="P1568" i="1"/>
  <c r="P1572" i="1"/>
  <c r="P1576" i="1"/>
  <c r="P1580" i="1"/>
  <c r="P1584" i="1"/>
  <c r="P1588" i="1"/>
  <c r="P1592" i="1"/>
  <c r="P1596" i="1"/>
  <c r="P1600" i="1"/>
  <c r="P1604" i="1"/>
  <c r="P1608" i="1"/>
  <c r="P1612" i="1"/>
  <c r="P1616" i="1"/>
  <c r="P1620" i="1"/>
  <c r="P1624" i="1"/>
  <c r="P1628" i="1"/>
  <c r="P1632" i="1"/>
  <c r="P1636" i="1"/>
  <c r="P1640" i="1"/>
  <c r="P1644" i="1"/>
  <c r="P1648" i="1"/>
  <c r="P1652" i="1"/>
  <c r="P1656" i="1"/>
  <c r="P1660" i="1"/>
  <c r="P1664" i="1"/>
  <c r="P1668" i="1"/>
  <c r="P1672" i="1"/>
  <c r="P1676" i="1"/>
  <c r="P1680" i="1"/>
  <c r="P1684" i="1"/>
  <c r="P1688" i="1"/>
  <c r="P1692" i="1"/>
  <c r="P1696" i="1"/>
  <c r="P1700" i="1"/>
  <c r="P1704" i="1"/>
  <c r="P1708" i="1"/>
  <c r="P1712" i="1"/>
  <c r="P1716" i="1"/>
  <c r="P1720" i="1"/>
  <c r="P1724" i="1"/>
  <c r="P1728" i="1"/>
  <c r="P1732" i="1"/>
  <c r="P1736" i="1"/>
  <c r="P1740" i="1"/>
  <c r="P1744" i="1"/>
  <c r="P1748" i="1"/>
  <c r="P1752" i="1"/>
  <c r="P1756" i="1"/>
  <c r="P1760" i="1"/>
  <c r="P1764" i="1"/>
  <c r="P1768" i="1"/>
  <c r="P1772" i="1"/>
  <c r="P1776" i="1"/>
  <c r="P1780" i="1"/>
  <c r="P1784" i="1"/>
  <c r="R1789" i="1"/>
  <c r="R1793" i="1"/>
  <c r="Q1798" i="1"/>
  <c r="S1798" i="1" s="1"/>
  <c r="P1798" i="1"/>
  <c r="P1799" i="1"/>
  <c r="Q1802" i="1"/>
  <c r="S1802" i="1" s="1"/>
  <c r="P1802" i="1"/>
  <c r="P1803" i="1"/>
  <c r="Q1806" i="1"/>
  <c r="S1806" i="1" s="1"/>
  <c r="P1806" i="1"/>
  <c r="P1807" i="1"/>
  <c r="Q1810" i="1"/>
  <c r="S1810" i="1" s="1"/>
  <c r="P1810" i="1"/>
  <c r="P1811" i="1"/>
  <c r="Q1814" i="1"/>
  <c r="S1814" i="1" s="1"/>
  <c r="P1814" i="1"/>
  <c r="P1815" i="1"/>
  <c r="Q1818" i="1"/>
  <c r="S1818" i="1" s="1"/>
  <c r="P1818" i="1"/>
  <c r="P1819" i="1"/>
  <c r="Q1822" i="1"/>
  <c r="S1822" i="1" s="1"/>
  <c r="P1822" i="1"/>
  <c r="P1823" i="1"/>
  <c r="R1531" i="1"/>
  <c r="R1535" i="1"/>
  <c r="R1539" i="1"/>
  <c r="R1543" i="1"/>
  <c r="R1547" i="1"/>
  <c r="R1551" i="1"/>
  <c r="R1555" i="1"/>
  <c r="R1559" i="1"/>
  <c r="R1563" i="1"/>
  <c r="R1567" i="1"/>
  <c r="R1571" i="1"/>
  <c r="R1575" i="1"/>
  <c r="R1579" i="1"/>
  <c r="R1583" i="1"/>
  <c r="R1587" i="1"/>
  <c r="R1591" i="1"/>
  <c r="R1595" i="1"/>
  <c r="R1599" i="1"/>
  <c r="R1603" i="1"/>
  <c r="R1607" i="1"/>
  <c r="R1611" i="1"/>
  <c r="R1615" i="1"/>
  <c r="R1619" i="1"/>
  <c r="R1623" i="1"/>
  <c r="R1627" i="1"/>
  <c r="R1631" i="1"/>
  <c r="R1635" i="1"/>
  <c r="R1639" i="1"/>
  <c r="R1643" i="1"/>
  <c r="R1647" i="1"/>
  <c r="R1651" i="1"/>
  <c r="R1655" i="1"/>
  <c r="R1659" i="1"/>
  <c r="R1663" i="1"/>
  <c r="R1667" i="1"/>
  <c r="R1671" i="1"/>
  <c r="R1675" i="1"/>
  <c r="R1679" i="1"/>
  <c r="R1683" i="1"/>
  <c r="R1687" i="1"/>
  <c r="R1691" i="1"/>
  <c r="R1695" i="1"/>
  <c r="R1699" i="1"/>
  <c r="R1703" i="1"/>
  <c r="R1707" i="1"/>
  <c r="R1711" i="1"/>
  <c r="R1715" i="1"/>
  <c r="R1719" i="1"/>
  <c r="R1723" i="1"/>
  <c r="R1727" i="1"/>
  <c r="R1731" i="1"/>
  <c r="R1735" i="1"/>
  <c r="R1739" i="1"/>
  <c r="R1743" i="1"/>
  <c r="R1747" i="1"/>
  <c r="R1751" i="1"/>
  <c r="R1755" i="1"/>
  <c r="R1759" i="1"/>
  <c r="R1763" i="1"/>
  <c r="R1767" i="1"/>
  <c r="R1771" i="1"/>
  <c r="R1775" i="1"/>
  <c r="R1779" i="1"/>
  <c r="R1783" i="1"/>
  <c r="R1787" i="1"/>
  <c r="R1791" i="1"/>
  <c r="R1795" i="1"/>
  <c r="P1825" i="1"/>
  <c r="P1827" i="1"/>
  <c r="P1829" i="1"/>
  <c r="P1831" i="1"/>
  <c r="P1833" i="1"/>
  <c r="P1835" i="1"/>
  <c r="P1837" i="1"/>
  <c r="P1839" i="1"/>
  <c r="P1841" i="1"/>
  <c r="P1843" i="1"/>
  <c r="P1845" i="1"/>
  <c r="P1847" i="1"/>
  <c r="P1849" i="1"/>
  <c r="P1851" i="1"/>
  <c r="P1853" i="1"/>
  <c r="P1855" i="1"/>
  <c r="P1857" i="1"/>
  <c r="P1859" i="1"/>
  <c r="R1861" i="1"/>
  <c r="P1861" i="1"/>
  <c r="Q1789" i="1"/>
  <c r="S1789" i="1" s="1"/>
  <c r="P1790" i="1"/>
  <c r="Q1793" i="1"/>
  <c r="S1793" i="1" s="1"/>
  <c r="P1794" i="1"/>
  <c r="R1797" i="1"/>
  <c r="P1797" i="1"/>
  <c r="R1801" i="1"/>
  <c r="P1801" i="1"/>
  <c r="R1805" i="1"/>
  <c r="P1805" i="1"/>
  <c r="R1809" i="1"/>
  <c r="P1809" i="1"/>
  <c r="R1813" i="1"/>
  <c r="P1813" i="1"/>
  <c r="R1817" i="1"/>
  <c r="P1817" i="1"/>
  <c r="R1821" i="1"/>
  <c r="P1821" i="1"/>
  <c r="Q1826" i="1"/>
  <c r="S1826" i="1" s="1"/>
  <c r="P1826" i="1"/>
  <c r="Q1830" i="1"/>
  <c r="S1830" i="1" s="1"/>
  <c r="P1830" i="1"/>
  <c r="Q1834" i="1"/>
  <c r="S1834" i="1" s="1"/>
  <c r="P1834" i="1"/>
  <c r="Q1838" i="1"/>
  <c r="S1838" i="1" s="1"/>
  <c r="P1838" i="1"/>
  <c r="Q1842" i="1"/>
  <c r="S1842" i="1" s="1"/>
  <c r="P1842" i="1"/>
  <c r="Q1846" i="1"/>
  <c r="S1846" i="1" s="1"/>
  <c r="P1846" i="1"/>
  <c r="Q1850" i="1"/>
  <c r="S1850" i="1" s="1"/>
  <c r="P1850" i="1"/>
  <c r="Q1854" i="1"/>
  <c r="S1854" i="1" s="1"/>
  <c r="P1854" i="1"/>
  <c r="Q1858" i="1"/>
  <c r="S1858" i="1" s="1"/>
  <c r="P1858" i="1"/>
  <c r="P1788" i="1"/>
  <c r="P1792" i="1"/>
  <c r="P1796" i="1"/>
  <c r="P1800" i="1"/>
  <c r="P1804" i="1"/>
  <c r="P1808" i="1"/>
  <c r="P1812" i="1"/>
  <c r="P1816" i="1"/>
  <c r="P1820" i="1"/>
  <c r="P1824" i="1"/>
  <c r="R1824" i="1"/>
  <c r="P1865" i="1"/>
  <c r="P1869" i="1"/>
  <c r="P1873" i="1"/>
  <c r="P1877" i="1"/>
  <c r="P1881" i="1"/>
  <c r="P1885" i="1"/>
  <c r="P1889" i="1"/>
  <c r="P1893" i="1"/>
  <c r="P1897" i="1"/>
  <c r="P1901" i="1"/>
  <c r="P1905" i="1"/>
  <c r="P1909" i="1"/>
  <c r="P1913" i="1"/>
  <c r="P1917" i="1"/>
  <c r="P1921" i="1"/>
  <c r="P1925" i="1"/>
  <c r="P1929" i="1"/>
  <c r="P1933" i="1"/>
  <c r="P1937" i="1"/>
  <c r="P1941" i="1"/>
  <c r="P1945" i="1"/>
  <c r="P1949" i="1"/>
  <c r="P1953" i="1"/>
  <c r="P1957" i="1"/>
  <c r="P1961" i="1"/>
  <c r="P1965" i="1"/>
  <c r="P1969" i="1"/>
  <c r="P1973" i="1"/>
  <c r="P1977" i="1"/>
  <c r="P1981" i="1"/>
  <c r="P1985" i="1"/>
  <c r="P1989" i="1"/>
  <c r="P1993" i="1"/>
  <c r="P1997" i="1"/>
  <c r="P2001" i="1"/>
  <c r="P2005" i="1"/>
  <c r="P2009" i="1"/>
  <c r="P2013" i="1"/>
  <c r="P2017" i="1"/>
  <c r="P2021" i="1"/>
  <c r="P2025" i="1"/>
  <c r="P2029" i="1"/>
  <c r="P2033" i="1"/>
  <c r="P2039" i="1"/>
  <c r="P2043" i="1"/>
  <c r="P2047" i="1"/>
  <c r="P2051" i="1"/>
  <c r="P2055" i="1"/>
  <c r="P2059" i="1"/>
  <c r="P2063" i="1"/>
  <c r="P2067" i="1"/>
  <c r="P2071" i="1"/>
  <c r="P2075" i="1"/>
  <c r="P2079" i="1"/>
  <c r="P2083" i="1"/>
  <c r="P2087" i="1"/>
  <c r="P2091" i="1"/>
  <c r="P2095" i="1"/>
  <c r="P2099" i="1"/>
  <c r="P2196" i="1"/>
  <c r="P2200" i="1"/>
  <c r="P2220" i="1"/>
  <c r="R1828" i="1"/>
  <c r="R1832" i="1"/>
  <c r="R1836" i="1"/>
  <c r="R1840" i="1"/>
  <c r="R1844" i="1"/>
  <c r="R1848" i="1"/>
  <c r="R1852" i="1"/>
  <c r="R1856" i="1"/>
  <c r="R1860" i="1"/>
  <c r="P1862" i="1"/>
  <c r="R1864" i="1"/>
  <c r="P1866" i="1"/>
  <c r="R1868" i="1"/>
  <c r="P1870" i="1"/>
  <c r="R1872" i="1"/>
  <c r="P1874" i="1"/>
  <c r="R1876" i="1"/>
  <c r="P1878" i="1"/>
  <c r="R1880" i="1"/>
  <c r="P1882" i="1"/>
  <c r="R1884" i="1"/>
  <c r="P1886" i="1"/>
  <c r="R1888" i="1"/>
  <c r="P1890" i="1"/>
  <c r="R1892" i="1"/>
  <c r="P1894" i="1"/>
  <c r="R1896" i="1"/>
  <c r="P1898" i="1"/>
  <c r="R1900" i="1"/>
  <c r="P1902" i="1"/>
  <c r="R1904" i="1"/>
  <c r="P1906" i="1"/>
  <c r="R1908" i="1"/>
  <c r="P1910" i="1"/>
  <c r="R1912" i="1"/>
  <c r="P1914" i="1"/>
  <c r="R1916" i="1"/>
  <c r="P1918" i="1"/>
  <c r="R1920" i="1"/>
  <c r="P1922" i="1"/>
  <c r="R1924" i="1"/>
  <c r="P1926" i="1"/>
  <c r="R1928" i="1"/>
  <c r="P1930" i="1"/>
  <c r="R1932" i="1"/>
  <c r="P1934" i="1"/>
  <c r="R1936" i="1"/>
  <c r="P1938" i="1"/>
  <c r="R1940" i="1"/>
  <c r="P1942" i="1"/>
  <c r="R1944" i="1"/>
  <c r="P1946" i="1"/>
  <c r="R1948" i="1"/>
  <c r="P1950" i="1"/>
  <c r="R1952" i="1"/>
  <c r="P1954" i="1"/>
  <c r="R1956" i="1"/>
  <c r="P1958" i="1"/>
  <c r="R1960" i="1"/>
  <c r="P1962" i="1"/>
  <c r="R1964" i="1"/>
  <c r="P1966" i="1"/>
  <c r="R1968" i="1"/>
  <c r="P1970" i="1"/>
  <c r="R1972" i="1"/>
  <c r="P1974" i="1"/>
  <c r="R1976" i="1"/>
  <c r="P1978" i="1"/>
  <c r="R1980" i="1"/>
  <c r="P1982" i="1"/>
  <c r="R1984" i="1"/>
  <c r="P1986" i="1"/>
  <c r="R1988" i="1"/>
  <c r="P1990" i="1"/>
  <c r="R1992" i="1"/>
  <c r="P1994" i="1"/>
  <c r="R1996" i="1"/>
  <c r="P1998" i="1"/>
  <c r="R2000" i="1"/>
  <c r="P2002" i="1"/>
  <c r="R2004" i="1"/>
  <c r="P2006" i="1"/>
  <c r="R2008" i="1"/>
  <c r="P2010" i="1"/>
  <c r="R2012" i="1"/>
  <c r="P2014" i="1"/>
  <c r="R2016" i="1"/>
  <c r="P2018" i="1"/>
  <c r="R2020" i="1"/>
  <c r="P2022" i="1"/>
  <c r="R2024" i="1"/>
  <c r="P2026" i="1"/>
  <c r="R2028" i="1"/>
  <c r="P2030" i="1"/>
  <c r="R2032" i="1"/>
  <c r="P2034" i="1"/>
  <c r="Q2037" i="1"/>
  <c r="S2037" i="1" s="1"/>
  <c r="R2038" i="1"/>
  <c r="Q2038" i="1"/>
  <c r="S2038" i="1" s="1"/>
  <c r="Q2041" i="1"/>
  <c r="S2041" i="1" s="1"/>
  <c r="R2042" i="1"/>
  <c r="Q2042" i="1"/>
  <c r="S2042" i="1" s="1"/>
  <c r="Q2045" i="1"/>
  <c r="S2045" i="1" s="1"/>
  <c r="R2046" i="1"/>
  <c r="Q2046" i="1"/>
  <c r="S2046" i="1" s="1"/>
  <c r="Q2049" i="1"/>
  <c r="S2049" i="1" s="1"/>
  <c r="R2050" i="1"/>
  <c r="Q2050" i="1"/>
  <c r="S2050" i="1" s="1"/>
  <c r="Q2053" i="1"/>
  <c r="S2053" i="1" s="1"/>
  <c r="R2054" i="1"/>
  <c r="Q2054" i="1"/>
  <c r="S2054" i="1" s="1"/>
  <c r="Q2057" i="1"/>
  <c r="S2057" i="1" s="1"/>
  <c r="R2058" i="1"/>
  <c r="Q2058" i="1"/>
  <c r="S2058" i="1" s="1"/>
  <c r="R2062" i="1"/>
  <c r="Q2062" i="1"/>
  <c r="S2062" i="1" s="1"/>
  <c r="R2066" i="1"/>
  <c r="Q2066" i="1"/>
  <c r="S2066" i="1" s="1"/>
  <c r="R2070" i="1"/>
  <c r="Q2070" i="1"/>
  <c r="S2070" i="1" s="1"/>
  <c r="R2074" i="1"/>
  <c r="Q2074" i="1"/>
  <c r="S2074" i="1" s="1"/>
  <c r="R2078" i="1"/>
  <c r="Q2078" i="1"/>
  <c r="S2078" i="1" s="1"/>
  <c r="R2082" i="1"/>
  <c r="Q2082" i="1"/>
  <c r="S2082" i="1" s="1"/>
  <c r="R2086" i="1"/>
  <c r="Q2086" i="1"/>
  <c r="S2086" i="1" s="1"/>
  <c r="R2090" i="1"/>
  <c r="Q2090" i="1"/>
  <c r="S2090" i="1" s="1"/>
  <c r="R2094" i="1"/>
  <c r="Q2094" i="1"/>
  <c r="S2094" i="1" s="1"/>
  <c r="R2098" i="1"/>
  <c r="Q2098" i="1"/>
  <c r="S2098" i="1" s="1"/>
  <c r="R2104" i="1"/>
  <c r="R2108" i="1"/>
  <c r="R2112" i="1"/>
  <c r="R2116" i="1"/>
  <c r="R2120" i="1"/>
  <c r="R2124" i="1"/>
  <c r="R2128" i="1"/>
  <c r="R2132" i="1"/>
  <c r="R2136" i="1"/>
  <c r="R2140" i="1"/>
  <c r="R2144" i="1"/>
  <c r="R2148" i="1"/>
  <c r="R2152" i="1"/>
  <c r="R2156" i="1"/>
  <c r="R2160" i="1"/>
  <c r="R2164" i="1"/>
  <c r="R2168" i="1"/>
  <c r="R2172" i="1"/>
  <c r="R2176" i="1"/>
  <c r="R2180" i="1"/>
  <c r="R2184" i="1"/>
  <c r="R2188" i="1"/>
  <c r="R2192" i="1"/>
  <c r="P2205" i="1"/>
  <c r="Q2205" i="1"/>
  <c r="S2205" i="1" s="1"/>
  <c r="P2216" i="1"/>
  <c r="P2036" i="1"/>
  <c r="P2040" i="1"/>
  <c r="P2044" i="1"/>
  <c r="P2048" i="1"/>
  <c r="P2052" i="1"/>
  <c r="P2056" i="1"/>
  <c r="P2060" i="1"/>
  <c r="P2064" i="1"/>
  <c r="P2068" i="1"/>
  <c r="P2072" i="1"/>
  <c r="P2076" i="1"/>
  <c r="P2080" i="1"/>
  <c r="P2084" i="1"/>
  <c r="P2088" i="1"/>
  <c r="P2092" i="1"/>
  <c r="P2096" i="1"/>
  <c r="P2100" i="1"/>
  <c r="P2101" i="1"/>
  <c r="P2103" i="1"/>
  <c r="P2105" i="1"/>
  <c r="P2107" i="1"/>
  <c r="P2109" i="1"/>
  <c r="P2111" i="1"/>
  <c r="P2113" i="1"/>
  <c r="P2115" i="1"/>
  <c r="P2117" i="1"/>
  <c r="P2119" i="1"/>
  <c r="P2121" i="1"/>
  <c r="P2123" i="1"/>
  <c r="P2125" i="1"/>
  <c r="P2127" i="1"/>
  <c r="P2129" i="1"/>
  <c r="P2131" i="1"/>
  <c r="P2133" i="1"/>
  <c r="P2135" i="1"/>
  <c r="P2137" i="1"/>
  <c r="P2139" i="1"/>
  <c r="P2141" i="1"/>
  <c r="P2143" i="1"/>
  <c r="P2145" i="1"/>
  <c r="P2147" i="1"/>
  <c r="P2149" i="1"/>
  <c r="P2151" i="1"/>
  <c r="P2153" i="1"/>
  <c r="P2155" i="1"/>
  <c r="P2157" i="1"/>
  <c r="P2159" i="1"/>
  <c r="P2161" i="1"/>
  <c r="P2163" i="1"/>
  <c r="P2165" i="1"/>
  <c r="P2167" i="1"/>
  <c r="P2169" i="1"/>
  <c r="P2171" i="1"/>
  <c r="P2173" i="1"/>
  <c r="P2175" i="1"/>
  <c r="P2177" i="1"/>
  <c r="P2179" i="1"/>
  <c r="P2181" i="1"/>
  <c r="P2183" i="1"/>
  <c r="P2185" i="1"/>
  <c r="P2187" i="1"/>
  <c r="P2189" i="1"/>
  <c r="P2191" i="1"/>
  <c r="P2193" i="1"/>
  <c r="P2195" i="1"/>
  <c r="P2197" i="1"/>
  <c r="P2199" i="1"/>
  <c r="P2201" i="1"/>
  <c r="P2212" i="1"/>
  <c r="R2036" i="1"/>
  <c r="R2040" i="1"/>
  <c r="R2044" i="1"/>
  <c r="R2048" i="1"/>
  <c r="R2052" i="1"/>
  <c r="R2056" i="1"/>
  <c r="Q2104" i="1"/>
  <c r="S2104" i="1" s="1"/>
  <c r="P2104" i="1"/>
  <c r="Q2108" i="1"/>
  <c r="S2108" i="1" s="1"/>
  <c r="P2108" i="1"/>
  <c r="Q2112" i="1"/>
  <c r="S2112" i="1" s="1"/>
  <c r="P2112" i="1"/>
  <c r="Q2116" i="1"/>
  <c r="S2116" i="1" s="1"/>
  <c r="P2116" i="1"/>
  <c r="Q2120" i="1"/>
  <c r="S2120" i="1" s="1"/>
  <c r="P2120" i="1"/>
  <c r="Q2124" i="1"/>
  <c r="S2124" i="1" s="1"/>
  <c r="P2124" i="1"/>
  <c r="Q2128" i="1"/>
  <c r="S2128" i="1" s="1"/>
  <c r="P2128" i="1"/>
  <c r="Q2132" i="1"/>
  <c r="S2132" i="1" s="1"/>
  <c r="P2132" i="1"/>
  <c r="Q2136" i="1"/>
  <c r="S2136" i="1" s="1"/>
  <c r="P2136" i="1"/>
  <c r="Q2140" i="1"/>
  <c r="S2140" i="1" s="1"/>
  <c r="P2140" i="1"/>
  <c r="Q2144" i="1"/>
  <c r="S2144" i="1" s="1"/>
  <c r="P2144" i="1"/>
  <c r="Q2148" i="1"/>
  <c r="S2148" i="1" s="1"/>
  <c r="P2148" i="1"/>
  <c r="Q2152" i="1"/>
  <c r="S2152" i="1" s="1"/>
  <c r="P2152" i="1"/>
  <c r="Q2156" i="1"/>
  <c r="S2156" i="1" s="1"/>
  <c r="P2156" i="1"/>
  <c r="Q2160" i="1"/>
  <c r="S2160" i="1" s="1"/>
  <c r="P2160" i="1"/>
  <c r="Q2164" i="1"/>
  <c r="S2164" i="1" s="1"/>
  <c r="P2164" i="1"/>
  <c r="Q2168" i="1"/>
  <c r="S2168" i="1" s="1"/>
  <c r="P2168" i="1"/>
  <c r="Q2172" i="1"/>
  <c r="S2172" i="1" s="1"/>
  <c r="P2172" i="1"/>
  <c r="Q2176" i="1"/>
  <c r="S2176" i="1" s="1"/>
  <c r="P2176" i="1"/>
  <c r="Q2180" i="1"/>
  <c r="S2180" i="1" s="1"/>
  <c r="P2180" i="1"/>
  <c r="Q2184" i="1"/>
  <c r="S2184" i="1" s="1"/>
  <c r="P2184" i="1"/>
  <c r="Q2188" i="1"/>
  <c r="S2188" i="1" s="1"/>
  <c r="P2188" i="1"/>
  <c r="Q2192" i="1"/>
  <c r="S2192" i="1" s="1"/>
  <c r="P2192" i="1"/>
  <c r="P2208" i="1"/>
  <c r="P2209" i="1"/>
  <c r="Q2209" i="1"/>
  <c r="S2209" i="1" s="1"/>
  <c r="P2213" i="1"/>
  <c r="Q2213" i="1"/>
  <c r="S2213" i="1" s="1"/>
  <c r="P2217" i="1"/>
  <c r="Q2217" i="1"/>
  <c r="S2217" i="1" s="1"/>
  <c r="P2221" i="1"/>
  <c r="Q2221" i="1"/>
  <c r="S2221" i="1" s="1"/>
  <c r="P2204" i="1"/>
  <c r="Q2197" i="1"/>
  <c r="S2197" i="1" s="1"/>
  <c r="P2198" i="1"/>
  <c r="Q2201" i="1"/>
  <c r="S2201" i="1" s="1"/>
  <c r="P2202" i="1"/>
  <c r="R2203" i="1"/>
  <c r="P2203" i="1"/>
  <c r="P2206" i="1"/>
  <c r="P2210" i="1"/>
  <c r="P2214" i="1"/>
  <c r="P2218" i="1"/>
  <c r="P2222" i="1"/>
  <c r="R2224" i="1"/>
  <c r="Q2225" i="1"/>
  <c r="S2225" i="1" s="1"/>
  <c r="R2228" i="1"/>
  <c r="Q2229" i="1"/>
  <c r="S2229" i="1" s="1"/>
  <c r="R2232" i="1"/>
  <c r="Q2233" i="1"/>
  <c r="S2233" i="1" s="1"/>
  <c r="R2236" i="1"/>
  <c r="Q2237" i="1"/>
  <c r="S2237" i="1" s="1"/>
  <c r="R2240" i="1"/>
  <c r="Q2241" i="1"/>
  <c r="S2241" i="1" s="1"/>
  <c r="R2244" i="1"/>
  <c r="Q2245" i="1"/>
  <c r="S2245" i="1" s="1"/>
  <c r="R2248" i="1"/>
  <c r="Q2249" i="1"/>
  <c r="S2249" i="1" s="1"/>
  <c r="R2252" i="1"/>
  <c r="Q2253" i="1"/>
  <c r="S2253" i="1" s="1"/>
  <c r="R2256" i="1"/>
  <c r="Q2257" i="1"/>
  <c r="S2257" i="1" s="1"/>
  <c r="R2260" i="1"/>
  <c r="Q2261" i="1"/>
  <c r="S2261" i="1" s="1"/>
  <c r="R2264" i="1"/>
  <c r="Q2265" i="1"/>
  <c r="S2265" i="1" s="1"/>
  <c r="R2268" i="1"/>
  <c r="Q2269" i="1"/>
  <c r="S2269" i="1" s="1"/>
  <c r="R2272" i="1"/>
  <c r="Q2273" i="1"/>
  <c r="S2273" i="1" s="1"/>
  <c r="R2276" i="1"/>
  <c r="Q2277" i="1"/>
  <c r="S2277" i="1" s="1"/>
  <c r="R2280" i="1"/>
  <c r="Q2281" i="1"/>
  <c r="S2281" i="1" s="1"/>
  <c r="R2284" i="1"/>
  <c r="Q2285" i="1"/>
  <c r="S2285" i="1" s="1"/>
  <c r="R2288" i="1"/>
  <c r="Q2289" i="1"/>
  <c r="S2289" i="1" s="1"/>
  <c r="R2292" i="1"/>
  <c r="Q2293" i="1"/>
  <c r="S2293" i="1" s="1"/>
  <c r="R2296" i="1"/>
  <c r="Q2297" i="1"/>
  <c r="S2297" i="1" s="1"/>
  <c r="R2300" i="1"/>
  <c r="Q2301" i="1"/>
  <c r="S2301" i="1" s="1"/>
  <c r="R2304" i="1"/>
  <c r="Q2305" i="1"/>
  <c r="S2305" i="1" s="1"/>
  <c r="R2308" i="1"/>
  <c r="Q2309" i="1"/>
  <c r="S2309" i="1" s="1"/>
  <c r="R2312" i="1"/>
  <c r="Q2313" i="1"/>
  <c r="S2313" i="1" s="1"/>
  <c r="R2316" i="1"/>
  <c r="Q2317" i="1"/>
  <c r="S2317" i="1" s="1"/>
  <c r="R2320" i="1"/>
  <c r="Q2321" i="1"/>
  <c r="S2321" i="1" s="1"/>
  <c r="R2324" i="1"/>
  <c r="Q2325" i="1"/>
  <c r="S2325" i="1" s="1"/>
  <c r="R2328" i="1"/>
  <c r="Q2329" i="1"/>
  <c r="S2329" i="1" s="1"/>
  <c r="R2332" i="1"/>
  <c r="Q2333" i="1"/>
  <c r="S2333" i="1" s="1"/>
  <c r="Q2337" i="1"/>
  <c r="S2337" i="1" s="1"/>
  <c r="Q2341" i="1"/>
  <c r="S2341" i="1" s="1"/>
  <c r="Q2345" i="1"/>
  <c r="S2345" i="1" s="1"/>
  <c r="Q2349" i="1"/>
  <c r="S2349" i="1" s="1"/>
  <c r="Q2353" i="1"/>
  <c r="S2353" i="1" s="1"/>
  <c r="P2355" i="1"/>
  <c r="Q2358" i="1"/>
  <c r="S2358" i="1" s="1"/>
  <c r="P2359" i="1"/>
  <c r="Q2362" i="1"/>
  <c r="S2362" i="1" s="1"/>
  <c r="P2363" i="1"/>
  <c r="P2366" i="1"/>
  <c r="Q2366" i="1"/>
  <c r="S2366" i="1" s="1"/>
  <c r="P2370" i="1"/>
  <c r="Q2370" i="1"/>
  <c r="S2370" i="1" s="1"/>
  <c r="P2374" i="1"/>
  <c r="Q2374" i="1"/>
  <c r="S2374" i="1" s="1"/>
  <c r="P2378" i="1"/>
  <c r="P2207" i="1"/>
  <c r="P2211" i="1"/>
  <c r="P2215" i="1"/>
  <c r="P2219" i="1"/>
  <c r="P2223" i="1"/>
  <c r="P2227" i="1"/>
  <c r="P2231" i="1"/>
  <c r="P2235" i="1"/>
  <c r="P2239" i="1"/>
  <c r="P2243" i="1"/>
  <c r="P2247" i="1"/>
  <c r="P2251" i="1"/>
  <c r="P2255" i="1"/>
  <c r="P2259" i="1"/>
  <c r="P2263" i="1"/>
  <c r="P2267" i="1"/>
  <c r="P2271" i="1"/>
  <c r="P2275" i="1"/>
  <c r="P2279" i="1"/>
  <c r="P2283" i="1"/>
  <c r="P2287" i="1"/>
  <c r="P2291" i="1"/>
  <c r="P2295" i="1"/>
  <c r="P2299" i="1"/>
  <c r="P2303" i="1"/>
  <c r="P2307" i="1"/>
  <c r="P2311" i="1"/>
  <c r="P2315" i="1"/>
  <c r="P2319" i="1"/>
  <c r="P2323" i="1"/>
  <c r="P2327" i="1"/>
  <c r="P2331" i="1"/>
  <c r="P2335" i="1"/>
  <c r="P2339" i="1"/>
  <c r="P2343" i="1"/>
  <c r="P2347" i="1"/>
  <c r="P2351" i="1"/>
  <c r="P2356" i="1"/>
  <c r="P2357" i="1"/>
  <c r="P2358" i="1"/>
  <c r="P2360" i="1"/>
  <c r="P2361" i="1"/>
  <c r="P2362" i="1"/>
  <c r="P2364" i="1"/>
  <c r="R2365" i="1"/>
  <c r="P2365" i="1"/>
  <c r="P2336" i="1"/>
  <c r="P2340" i="1"/>
  <c r="P2344" i="1"/>
  <c r="P2348" i="1"/>
  <c r="P2352" i="1"/>
  <c r="P2369" i="1"/>
  <c r="P2373" i="1"/>
  <c r="P2377" i="1"/>
  <c r="P2368" i="1"/>
  <c r="P2372" i="1"/>
  <c r="P2376" i="1"/>
  <c r="Q2378" i="1"/>
  <c r="S2378" i="1" s="1"/>
  <c r="Q2382" i="1"/>
  <c r="S2382" i="1" s="1"/>
  <c r="Q2386" i="1"/>
  <c r="S2386" i="1" s="1"/>
  <c r="Q2390" i="1"/>
  <c r="S2390" i="1" s="1"/>
  <c r="Q2394" i="1"/>
  <c r="S2394" i="1" s="1"/>
  <c r="Q2398" i="1"/>
  <c r="S2398" i="1" s="1"/>
  <c r="Q2402" i="1"/>
  <c r="S2402" i="1" s="1"/>
  <c r="Q2406" i="1"/>
  <c r="S2406" i="1" s="1"/>
  <c r="Q2410" i="1"/>
  <c r="S2410" i="1" s="1"/>
  <c r="Q2413" i="1"/>
  <c r="S2413" i="1" s="1"/>
  <c r="P2414" i="1"/>
  <c r="Q2417" i="1"/>
  <c r="S2417" i="1" s="1"/>
  <c r="P2418" i="1"/>
  <c r="Q2421" i="1"/>
  <c r="S2421" i="1" s="1"/>
  <c r="P2422" i="1"/>
  <c r="Q2425" i="1"/>
  <c r="S2425" i="1" s="1"/>
  <c r="P2426" i="1"/>
  <c r="P2428" i="1"/>
  <c r="R2430" i="1"/>
  <c r="P2432" i="1"/>
  <c r="R2434" i="1"/>
  <c r="P2436" i="1"/>
  <c r="R2438" i="1"/>
  <c r="P2440" i="1"/>
  <c r="R2442" i="1"/>
  <c r="P2444" i="1"/>
  <c r="Q2449" i="1"/>
  <c r="S2449" i="1" s="1"/>
  <c r="Q2453" i="1"/>
  <c r="S2453" i="1" s="1"/>
  <c r="P2380" i="1"/>
  <c r="P2384" i="1"/>
  <c r="P2388" i="1"/>
  <c r="P2392" i="1"/>
  <c r="P2396" i="1"/>
  <c r="P2400" i="1"/>
  <c r="P2404" i="1"/>
  <c r="P2408" i="1"/>
  <c r="P2412" i="1"/>
  <c r="P2413" i="1"/>
  <c r="P2415" i="1"/>
  <c r="P2416" i="1"/>
  <c r="P2417" i="1"/>
  <c r="P2419" i="1"/>
  <c r="P2420" i="1"/>
  <c r="P2421" i="1"/>
  <c r="P2423" i="1"/>
  <c r="P2424" i="1"/>
  <c r="P2425" i="1"/>
  <c r="P2427" i="1"/>
  <c r="P2447" i="1"/>
  <c r="P2451" i="1"/>
  <c r="P2381" i="1"/>
  <c r="P2385" i="1"/>
  <c r="P2389" i="1"/>
  <c r="P2393" i="1"/>
  <c r="P2397" i="1"/>
  <c r="P2401" i="1"/>
  <c r="P2405" i="1"/>
  <c r="P2409" i="1"/>
  <c r="P2431" i="1"/>
  <c r="Q2448" i="1"/>
  <c r="S2448" i="1" s="1"/>
  <c r="P2448" i="1"/>
  <c r="Q2452" i="1"/>
  <c r="S2452" i="1" s="1"/>
  <c r="P2452" i="1"/>
  <c r="Q2429" i="1"/>
  <c r="S2429" i="1" s="1"/>
  <c r="Q2430" i="1"/>
  <c r="S2430" i="1" s="1"/>
  <c r="R2452" i="1"/>
  <c r="P2455" i="1"/>
  <c r="P2459" i="1"/>
  <c r="P2463" i="1"/>
  <c r="P2467" i="1"/>
  <c r="P2471" i="1"/>
  <c r="P2475" i="1"/>
  <c r="P2479" i="1"/>
  <c r="P2483" i="1"/>
  <c r="P2487" i="1"/>
  <c r="P2491" i="1"/>
  <c r="P2520" i="1"/>
  <c r="P2524" i="1"/>
  <c r="P2528" i="1"/>
  <c r="P2532" i="1"/>
  <c r="P2536" i="1"/>
  <c r="P2540" i="1"/>
  <c r="P2544" i="1"/>
  <c r="P2548" i="1"/>
  <c r="P2552" i="1"/>
  <c r="P2556" i="1"/>
  <c r="P2560" i="1"/>
  <c r="P2564" i="1"/>
  <c r="P2568" i="1"/>
  <c r="P2572" i="1"/>
  <c r="P2576" i="1"/>
  <c r="P2580" i="1"/>
  <c r="P2584" i="1"/>
  <c r="P2588" i="1"/>
  <c r="P2592" i="1"/>
  <c r="R2592" i="1"/>
  <c r="Q2603" i="1"/>
  <c r="S2603" i="1" s="1"/>
  <c r="P2603" i="1"/>
  <c r="Q2606" i="1"/>
  <c r="S2606" i="1" s="1"/>
  <c r="P2606" i="1"/>
  <c r="P2616" i="1"/>
  <c r="Q2616" i="1"/>
  <c r="S2616" i="1" s="1"/>
  <c r="Q2619" i="1"/>
  <c r="S2619" i="1" s="1"/>
  <c r="P2619" i="1"/>
  <c r="Q2622" i="1"/>
  <c r="S2622" i="1" s="1"/>
  <c r="P2622" i="1"/>
  <c r="P2632" i="1"/>
  <c r="Q2632" i="1"/>
  <c r="S2632" i="1" s="1"/>
  <c r="Q2635" i="1"/>
  <c r="S2635" i="1" s="1"/>
  <c r="P2635" i="1"/>
  <c r="Q2638" i="1"/>
  <c r="S2638" i="1" s="1"/>
  <c r="P2638" i="1"/>
  <c r="P2456" i="1"/>
  <c r="P2460" i="1"/>
  <c r="P2464" i="1"/>
  <c r="P2468" i="1"/>
  <c r="P2472" i="1"/>
  <c r="P2476" i="1"/>
  <c r="P2480" i="1"/>
  <c r="P2484" i="1"/>
  <c r="P2488" i="1"/>
  <c r="P2492" i="1"/>
  <c r="Q2494" i="1"/>
  <c r="S2494" i="1" s="1"/>
  <c r="P2495" i="1"/>
  <c r="Q2498" i="1"/>
  <c r="S2498" i="1" s="1"/>
  <c r="P2499" i="1"/>
  <c r="Q2502" i="1"/>
  <c r="S2502" i="1" s="1"/>
  <c r="P2503" i="1"/>
  <c r="Q2506" i="1"/>
  <c r="S2506" i="1" s="1"/>
  <c r="P2507" i="1"/>
  <c r="Q2510" i="1"/>
  <c r="S2510" i="1" s="1"/>
  <c r="P2511" i="1"/>
  <c r="Q2514" i="1"/>
  <c r="S2514" i="1" s="1"/>
  <c r="P2515" i="1"/>
  <c r="Q2518" i="1"/>
  <c r="S2518" i="1" s="1"/>
  <c r="P2518" i="1"/>
  <c r="Q2522" i="1"/>
  <c r="S2522" i="1" s="1"/>
  <c r="P2522" i="1"/>
  <c r="Q2526" i="1"/>
  <c r="S2526" i="1" s="1"/>
  <c r="P2526" i="1"/>
  <c r="Q2530" i="1"/>
  <c r="S2530" i="1" s="1"/>
  <c r="P2530" i="1"/>
  <c r="Q2534" i="1"/>
  <c r="S2534" i="1" s="1"/>
  <c r="P2534" i="1"/>
  <c r="Q2538" i="1"/>
  <c r="S2538" i="1" s="1"/>
  <c r="P2538" i="1"/>
  <c r="Q2542" i="1"/>
  <c r="S2542" i="1" s="1"/>
  <c r="P2542" i="1"/>
  <c r="Q2546" i="1"/>
  <c r="S2546" i="1" s="1"/>
  <c r="P2546" i="1"/>
  <c r="Q2550" i="1"/>
  <c r="S2550" i="1" s="1"/>
  <c r="P2550" i="1"/>
  <c r="Q2554" i="1"/>
  <c r="S2554" i="1" s="1"/>
  <c r="P2554" i="1"/>
  <c r="Q2558" i="1"/>
  <c r="S2558" i="1" s="1"/>
  <c r="P2558" i="1"/>
  <c r="Q2562" i="1"/>
  <c r="S2562" i="1" s="1"/>
  <c r="P2562" i="1"/>
  <c r="Q2566" i="1"/>
  <c r="S2566" i="1" s="1"/>
  <c r="P2566" i="1"/>
  <c r="Q2570" i="1"/>
  <c r="S2570" i="1" s="1"/>
  <c r="P2570" i="1"/>
  <c r="Q2574" i="1"/>
  <c r="S2574" i="1" s="1"/>
  <c r="P2574" i="1"/>
  <c r="Q2578" i="1"/>
  <c r="S2578" i="1" s="1"/>
  <c r="P2578" i="1"/>
  <c r="Q2582" i="1"/>
  <c r="S2582" i="1" s="1"/>
  <c r="P2582" i="1"/>
  <c r="Q2586" i="1"/>
  <c r="S2586" i="1" s="1"/>
  <c r="P2586" i="1"/>
  <c r="Q2590" i="1"/>
  <c r="S2590" i="1" s="1"/>
  <c r="P2590" i="1"/>
  <c r="P2595" i="1"/>
  <c r="P2599" i="1"/>
  <c r="R2603" i="1"/>
  <c r="P2604" i="1"/>
  <c r="Q2604" i="1"/>
  <c r="S2604" i="1" s="1"/>
  <c r="Q2607" i="1"/>
  <c r="S2607" i="1" s="1"/>
  <c r="P2607" i="1"/>
  <c r="Q2610" i="1"/>
  <c r="S2610" i="1" s="1"/>
  <c r="P2610" i="1"/>
  <c r="R2619" i="1"/>
  <c r="P2620" i="1"/>
  <c r="Q2620" i="1"/>
  <c r="S2620" i="1" s="1"/>
  <c r="Q2623" i="1"/>
  <c r="S2623" i="1" s="1"/>
  <c r="P2623" i="1"/>
  <c r="Q2626" i="1"/>
  <c r="S2626" i="1" s="1"/>
  <c r="P2626" i="1"/>
  <c r="R2635" i="1"/>
  <c r="P2636" i="1"/>
  <c r="Q2636" i="1"/>
  <c r="S2636" i="1" s="1"/>
  <c r="Q2639" i="1"/>
  <c r="S2639" i="1" s="1"/>
  <c r="P2639" i="1"/>
  <c r="Q2642" i="1"/>
  <c r="S2642" i="1" s="1"/>
  <c r="P2642" i="1"/>
  <c r="P2650" i="1"/>
  <c r="P2493" i="1"/>
  <c r="P2494" i="1"/>
  <c r="P2497" i="1"/>
  <c r="P2498" i="1"/>
  <c r="P2501" i="1"/>
  <c r="P2502" i="1"/>
  <c r="P2505" i="1"/>
  <c r="P2506" i="1"/>
  <c r="P2509" i="1"/>
  <c r="P2510" i="1"/>
  <c r="P2513" i="1"/>
  <c r="P2514" i="1"/>
  <c r="P2517" i="1"/>
  <c r="P2593" i="1"/>
  <c r="P2597" i="1"/>
  <c r="P2601" i="1"/>
  <c r="P2608" i="1"/>
  <c r="Q2608" i="1"/>
  <c r="S2608" i="1" s="1"/>
  <c r="Q2611" i="1"/>
  <c r="S2611" i="1" s="1"/>
  <c r="P2611" i="1"/>
  <c r="Q2614" i="1"/>
  <c r="S2614" i="1" s="1"/>
  <c r="P2614" i="1"/>
  <c r="R2616" i="1"/>
  <c r="P2624" i="1"/>
  <c r="Q2624" i="1"/>
  <c r="S2624" i="1" s="1"/>
  <c r="Q2627" i="1"/>
  <c r="S2627" i="1" s="1"/>
  <c r="P2627" i="1"/>
  <c r="Q2630" i="1"/>
  <c r="S2630" i="1" s="1"/>
  <c r="P2630" i="1"/>
  <c r="R2632" i="1"/>
  <c r="P2640" i="1"/>
  <c r="Q2640" i="1"/>
  <c r="S2640" i="1" s="1"/>
  <c r="Q2643" i="1"/>
  <c r="S2643" i="1" s="1"/>
  <c r="P2643" i="1"/>
  <c r="P2646" i="1"/>
  <c r="R2521" i="1"/>
  <c r="P2521" i="1"/>
  <c r="R2525" i="1"/>
  <c r="P2525" i="1"/>
  <c r="R2529" i="1"/>
  <c r="P2529" i="1"/>
  <c r="R2533" i="1"/>
  <c r="P2533" i="1"/>
  <c r="R2537" i="1"/>
  <c r="P2537" i="1"/>
  <c r="R2541" i="1"/>
  <c r="P2541" i="1"/>
  <c r="R2545" i="1"/>
  <c r="P2545" i="1"/>
  <c r="R2549" i="1"/>
  <c r="P2549" i="1"/>
  <c r="R2553" i="1"/>
  <c r="P2553" i="1"/>
  <c r="R2557" i="1"/>
  <c r="P2557" i="1"/>
  <c r="R2561" i="1"/>
  <c r="P2561" i="1"/>
  <c r="R2565" i="1"/>
  <c r="P2565" i="1"/>
  <c r="R2569" i="1"/>
  <c r="P2569" i="1"/>
  <c r="R2573" i="1"/>
  <c r="P2573" i="1"/>
  <c r="R2577" i="1"/>
  <c r="P2577" i="1"/>
  <c r="R2581" i="1"/>
  <c r="P2581" i="1"/>
  <c r="R2585" i="1"/>
  <c r="P2585" i="1"/>
  <c r="R2589" i="1"/>
  <c r="P2589" i="1"/>
  <c r="Q2594" i="1"/>
  <c r="S2594" i="1" s="1"/>
  <c r="P2594" i="1"/>
  <c r="Q2598" i="1"/>
  <c r="S2598" i="1" s="1"/>
  <c r="P2598" i="1"/>
  <c r="Q2602" i="1"/>
  <c r="S2602" i="1" s="1"/>
  <c r="P2602" i="1"/>
  <c r="R2604" i="1"/>
  <c r="R2611" i="1"/>
  <c r="P2612" i="1"/>
  <c r="Q2612" i="1"/>
  <c r="S2612" i="1" s="1"/>
  <c r="Q2615" i="1"/>
  <c r="S2615" i="1" s="1"/>
  <c r="P2615" i="1"/>
  <c r="Q2618" i="1"/>
  <c r="S2618" i="1" s="1"/>
  <c r="P2618" i="1"/>
  <c r="R2620" i="1"/>
  <c r="R2627" i="1"/>
  <c r="P2628" i="1"/>
  <c r="Q2628" i="1"/>
  <c r="S2628" i="1" s="1"/>
  <c r="Q2631" i="1"/>
  <c r="S2631" i="1" s="1"/>
  <c r="P2631" i="1"/>
  <c r="Q2634" i="1"/>
  <c r="S2634" i="1" s="1"/>
  <c r="P2634" i="1"/>
  <c r="R2636" i="1"/>
  <c r="R2643" i="1"/>
  <c r="P2644" i="1"/>
  <c r="Q2644" i="1"/>
  <c r="S2644" i="1" s="1"/>
  <c r="R2596" i="1"/>
  <c r="R2600" i="1"/>
  <c r="R2602" i="1"/>
  <c r="R2606" i="1"/>
  <c r="R2610" i="1"/>
  <c r="R2614" i="1"/>
  <c r="R2618" i="1"/>
  <c r="R2622" i="1"/>
  <c r="R2626" i="1"/>
  <c r="R2630" i="1"/>
  <c r="R2634" i="1"/>
  <c r="R2638" i="1"/>
  <c r="R2642" i="1"/>
  <c r="P2645" i="1"/>
  <c r="Q2648" i="1"/>
  <c r="S2648" i="1" s="1"/>
  <c r="P2648" i="1"/>
  <c r="P2649" i="1"/>
  <c r="Q2652" i="1"/>
  <c r="S2652" i="1" s="1"/>
  <c r="P2652" i="1"/>
  <c r="P2653" i="1"/>
  <c r="P2655" i="1"/>
  <c r="P2657" i="1"/>
  <c r="P2659" i="1"/>
  <c r="P2661" i="1"/>
  <c r="P2663" i="1"/>
  <c r="P2665" i="1"/>
  <c r="P2667" i="1"/>
  <c r="P2669" i="1"/>
  <c r="P2671" i="1"/>
  <c r="P2673" i="1"/>
  <c r="P2675" i="1"/>
  <c r="P2677" i="1"/>
  <c r="P2679" i="1"/>
  <c r="P2681" i="1"/>
  <c r="P2683" i="1"/>
  <c r="P2685" i="1"/>
  <c r="P2687" i="1"/>
  <c r="P2689" i="1"/>
  <c r="P2691" i="1"/>
  <c r="P2695" i="1"/>
  <c r="P2699" i="1"/>
  <c r="P2703" i="1"/>
  <c r="P2707" i="1"/>
  <c r="P2711" i="1"/>
  <c r="P2715" i="1"/>
  <c r="P2719" i="1"/>
  <c r="R2723" i="1"/>
  <c r="P2723" i="1"/>
  <c r="Q2656" i="1"/>
  <c r="S2656" i="1" s="1"/>
  <c r="P2656" i="1"/>
  <c r="Q2660" i="1"/>
  <c r="S2660" i="1" s="1"/>
  <c r="P2660" i="1"/>
  <c r="Q2664" i="1"/>
  <c r="S2664" i="1" s="1"/>
  <c r="P2664" i="1"/>
  <c r="Q2668" i="1"/>
  <c r="S2668" i="1" s="1"/>
  <c r="P2668" i="1"/>
  <c r="Q2672" i="1"/>
  <c r="S2672" i="1" s="1"/>
  <c r="P2672" i="1"/>
  <c r="Q2676" i="1"/>
  <c r="S2676" i="1" s="1"/>
  <c r="P2676" i="1"/>
  <c r="Q2680" i="1"/>
  <c r="S2680" i="1" s="1"/>
  <c r="P2680" i="1"/>
  <c r="Q2684" i="1"/>
  <c r="S2684" i="1" s="1"/>
  <c r="P2684" i="1"/>
  <c r="Q2688" i="1"/>
  <c r="S2688" i="1" s="1"/>
  <c r="P2688" i="1"/>
  <c r="Q2692" i="1"/>
  <c r="S2692" i="1" s="1"/>
  <c r="P2692" i="1"/>
  <c r="Q2696" i="1"/>
  <c r="S2696" i="1" s="1"/>
  <c r="P2696" i="1"/>
  <c r="Q2700" i="1"/>
  <c r="S2700" i="1" s="1"/>
  <c r="P2700" i="1"/>
  <c r="P2702" i="1"/>
  <c r="Q2704" i="1"/>
  <c r="S2704" i="1" s="1"/>
  <c r="P2704" i="1"/>
  <c r="P2706" i="1"/>
  <c r="Q2708" i="1"/>
  <c r="S2708" i="1" s="1"/>
  <c r="P2708" i="1"/>
  <c r="P2710" i="1"/>
  <c r="Q2712" i="1"/>
  <c r="S2712" i="1" s="1"/>
  <c r="P2712" i="1"/>
  <c r="P2714" i="1"/>
  <c r="Q2716" i="1"/>
  <c r="S2716" i="1" s="1"/>
  <c r="P2716" i="1"/>
  <c r="P2718" i="1"/>
  <c r="Q2720" i="1"/>
  <c r="S2720" i="1" s="1"/>
  <c r="P2720" i="1"/>
  <c r="P2722" i="1"/>
  <c r="P2647" i="1"/>
  <c r="P2651" i="1"/>
  <c r="P2654" i="1"/>
  <c r="P2658" i="1"/>
  <c r="P2662" i="1"/>
  <c r="P2666" i="1"/>
  <c r="P2670" i="1"/>
  <c r="P2674" i="1"/>
  <c r="P2678" i="1"/>
  <c r="P2682" i="1"/>
  <c r="P2686" i="1"/>
  <c r="P2690" i="1"/>
  <c r="P2694" i="1"/>
  <c r="P2698" i="1"/>
  <c r="R2716" i="1"/>
  <c r="R2720" i="1"/>
  <c r="R2725" i="1"/>
  <c r="Q2726" i="1"/>
  <c r="S2726" i="1" s="1"/>
  <c r="P2739" i="1"/>
  <c r="P2747" i="1"/>
  <c r="R2654" i="1"/>
  <c r="R2658" i="1"/>
  <c r="R2662" i="1"/>
  <c r="R2666" i="1"/>
  <c r="R2670" i="1"/>
  <c r="R2674" i="1"/>
  <c r="R2678" i="1"/>
  <c r="R2682" i="1"/>
  <c r="R2686" i="1"/>
  <c r="R2690" i="1"/>
  <c r="R2694" i="1"/>
  <c r="R2698" i="1"/>
  <c r="P2724" i="1"/>
  <c r="P2730" i="1"/>
  <c r="P2734" i="1"/>
  <c r="P2738" i="1"/>
  <c r="P2744" i="1"/>
  <c r="P2746" i="1"/>
  <c r="P2729" i="1"/>
  <c r="P2733" i="1"/>
  <c r="P2743" i="1"/>
  <c r="Q2727" i="1"/>
  <c r="S2727" i="1" s="1"/>
  <c r="P2727" i="1"/>
  <c r="Q2731" i="1"/>
  <c r="S2731" i="1" s="1"/>
  <c r="P2731" i="1"/>
  <c r="P2732" i="1"/>
  <c r="Q2735" i="1"/>
  <c r="S2735" i="1" s="1"/>
  <c r="P2735" i="1"/>
  <c r="P2736" i="1"/>
  <c r="P2740" i="1"/>
  <c r="P2742" i="1"/>
  <c r="P2748" i="1"/>
  <c r="P2750" i="1"/>
  <c r="R2752" i="1"/>
  <c r="R2756" i="1"/>
  <c r="R2760" i="1"/>
  <c r="R2764" i="1"/>
  <c r="R2768" i="1"/>
  <c r="R2772" i="1"/>
  <c r="R2776" i="1"/>
  <c r="R2780" i="1"/>
  <c r="R2784" i="1"/>
  <c r="R2788" i="1"/>
  <c r="R2792" i="1"/>
  <c r="R2796" i="1"/>
  <c r="R2800" i="1"/>
  <c r="R2804" i="1"/>
  <c r="R2808" i="1"/>
  <c r="R2812" i="1"/>
  <c r="R2754" i="1"/>
  <c r="R2758" i="1"/>
  <c r="R2762" i="1"/>
  <c r="R2766" i="1"/>
  <c r="R2770" i="1"/>
  <c r="R2774" i="1"/>
  <c r="R2778" i="1"/>
  <c r="R2782" i="1"/>
  <c r="R2786" i="1"/>
  <c r="R2790" i="1"/>
  <c r="R2794" i="1"/>
  <c r="R2798" i="1"/>
  <c r="R2802" i="1"/>
  <c r="R2806" i="1"/>
  <c r="R2810" i="1"/>
  <c r="P2814" i="1"/>
  <c r="P2737" i="1"/>
  <c r="P2741" i="1"/>
  <c r="Q2744" i="1"/>
  <c r="S2744" i="1" s="1"/>
  <c r="P2745" i="1"/>
  <c r="Q2748" i="1"/>
  <c r="S2748" i="1" s="1"/>
  <c r="P2749" i="1"/>
  <c r="Q2752" i="1"/>
  <c r="S2752" i="1" s="1"/>
  <c r="P2753" i="1"/>
  <c r="Q2756" i="1"/>
  <c r="S2756" i="1" s="1"/>
  <c r="P2757" i="1"/>
  <c r="Q2760" i="1"/>
  <c r="S2760" i="1" s="1"/>
  <c r="P2761" i="1"/>
  <c r="Q2764" i="1"/>
  <c r="S2764" i="1" s="1"/>
  <c r="P2765" i="1"/>
  <c r="Q2768" i="1"/>
  <c r="S2768" i="1" s="1"/>
  <c r="P2769" i="1"/>
  <c r="Q2772" i="1"/>
  <c r="S2772" i="1" s="1"/>
  <c r="P2773" i="1"/>
  <c r="Q2776" i="1"/>
  <c r="S2776" i="1" s="1"/>
  <c r="P2777" i="1"/>
  <c r="Q2780" i="1"/>
  <c r="S2780" i="1" s="1"/>
  <c r="P2781" i="1"/>
  <c r="Q2784" i="1"/>
  <c r="S2784" i="1" s="1"/>
  <c r="P2785" i="1"/>
  <c r="Q2788" i="1"/>
  <c r="S2788" i="1" s="1"/>
  <c r="P2789" i="1"/>
  <c r="Q2792" i="1"/>
  <c r="S2792" i="1" s="1"/>
  <c r="P2793" i="1"/>
  <c r="Q2796" i="1"/>
  <c r="S2796" i="1" s="1"/>
  <c r="P2797" i="1"/>
  <c r="Q2800" i="1"/>
  <c r="S2800" i="1" s="1"/>
  <c r="P2801" i="1"/>
  <c r="Q2804" i="1"/>
  <c r="S2804" i="1" s="1"/>
  <c r="P2805" i="1"/>
  <c r="Q2808" i="1"/>
  <c r="S2808" i="1" s="1"/>
  <c r="P2809" i="1"/>
  <c r="Q2812" i="1"/>
  <c r="S2812" i="1" s="1"/>
  <c r="Q2813" i="1"/>
  <c r="S2813" i="1" s="1"/>
  <c r="Q2816" i="1"/>
  <c r="S2816" i="1" s="1"/>
  <c r="P2751" i="1"/>
  <c r="P2755" i="1"/>
  <c r="P2759" i="1"/>
  <c r="P2763" i="1"/>
  <c r="P2767" i="1"/>
  <c r="P2771" i="1"/>
  <c r="P2775" i="1"/>
  <c r="P2779" i="1"/>
  <c r="P2783" i="1"/>
  <c r="P2787" i="1"/>
  <c r="P2791" i="1"/>
  <c r="P2795" i="1"/>
  <c r="P2799" i="1"/>
  <c r="P2803" i="1"/>
  <c r="P2807" i="1"/>
  <c r="P2811" i="1"/>
  <c r="R2813" i="1"/>
  <c r="P2815" i="1"/>
  <c r="P2818" i="1" l="1"/>
  <c r="S917" i="1"/>
  <c r="S978" i="1" s="1"/>
  <c r="Q978" i="1"/>
  <c r="P829" i="1"/>
  <c r="P572" i="1"/>
  <c r="S857" i="1"/>
  <c r="P439" i="1"/>
  <c r="P168" i="1"/>
  <c r="P615" i="1"/>
  <c r="P994" i="1"/>
  <c r="Q914" i="1"/>
  <c r="S871" i="1"/>
  <c r="S914" i="1" s="1"/>
  <c r="P867" i="1"/>
  <c r="S581" i="1"/>
  <c r="S584" i="1" s="1"/>
  <c r="Q584" i="1"/>
  <c r="Q626" i="1"/>
  <c r="S619" i="1"/>
  <c r="S626" i="1" s="1"/>
  <c r="Q410" i="1"/>
  <c r="S368" i="1"/>
  <c r="S410" i="1" s="1"/>
  <c r="Q168" i="1"/>
  <c r="S162" i="1"/>
  <c r="S168" i="1" s="1"/>
  <c r="P914" i="1"/>
  <c r="S572" i="1"/>
  <c r="S632" i="1"/>
  <c r="S805" i="1" s="1"/>
  <c r="Q805" i="1"/>
  <c r="P347" i="1"/>
  <c r="Q1061" i="1"/>
  <c r="S1030" i="1"/>
  <c r="S1061" i="1" s="1"/>
  <c r="P1061" i="1"/>
  <c r="S990" i="1"/>
  <c r="S994" i="1" s="1"/>
  <c r="Q994" i="1"/>
  <c r="S809" i="1"/>
  <c r="S829" i="1" s="1"/>
  <c r="Q829" i="1"/>
  <c r="P978" i="1"/>
  <c r="Q867" i="1"/>
  <c r="S860" i="1"/>
  <c r="S867" i="1" s="1"/>
  <c r="Q58" i="1"/>
  <c r="Q2820" i="1" s="1"/>
  <c r="S55" i="1"/>
  <c r="S58" i="1" s="1"/>
  <c r="S2820" i="1" s="1"/>
  <c r="R805" i="1"/>
  <c r="Q547" i="1"/>
  <c r="S541" i="1"/>
  <c r="S547" i="1" s="1"/>
  <c r="Q460" i="1"/>
  <c r="S458" i="1"/>
  <c r="S460" i="1" s="1"/>
  <c r="Q572" i="1"/>
  <c r="S480" i="1"/>
  <c r="S482" i="1" s="1"/>
  <c r="Q482" i="1"/>
  <c r="P469" i="1"/>
  <c r="P364" i="1"/>
  <c r="P2820" i="1" s="1"/>
  <c r="P229" i="1"/>
  <c r="P603" i="1"/>
  <c r="S562" i="1"/>
  <c r="S563" i="1" s="1"/>
  <c r="Q563" i="1"/>
  <c r="P482" i="1"/>
  <c r="R2820" i="1"/>
  <c r="Q2818" i="1"/>
  <c r="S1065" i="1"/>
  <c r="S2818" i="1" s="1"/>
  <c r="Q1026" i="1"/>
  <c r="S1007" i="1"/>
  <c r="S1026" i="1" s="1"/>
  <c r="P986" i="1"/>
  <c r="Q615" i="1"/>
  <c r="S607" i="1"/>
  <c r="S615" i="1" s="1"/>
  <c r="P454" i="1"/>
  <c r="Q364" i="1"/>
  <c r="S358" i="1"/>
  <c r="S364" i="1" s="1"/>
  <c r="P330" i="1"/>
  <c r="P58" i="1"/>
  <c r="Q857" i="1"/>
  <c r="P410" i="1"/>
  <c r="P144" i="1"/>
  <c r="Q603" i="1"/>
  <c r="S588" i="1"/>
  <c r="S603" i="1" s="1"/>
  <c r="P261" i="1"/>
</calcChain>
</file>

<file path=xl/comments1.xml><?xml version="1.0" encoding="utf-8"?>
<comments xmlns="http://schemas.openxmlformats.org/spreadsheetml/2006/main">
  <authors>
    <author>Sofia Altagracia Frias Hilario</author>
    <author>Sofía Alt. Frías Hilario</author>
  </authors>
  <commentList>
    <comment ref="E49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G157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Asignado a la Direccion de Recursos Humanos.</t>
        </r>
      </text>
    </comment>
    <comment ref="E345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58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95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$13,000.00
POR SU DESIGNACION POR CONCEPTO DE INTERINATO.</t>
        </r>
      </text>
    </comment>
    <comment ref="E1007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$8,500.00
POR SU DESIGNACION POR CONCEPTO DE INTERINATO.</t>
        </r>
      </text>
    </comment>
    <comment ref="B1621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31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<sst xmlns="http://schemas.openxmlformats.org/spreadsheetml/2006/main" count="13013" uniqueCount="2949">
  <si>
    <t xml:space="preserve">PROGRAMA DE MEDICAMENTOS ESENCIALES </t>
  </si>
  <si>
    <t>CENTRAL DE APOYO LOGÍSTICO</t>
  </si>
  <si>
    <t>PROMESE CAL</t>
  </si>
  <si>
    <t xml:space="preserve">PAGO SUELDOS ABRIL 2022: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</si>
  <si>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</si>
  <si>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</si>
  <si>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</si>
  <si>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</si>
  <si>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</si>
  <si>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</si>
  <si>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</si>
  <si>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</si>
  <si>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</si>
  <si>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</si>
  <si>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</si>
  <si>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</si>
  <si>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</si>
  <si>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</si>
  <si>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</si>
  <si>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</si>
  <si>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</si>
  <si>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</si>
  <si>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</si>
  <si>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</si>
  <si>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</si>
  <si>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</si>
  <si>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</si>
  <si>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</si>
  <si>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</si>
  <si>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</si>
  <si>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</si>
  <si>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</si>
  <si>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</si>
  <si>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SUSY CAROLINA PINEDA CHU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</si>
  <si>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</si>
  <si>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</si>
  <si>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</si>
  <si>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</si>
  <si>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</si>
  <si>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</si>
  <si>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</si>
  <si>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</si>
  <si>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</si>
  <si>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</si>
  <si>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</si>
  <si>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</si>
  <si>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>SANTO GERVACIO SANCHEZ</t>
  </si>
  <si>
    <t xml:space="preserve">FREDDY ALBERTO MENA FERNANDEZ 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</si>
  <si>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</si>
  <si>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</si>
  <si>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</si>
  <si>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</si>
  <si>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</si>
  <si>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</si>
  <si>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</si>
  <si>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</si>
  <si>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</si>
  <si>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</si>
  <si>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</si>
  <si>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VARGAS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</si>
  <si>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</si>
  <si>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</si>
  <si>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</si>
  <si>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</si>
  <si>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</si>
  <si>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</si>
  <si>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</si>
  <si>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</si>
  <si>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ENCARGADA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</si>
  <si>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</si>
  <si>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</si>
  <si>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</si>
  <si>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</si>
  <si>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</si>
  <si>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ALEJANDRO ROJAS LOPEZ</t>
  </si>
  <si>
    <t>CONSULTOR ESPECIALISTA</t>
  </si>
  <si>
    <t>DENNISSE EUFEMIA MARTINEZ VALERA</t>
  </si>
  <si>
    <t xml:space="preserve">SECRETARIA </t>
  </si>
  <si>
    <t>DEPARTAMENTO DE FORMULACIÓN, MONITOREO Y EVALUACIÓN DE PLANES</t>
  </si>
  <si>
    <t>DENNIS MARGARITA CUELLO PICHARDO</t>
  </si>
  <si>
    <t xml:space="preserve">ENCARGADA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</si>
  <si>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</si>
  <si>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</si>
  <si>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</si>
  <si>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</si>
  <si>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</si>
  <si>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</si>
  <si>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</si>
  <si>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</si>
  <si>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</si>
  <si>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 xml:space="preserve">ENCARGADO </t>
  </si>
  <si>
    <t>KERLAYNER CUEVAS MENDEZ DE PEREZ</t>
  </si>
  <si>
    <t>JANLE GUSTAVO LOPEZ HERNANDEZ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</si>
  <si>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</si>
  <si>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</si>
  <si>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</si>
  <si>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</si>
  <si>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</si>
  <si>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</si>
  <si>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>ELENA MADURO JAZMIN</t>
  </si>
  <si>
    <t>ASISTENTE ADMINISTRATIVO I</t>
  </si>
  <si>
    <t>YADIRA DEL CARMEN VERAS VELOZ</t>
  </si>
  <si>
    <t>ANALISTA LEGAL</t>
  </si>
  <si>
    <t xml:space="preserve">VICMEIRYS GARRIDO SANTANA </t>
  </si>
  <si>
    <t>DEPARTAMENTO DE LITIGIOS</t>
  </si>
  <si>
    <r>
      <t>DIRECCI</t>
    </r>
    <r>
      <rPr>
        <b/>
        <sz val="12"/>
        <color indexed="8"/>
        <rFont val="Calibri"/>
        <family val="2"/>
      </rPr>
      <t>Ó</t>
    </r>
    <r>
      <rPr>
        <b/>
        <sz val="12"/>
        <color indexed="8"/>
        <rFont val="Calibri"/>
        <family val="2"/>
      </rPr>
      <t>N DE RECURSOS HUMANOS</t>
    </r>
  </si>
  <si>
    <t>CRISTINO AMAURIS VERAS HILARIO</t>
  </si>
  <si>
    <t xml:space="preserve">DIRECCION DE RECURSOS HUMANOS  </t>
  </si>
  <si>
    <t>ENC. DE GESTIÓN DE PERSONAL</t>
  </si>
  <si>
    <t>YUDELIN RAMIREZ QUEDAZA</t>
  </si>
  <si>
    <t>TECNICO ADMINISTRATIVO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</si>
  <si>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</si>
  <si>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</si>
  <si>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</si>
  <si>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</si>
  <si>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</si>
  <si>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</si>
  <si>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</si>
  <si>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</si>
  <si>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</si>
  <si>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</si>
  <si>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</si>
  <si>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</si>
  <si>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ROBERT ALEXANDER CORDONES ESPINAL</t>
  </si>
  <si>
    <t xml:space="preserve">DIGITADOR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</si>
  <si>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</si>
  <si>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</si>
  <si>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</si>
  <si>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</si>
  <si>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</si>
  <si>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</si>
  <si>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</si>
  <si>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</si>
  <si>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</si>
  <si>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ELIDA YOSAIRA FELIZ PEREZ</t>
  </si>
  <si>
    <t>ASISTENTE ADMINISTRATIVA II</t>
  </si>
  <si>
    <t>PRISCI DELICIA PUJOLS MEJIA</t>
  </si>
  <si>
    <t>DEPARTAMENTO DE REGISTRO, CONTROL Y NÓMINA</t>
  </si>
  <si>
    <t>SOFIA ALTAGRACIA FRIAS HILARIO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</si>
  <si>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</si>
  <si>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</si>
  <si>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</si>
  <si>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</si>
  <si>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</si>
  <si>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</si>
  <si>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PEDRO ALBERTO HERNANDEZ RODRIGUEZ</t>
  </si>
  <si>
    <t>COORDINADOR</t>
  </si>
  <si>
    <t>ROSMERY CRUZ SANCHEZ</t>
  </si>
  <si>
    <t>RESPONSABLE DE PROTOCOLO</t>
  </si>
  <si>
    <t>FRANCISCO RICARDO ACEVEDO GARCIA</t>
  </si>
  <si>
    <t>DISEÑADOR DE PAGINA WEB</t>
  </si>
  <si>
    <t>FRANCISCO DE LA CRUZ SANCHEZ</t>
  </si>
  <si>
    <t xml:space="preserve">FOTOGRAFO </t>
  </si>
  <si>
    <t>ANA ANYELINA LOPEZ SANTOS</t>
  </si>
  <si>
    <t>RELACIONISTA PUBLICA</t>
  </si>
  <si>
    <t xml:space="preserve">MARIELA PEREZ </t>
  </si>
  <si>
    <t>RECEPCIONISTA</t>
  </si>
  <si>
    <t xml:space="preserve">FELIX RAYNIER HENRIQUE CASTAÑO </t>
  </si>
  <si>
    <t xml:space="preserve">GENESIS ARGENTINA MARTINEZ RAMIREZ </t>
  </si>
  <si>
    <t xml:space="preserve">EDSON OSCAR REYES NOVAS </t>
  </si>
  <si>
    <t>LOREN NICOLE CARRASCO</t>
  </si>
  <si>
    <t xml:space="preserve">JOHNNY ARMADO ROMERO ROSARIO </t>
  </si>
  <si>
    <t xml:space="preserve">WENDY MARGARITA SANTANA MARTINEZ DE ANGOMAS 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</si>
  <si>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</si>
  <si>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</si>
  <si>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</si>
  <si>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</si>
  <si>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</si>
  <si>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D'ALIZA ENCARNACION DE ROSARIO</t>
  </si>
  <si>
    <t xml:space="preserve">JENNY CANARIO DE LOS SANTOS </t>
  </si>
  <si>
    <t>RUTH DELANIA TAVAREZ LUCIANO</t>
  </si>
  <si>
    <t>TECNICO ADMINISTRATIVA</t>
  </si>
  <si>
    <t>DIRECCIÓN ADMINISTRATIVO FINANCIERO</t>
  </si>
  <si>
    <t>VILMA MARIA ROMÁN RAMÍREZ</t>
  </si>
  <si>
    <t>DIRECCION ADMINISTRATIVO FINANCIERO</t>
  </si>
  <si>
    <t>ASISTENTE ADMINISTRATIVA</t>
  </si>
  <si>
    <t>DEPARTAMENTO ADMINISTRATIVO</t>
  </si>
  <si>
    <t>HECTOR RAFAEL FERNANDO HERNANDEZ DULUC</t>
  </si>
  <si>
    <t xml:space="preserve">DEPARTAMENTO ADMINISTRATIVO </t>
  </si>
  <si>
    <t>ALMACENISTA</t>
  </si>
  <si>
    <t>JOSE ALTAGRACIA ROSARIO FELIZ</t>
  </si>
  <si>
    <t>JUANA CEDEÑO PEGUERO</t>
  </si>
  <si>
    <t>ANALISTA DE PROCESOS ADMINISTRATIVOS</t>
  </si>
  <si>
    <t>YANERIS PIANTINI GUZMAN</t>
  </si>
  <si>
    <t>ANA BELKIS REYES PEGUERO</t>
  </si>
  <si>
    <t>ANTHONY MANUEL CABA REYNOSO</t>
  </si>
  <si>
    <r>
      <rPr>
        <sz val="11"/>
        <color theme="1"/>
        <rFont val="Calibri"/>
        <family val="2"/>
        <scheme val="minor"/>
      </rPr>
      <t>DIGITADOR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</si>
  <si>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</si>
  <si>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</si>
  <si>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</si>
  <si>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</si>
  <si>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</si>
  <si>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</si>
  <si>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ANGEL LUIS DE JESUS LORA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</si>
  <si>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</si>
  <si>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</si>
  <si>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</si>
  <si>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INFRAESTRUCTURA)</t>
    </r>
  </si>
  <si>
    <t>ARMANDO RAFAEL DEL ROSARIO ARREDONDO</t>
  </si>
  <si>
    <t>BENITO ANTONIO CAMACHO MOSCOSO</t>
  </si>
  <si>
    <t xml:space="preserve">CHOFER I </t>
  </si>
  <si>
    <t>BLADIMIR MENDEZ JIMENEZ</t>
  </si>
  <si>
    <t>BOLIVAR BENITEZ CAMPUSANO</t>
  </si>
  <si>
    <r>
      <rPr>
        <sz val="11"/>
        <color theme="1"/>
        <rFont val="Calibri"/>
        <family val="2"/>
        <scheme val="minor"/>
      </rPr>
      <t>CHOFER I</t>
    </r>
    <r>
      <rPr>
        <b/>
        <sz val="8"/>
        <color indexed="8"/>
        <rFont val="Calibri"/>
        <family val="2"/>
      </rPr>
      <t xml:space="preserve"> (ALMACEN-KM 13 AUT. MONUMENTAL)</t>
    </r>
  </si>
  <si>
    <t>CARLOS ALBERTO PELAEZ MORENO</t>
  </si>
  <si>
    <t>MECANICO</t>
  </si>
  <si>
    <t>CARLOS FRANCISCO HERNANDEZ RODRIGUEZ</t>
  </si>
  <si>
    <t>CAVENDISH BERZELIUS BELLIARD UREÑA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</si>
  <si>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 NORTE)</t>
    </r>
  </si>
  <si>
    <t>CRISTHIAN CIPRIANO ROQUE</t>
  </si>
  <si>
    <t>DINAL ESMELIN ENCARNACION GONZALEZ</t>
  </si>
  <si>
    <r>
      <t xml:space="preserve">CHOFER II </t>
    </r>
    <r>
      <rPr>
        <b/>
        <sz val="8"/>
        <color indexed="8"/>
        <rFont val="Calibri"/>
        <family val="2"/>
      </rPr>
      <t>(CON ASIENTO DIVISION DE DISTRIBUCION</t>
    </r>
    <r>
      <rPr>
        <sz val="11"/>
        <color theme="1"/>
        <rFont val="Calibri"/>
        <family val="2"/>
        <scheme val="minor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</si>
  <si>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</si>
  <si>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</si>
  <si>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</si>
  <si>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</si>
  <si>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GIANNY ILEENE PEREYRA MELO</t>
  </si>
  <si>
    <t>GILBERTO ANTONIO CABRERA</t>
  </si>
  <si>
    <t>GREGORIO FORNERIN SURIEL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</si>
  <si>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</t>
    </r>
    <r>
      <rPr>
        <sz val="11"/>
        <color theme="1"/>
        <rFont val="Calibri"/>
        <family val="2"/>
        <scheme val="minor"/>
      </rPr>
      <t>)</t>
    </r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</si>
  <si>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</si>
  <si>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</si>
  <si>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</si>
  <si>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</si>
  <si>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</si>
  <si>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</si>
  <si>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</si>
  <si>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</si>
  <si>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</si>
  <si>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</si>
  <si>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NEFTALI MIESES ROSARIO</t>
  </si>
  <si>
    <t>JOSE LUCIANO CASTRO CANDELARIO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</si>
  <si>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</si>
  <si>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</si>
  <si>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</si>
  <si>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</si>
  <si>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</si>
  <si>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</si>
  <si>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</si>
  <si>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</si>
  <si>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</si>
  <si>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 NORTE)</t>
    </r>
  </si>
  <si>
    <t xml:space="preserve">MARTIRES JOSE PEREZ OSORIA </t>
  </si>
  <si>
    <t>MICHAEL MESA LOPEZ</t>
  </si>
  <si>
    <t>MIGUEL MARTINEZ BAUTISTA</t>
  </si>
  <si>
    <t>NICOLAS ALCANTARA</t>
  </si>
  <si>
    <t xml:space="preserve">ORLANDO URIBE MARTINEZ </t>
  </si>
  <si>
    <t>PABLO ZACARIAS TAVERAS DUVAL</t>
  </si>
  <si>
    <t>RAFAEL BIENVENIDO GOMEZ ROMERO</t>
  </si>
  <si>
    <t xml:space="preserve">RAFAEL FLORENTINO CALDERON </t>
  </si>
  <si>
    <t>RAMON ANTONIO PICHARDO JIMENEZ</t>
  </si>
  <si>
    <r>
      <t>CHOFER I-</t>
    </r>
    <r>
      <rPr>
        <sz val="8"/>
        <color indexed="8"/>
        <rFont val="Calibri"/>
        <family val="2"/>
      </rPr>
      <t>LP</t>
    </r>
  </si>
  <si>
    <t>MARKIN GEORGE RAMIREZ RIJO</t>
  </si>
  <si>
    <t xml:space="preserve">RODOLFO  ENMANUEL GOMEZ SANCHEZ  </t>
  </si>
  <si>
    <t>CRISTINO RAMIREZ VICENTE</t>
  </si>
  <si>
    <t>RODOLFO POLANCO BURGOS</t>
  </si>
  <si>
    <t xml:space="preserve">SAMUEL ANTONIO LORENZO JIMENEZ 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</si>
  <si>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</si>
  <si>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</si>
  <si>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8"/>
        <color indexed="8"/>
        <rFont val="Calibri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</si>
  <si>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</si>
  <si>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</si>
  <si>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</si>
  <si>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</si>
  <si>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</si>
  <si>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>ADELKYS MARIA GONZALEZ NICASIO</t>
  </si>
  <si>
    <t>CAMARERA</t>
  </si>
  <si>
    <t>ANA AMELIA RAMOS BATISTA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</si>
  <si>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</si>
  <si>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</si>
  <si>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</si>
  <si>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</si>
  <si>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</si>
  <si>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</si>
  <si>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1"/>
        <color theme="1"/>
        <rFont val="Calibri"/>
        <family val="2"/>
        <scheme val="minor"/>
      </rPr>
      <t>CAMARERA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</si>
  <si>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DANI ALEXANDER DE AZA MARTE</t>
  </si>
  <si>
    <t>DANIEL ALFONSO PEGUERO CARABALO</t>
  </si>
  <si>
    <t xml:space="preserve">AUXILIAR DE ALMACEN Y SUMINISTRO </t>
  </si>
  <si>
    <t>DIOMARES REYES</t>
  </si>
  <si>
    <t>DOMINGA VALDEZ DIAZ</t>
  </si>
  <si>
    <t>IDANIA MERCEDES NOLASCO FERNANDEZ</t>
  </si>
  <si>
    <t>JACQUELINE PERALTA PAULINO</t>
  </si>
  <si>
    <t>JOHANNA ELIZABETH FERNANDEZ MARTE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</si>
  <si>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</si>
  <si>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</si>
  <si>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</si>
  <si>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</si>
  <si>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</si>
  <si>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</si>
  <si>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</si>
  <si>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DE RIVER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</si>
  <si>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</si>
  <si>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</si>
  <si>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</si>
  <si>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</si>
  <si>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</si>
  <si>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</si>
  <si>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LUIS JOSE AGUASVIVAS REYES</t>
  </si>
  <si>
    <t xml:space="preserve">SECCION DE MAYORDOMIA </t>
  </si>
  <si>
    <t xml:space="preserve">SUPERVISOR </t>
  </si>
  <si>
    <t>XIOMARA LINARES CABRAL</t>
  </si>
  <si>
    <t xml:space="preserve">SUPERVISORA </t>
  </si>
  <si>
    <t>LISSET ALTAGRACIA FABIAN HERNANDEZ</t>
  </si>
  <si>
    <t>ALCIBIADES SOLANO</t>
  </si>
  <si>
    <t>CONSERJE</t>
  </si>
  <si>
    <t>AMAURIS PLACENCIA</t>
  </si>
  <si>
    <t>MARIA CRISTINA LUGO JAVIER</t>
  </si>
  <si>
    <t>MARILEIDY DE JESUS GERVACIO</t>
  </si>
  <si>
    <t>JOVANNY LARA</t>
  </si>
  <si>
    <t>ANA CAROLINA MOJICA THEN</t>
  </si>
  <si>
    <t xml:space="preserve">REYES CORDERO SANCHEZ 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</si>
  <si>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</si>
  <si>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</si>
  <si>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</si>
  <si>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</si>
  <si>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t>ARCADIA ALCANTARA VALDEZ</t>
  </si>
  <si>
    <t>AURORA AQUINO VALDEZ</t>
  </si>
  <si>
    <t>AUSTRALIA RODRIGUEZ ARIAS</t>
  </si>
  <si>
    <r>
      <t xml:space="preserve">CONSERJE </t>
    </r>
    <r>
      <rPr>
        <b/>
        <sz val="8"/>
        <color indexed="8"/>
        <rFont val="Calibri"/>
        <family val="2"/>
      </rPr>
      <t>(CON ASIENTO EN EL ALM. REGION NORTE)</t>
    </r>
  </si>
  <si>
    <t>CARMEN PEREYRA LOPEZ</t>
  </si>
  <si>
    <r>
      <rPr>
        <sz val="11"/>
        <color theme="1"/>
        <rFont val="Calibri"/>
        <family val="2"/>
        <scheme val="minor"/>
      </rPr>
      <t xml:space="preserve">CONSERJE  </t>
    </r>
    <r>
      <rPr>
        <b/>
        <sz val="8"/>
        <color indexed="8"/>
        <rFont val="Calibri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</si>
  <si>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</si>
  <si>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</si>
  <si>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</si>
  <si>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</si>
  <si>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ELENA MATOS</t>
  </si>
  <si>
    <t>ELIZABETH ARIAS JIMENEZ</t>
  </si>
  <si>
    <t>EPIFANIA BELIZE MORA BASILIO</t>
  </si>
  <si>
    <t>ISABEL NAVARRO NAVARRO</t>
  </si>
  <si>
    <t>JOEL DE JESUS LIRIANO HERNANDEZ</t>
  </si>
  <si>
    <r>
      <t xml:space="preserve">JARDINERO </t>
    </r>
    <r>
      <rPr>
        <b/>
        <sz val="8"/>
        <color indexed="8"/>
        <rFont val="Calibri"/>
        <family val="2"/>
      </rPr>
      <t>(CON ASIENTO EN EL ALM. REGION NORTE)</t>
    </r>
  </si>
  <si>
    <t>JOSE BENJAMIN REYES TEJEDA</t>
  </si>
  <si>
    <t>JUAN JAVIER GUZMAN VASQUEZ</t>
  </si>
  <si>
    <t>JUANA HERNANDEZ</t>
  </si>
  <si>
    <t>LEIDY ISABEL MEDINA</t>
  </si>
  <si>
    <t>AMBAR YUDIT GONZALEZ PEREZ</t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</si>
  <si>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</si>
  <si>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</si>
  <si>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</si>
  <si>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</si>
  <si>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</si>
  <si>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</si>
  <si>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</si>
  <si>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</si>
  <si>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</si>
  <si>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</si>
  <si>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</si>
  <si>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</si>
  <si>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</si>
  <si>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>ROMERIS ARACELIS ABREU DE DIOS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</si>
  <si>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</si>
  <si>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</si>
  <si>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</si>
  <si>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</si>
  <si>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</si>
  <si>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</si>
  <si>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</si>
  <si>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</si>
  <si>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</si>
  <si>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</si>
  <si>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</si>
  <si>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</si>
  <si>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</si>
  <si>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</si>
  <si>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JOSE ALEXANDER MEDINA FRANCO</t>
  </si>
  <si>
    <t>AUXILIAR ALMACEN</t>
  </si>
  <si>
    <t>JOSE DE LOS SANTOS VALDEZ</t>
  </si>
  <si>
    <t>AUXILIAR DE INVENTARIO DE ALMACÉN DE REPUESTO</t>
  </si>
  <si>
    <t>JUNIOR ALBERTO VASQUEZ SOLANO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</si>
  <si>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</si>
  <si>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</si>
  <si>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</si>
  <si>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</si>
  <si>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</si>
  <si>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ENCARGADO</t>
  </si>
  <si>
    <t>BRIGIDA DE LOS SANTOS</t>
  </si>
  <si>
    <t>MENSAJERA INTERNA</t>
  </si>
  <si>
    <t>ESTANISLADA VICENTE VELOZ</t>
  </si>
  <si>
    <t>HECTOR MANUEL CORDERO ALMONTE</t>
  </si>
  <si>
    <t>MENSAJERO EXTERNO</t>
  </si>
  <si>
    <t>MARY IBELIA ESPINOSA</t>
  </si>
  <si>
    <t>NARCISO SOSA GALVEZ</t>
  </si>
  <si>
    <t>PELAGIO VARGAS NUÑEZ</t>
  </si>
  <si>
    <t>RAFAELINA MATEO CASTILLO</t>
  </si>
  <si>
    <t>SANDRA ACOSTA MEDINA DE PARREÑO</t>
  </si>
  <si>
    <t>SOBEIDA MARIA TIBURCIO BAUTISTA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</si>
  <si>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</si>
  <si>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</si>
  <si>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</si>
  <si>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</si>
  <si>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A E INFRAESTRUCTURA</t>
    </r>
  </si>
  <si>
    <t>JORGE ARTURO SIERRA DEL VALLE</t>
  </si>
  <si>
    <t>DEPARTAMENTO DE INGENIERIA E INFRAESTRUCTURA</t>
  </si>
  <si>
    <t xml:space="preserve">CARMEN ALEXANDRA GARCIA BLANCO </t>
  </si>
  <si>
    <t xml:space="preserve">ELVIN ANTONIO RODRIGUEZ </t>
  </si>
  <si>
    <t>SUPERVISOR</t>
  </si>
  <si>
    <t xml:space="preserve">YOLANNY ALEXANDRA SANTOS BAUTISTA </t>
  </si>
  <si>
    <t>DIVISIÓN DE OBRAS, CONSTRUCCIONES Y SERVICIOS</t>
  </si>
  <si>
    <t>ALEXANDER TAVERAS RIVAS</t>
  </si>
  <si>
    <t>SUPERVISOR DE OBRAS, CONST. Y SERVICIOS</t>
  </si>
  <si>
    <t>ALTAGRACIA MARIANYIR PEREZ LLUBERES</t>
  </si>
  <si>
    <t>AMAURY JOSE FELIX ARIAS</t>
  </si>
  <si>
    <t>BRAULIO GILBERTO DE LOS SANTOS</t>
  </si>
  <si>
    <t xml:space="preserve">RAFAEL ENCARNACION </t>
  </si>
  <si>
    <t>VICTOR JOSE BEEVERS BAEZ</t>
  </si>
  <si>
    <r>
      <t>DIVISIÓN DE MEJORA Y ACONDICIONAMIENTO F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SICO</t>
    </r>
  </si>
  <si>
    <t>CARLOS CABRERA LUNA</t>
  </si>
  <si>
    <t>DIVISIÓN DE MEJORA Y ACONDICIONAMIENTO FÍSICO</t>
  </si>
  <si>
    <r>
      <t>ELECTRICISTA-</t>
    </r>
    <r>
      <rPr>
        <b/>
        <sz val="8"/>
        <color indexed="8"/>
        <rFont val="Calibri"/>
        <family val="2"/>
      </rPr>
      <t>CON ASIENTO ALMACEN REGION NORTE</t>
    </r>
  </si>
  <si>
    <t>ELIEZER RAMIREZ</t>
  </si>
  <si>
    <r>
      <t>HERRERO</t>
    </r>
    <r>
      <rPr>
        <sz val="8"/>
        <color indexed="8"/>
        <rFont val="Calibri"/>
        <family val="2"/>
      </rPr>
      <t>-LP</t>
    </r>
  </si>
  <si>
    <t>FRANCISCO TAVERAS CABRERA</t>
  </si>
  <si>
    <r>
      <t>TECNICO EN REFRIGERACIÓN-</t>
    </r>
    <r>
      <rPr>
        <b/>
        <sz val="11"/>
        <color indexed="8"/>
        <rFont val="Calibri"/>
        <family val="2"/>
      </rPr>
      <t>CON ASIENTO ALMACEN REGIÓN NORTE</t>
    </r>
  </si>
  <si>
    <t>SMERLIN RAFAEL MESA NATERA</t>
  </si>
  <si>
    <t>EBANISTA</t>
  </si>
  <si>
    <t>DANIEL DEL ROSARIO DE LA ROSA</t>
  </si>
  <si>
    <t>ELECTRICISTA</t>
  </si>
  <si>
    <t>FRANCISCO ANTONIO OZUNA SANTANA</t>
  </si>
  <si>
    <t xml:space="preserve">FRANCISCO ANTONIO PERALTA PLASENCIA </t>
  </si>
  <si>
    <t>SUPERVISOR DE MANTENIMIENTO</t>
  </si>
  <si>
    <t>NOELIO LANTIGUA ECHAVARRIA</t>
  </si>
  <si>
    <t>AYUDANTE DE MANTENIMIENTO</t>
  </si>
  <si>
    <t>PEDRO DAMIAN FLORES REYES</t>
  </si>
  <si>
    <t>ALBAÑIL</t>
  </si>
  <si>
    <t>REYES MELANIO GOMEZ POLANCO</t>
  </si>
  <si>
    <t xml:space="preserve">JOSE DOLORES VASQUEZ ALCANTARA </t>
  </si>
  <si>
    <r>
      <rPr>
        <sz val="11"/>
        <color theme="1"/>
        <rFont val="Calibri"/>
        <family val="2"/>
        <scheme val="minor"/>
      </rPr>
      <t>SUPERVISOR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</si>
  <si>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JOSE EMMANUEL DURAN TUCKER</t>
  </si>
  <si>
    <t xml:space="preserve">ROQUE MEDINA PACHANO </t>
  </si>
  <si>
    <t xml:space="preserve">FRANCISCO ARACENA FRIAS </t>
  </si>
  <si>
    <t>AGUSTIN ARIAS RAMIREZ</t>
  </si>
  <si>
    <t>JOE  PEREZ ROBLES</t>
  </si>
  <si>
    <t>RAFAEL PEGUERO SANCHEZ</t>
  </si>
  <si>
    <t xml:space="preserve">WILTON NICOLAS MARTINEZ REYES </t>
  </si>
  <si>
    <t>PINTOR</t>
  </si>
  <si>
    <t xml:space="preserve">OLAYNIS MENDEZ MENDEZ </t>
  </si>
  <si>
    <t xml:space="preserve">RAFAEL POLANCO ROJAS </t>
  </si>
  <si>
    <t xml:space="preserve">HENRY FRANCISCO TORIBIO FERNANDEZ </t>
  </si>
  <si>
    <r>
      <rPr>
        <sz val="11"/>
        <color theme="1"/>
        <rFont val="Calibri"/>
        <family val="2"/>
        <scheme val="minor"/>
      </rPr>
      <t>AYUDANTE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</si>
  <si>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ELIEZER CORNELIO REYES</t>
  </si>
  <si>
    <t>WILSON ANTONIO TIO BRENS</t>
  </si>
  <si>
    <t xml:space="preserve">DARWIN ANDRES BONILLA GONZALEZ </t>
  </si>
  <si>
    <t xml:space="preserve">RUFINO MOSCOSO GARCIA </t>
  </si>
  <si>
    <r>
      <rPr>
        <sz val="11"/>
        <color theme="1"/>
        <rFont val="Calibri"/>
        <family val="2"/>
        <scheme val="minor"/>
      </rPr>
      <t xml:space="preserve">PINTOR </t>
    </r>
    <r>
      <rPr>
        <b/>
        <sz val="11"/>
        <color indexed="8"/>
        <rFont val="Calibri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</si>
  <si>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</si>
  <si>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</si>
  <si>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</si>
  <si>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</si>
  <si>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</si>
  <si>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</si>
  <si>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</si>
  <si>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</si>
  <si>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</si>
  <si>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</si>
  <si>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</si>
  <si>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 xml:space="preserve">BLAS DERMIL BURGOS MONTAÑO </t>
  </si>
  <si>
    <t>MIGUEL ANGEL BRITO GUTIERREZ</t>
  </si>
  <si>
    <t>CARLOS ENRIQUE CANELA HENRIQUEZ</t>
  </si>
  <si>
    <r>
      <rPr>
        <sz val="11"/>
        <color theme="1"/>
        <rFont val="Calibri"/>
        <family val="2"/>
        <scheme val="minor"/>
      </rPr>
      <t xml:space="preserve">PLOMERO </t>
    </r>
    <r>
      <rPr>
        <b/>
        <sz val="11"/>
        <color indexed="8"/>
        <rFont val="Calibri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</si>
  <si>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</si>
  <si>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</si>
  <si>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</si>
  <si>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</si>
  <si>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</si>
  <si>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</si>
  <si>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</si>
  <si>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</si>
  <si>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</si>
  <si>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</si>
  <si>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</si>
  <si>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SANTA MARGARITA FELIZ RAMIREZ</t>
  </si>
  <si>
    <t>CONTADOR</t>
  </si>
  <si>
    <t>ADRIAN CABAN LOPEZ</t>
  </si>
  <si>
    <t>DIGITADOR</t>
  </si>
  <si>
    <t>ALBERTO VALENTIN CUEVAS SANTANA</t>
  </si>
  <si>
    <t>CONTADOR I</t>
  </si>
  <si>
    <t>ANA CAROLINA ENCARNACION MONTERO</t>
  </si>
  <si>
    <t xml:space="preserve">DIGITADORA </t>
  </si>
  <si>
    <t>ARIEL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</si>
  <si>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</si>
  <si>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</si>
  <si>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</si>
  <si>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</si>
  <si>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</si>
  <si>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</si>
  <si>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</si>
  <si>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II</t>
  </si>
  <si>
    <t>CINDY SAMARIA COLLADO DURAN</t>
  </si>
  <si>
    <t>DIGNA MARIA BOURDIER ALVARADO</t>
  </si>
  <si>
    <t>ENMANUEL NICOLAS UREÑA PEREZ</t>
  </si>
  <si>
    <t>FREDERICK ANTHONY VELASQUEZ GUZMAN</t>
  </si>
  <si>
    <t>HILDA UNIRIS GERONIMO FERRERAS</t>
  </si>
  <si>
    <t>JESUS ANGEL PERALTA PEREZ</t>
  </si>
  <si>
    <t>JOHANNA BAEZ CONTRERAS DE DELGADO</t>
  </si>
  <si>
    <t>MARIEL DEL CARMEN HERNANDEZ SANTANA</t>
  </si>
  <si>
    <t>SECRETARIA II</t>
  </si>
  <si>
    <t>RAFAEL ANTONIO SALCEDO ARIAS</t>
  </si>
  <si>
    <t>RAFAEL EMILIO SANTANA MARTINEZ</t>
  </si>
  <si>
    <t xml:space="preserve">MIGUEL JOSE ALMONTE RODRIGUEZ </t>
  </si>
  <si>
    <t>YUDY ESTHER MARCANO CORCINO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</si>
  <si>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</si>
  <si>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</si>
  <si>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</si>
  <si>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</si>
  <si>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</si>
  <si>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</si>
  <si>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ROSA PORTES SANTANA DE MARTINEZ</t>
  </si>
  <si>
    <t xml:space="preserve">DIVISION DE CONTABILIDAD 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</si>
  <si>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</si>
  <si>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</si>
  <si>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</si>
  <si>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</si>
  <si>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</si>
  <si>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</si>
  <si>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</si>
  <si>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</si>
  <si>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</si>
  <si>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</si>
  <si>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</si>
  <si>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</si>
  <si>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</si>
  <si>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</si>
  <si>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YAUKY ALEXANDER ORTEGA LOPEZ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</si>
  <si>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</si>
  <si>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</si>
  <si>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</si>
  <si>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</si>
  <si>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</si>
  <si>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</si>
  <si>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JUANA FAMILIA DE LEON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</si>
  <si>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</si>
  <si>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</si>
  <si>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</si>
  <si>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</si>
  <si>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</si>
  <si>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2"/>
        <color indexed="8"/>
        <rFont val="Calibri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</si>
  <si>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</si>
  <si>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</si>
  <si>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</si>
  <si>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</si>
  <si>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</si>
  <si>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</si>
  <si>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</si>
  <si>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SECRETARIA I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</si>
  <si>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</si>
  <si>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</si>
  <si>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</si>
  <si>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</si>
  <si>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</si>
  <si>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</si>
  <si>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</si>
  <si>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</si>
  <si>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</si>
  <si>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</si>
  <si>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</si>
  <si>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</si>
  <si>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</si>
  <si>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</si>
  <si>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</si>
  <si>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</si>
  <si>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</si>
  <si>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ARIEL ANTONIO BARRIENTO MEDRANO</t>
  </si>
  <si>
    <t>COLECTOR MONTE CRISTI ZONA M</t>
  </si>
  <si>
    <t>BARBARA FLORENTINO SUERO</t>
  </si>
  <si>
    <t>COLECTORA</t>
  </si>
  <si>
    <t>DIOGENES RAFAEL ESPINAL DURAN</t>
  </si>
  <si>
    <t>DOMITILA DE JESUS OVALLES BETANCES</t>
  </si>
  <si>
    <t>COLECTOR SALCEDO Z-12</t>
  </si>
  <si>
    <t>SANDY ANEUDYS PRESBOT FIGUEROA</t>
  </si>
  <si>
    <t>COLECTOR</t>
  </si>
  <si>
    <t>EUSEBIO POLANCO LANTIGUA</t>
  </si>
  <si>
    <t>COLECTOR SAN FCO. DE MACORIS Z</t>
  </si>
  <si>
    <t>FIOR DN ALIZA RAMIREZ ROSADO</t>
  </si>
  <si>
    <t>COLECTOR AZUA Z-Ñ</t>
  </si>
  <si>
    <t>FRANCISCO ALCANTARA JAVIER</t>
  </si>
  <si>
    <t>JACOBO ANDRES HERNANDEZ POLANCO</t>
  </si>
  <si>
    <t>COLECTOR HATO MAYOR Z-M</t>
  </si>
  <si>
    <t>JOEL NATHANAEL HERNANDEZ GERONIMO</t>
  </si>
  <si>
    <t>JORGE ANTONIO NINA RODRIGUEZ</t>
  </si>
  <si>
    <t>COLECTOR II</t>
  </si>
  <si>
    <t>JOSE ANDRES BAUTISTA DE LOS SANTOS</t>
  </si>
  <si>
    <t>JOSE PILAR RECIO SALVADORA</t>
  </si>
  <si>
    <t>COLECTOR ELIAS PIÑA Z-H</t>
  </si>
  <si>
    <t>JUAN FRANCISCO JAVIER CONTRERAS</t>
  </si>
  <si>
    <t>COLECTOR YAMASA Z-K</t>
  </si>
  <si>
    <t xml:space="preserve">OLIVER DE JESUS TEJADA LOPEZ </t>
  </si>
  <si>
    <t>GISELL ALFONSINA GUERRERO JUMA</t>
  </si>
  <si>
    <t>JUAN PABLO ESPINOSA</t>
  </si>
  <si>
    <t>COLECTOR SUPLENTE D. N.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</si>
  <si>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</si>
  <si>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</si>
  <si>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</si>
  <si>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</si>
  <si>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</si>
  <si>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MARIA DAMIL FRANCO TEJADA</t>
  </si>
  <si>
    <t>MAXIMO DAVID HELENA</t>
  </si>
  <si>
    <t>COLECTOR PTO. PLATA 2, ZONA 8</t>
  </si>
  <si>
    <t>OSCAR RAFAEL PAULINO TEJADA</t>
  </si>
  <si>
    <t>PATRIA MARTINEZ DE PIMENTEL</t>
  </si>
  <si>
    <t>RAMON ANTONIO JEREZ WISQUIS</t>
  </si>
  <si>
    <t>RAMON ANTONIO MOJICA ZAPATA</t>
  </si>
  <si>
    <t>RAMON MARIA MOSQUEA SANCHEZ</t>
  </si>
  <si>
    <t>RUDDY HERRERA AQUINO</t>
  </si>
  <si>
    <t>SANTIAGO VASQUEZ MENA</t>
  </si>
  <si>
    <t>VICTOR MANUEL LUGO TORRES</t>
  </si>
  <si>
    <t>YLSA RUBELKYS TAPIA CAMACHO</t>
  </si>
  <si>
    <t>WENDY RAMONA FRIAS MINAYA</t>
  </si>
  <si>
    <t>DEPARTAMENTO DE COMPRAS Y CONTRATACIONES</t>
  </si>
  <si>
    <t>ARISTIDES AMAURY SEGURA MEDINA</t>
  </si>
  <si>
    <t>JUNIOR DE LOS SANTOS LAZARO</t>
  </si>
  <si>
    <t>AUXILIAR DE OFICINA</t>
  </si>
  <si>
    <t>JEIDY LAURA MENDOZA FELIZ</t>
  </si>
  <si>
    <t>ISAURA SUERO MERAN</t>
  </si>
  <si>
    <t>MIGUELINA ENCARNACION REYNOSO MORENO</t>
  </si>
  <si>
    <t>MARIELA VALDEZ MATOS</t>
  </si>
  <si>
    <t>DIVISIÓN DE LICITACIONES</t>
  </si>
  <si>
    <t>MYRNA CELESTE SEGURA SOTO</t>
  </si>
  <si>
    <t xml:space="preserve">DIVISION DE LICITACIONES </t>
  </si>
  <si>
    <t>PAOLA SANTA FARIAS PACIANS</t>
  </si>
  <si>
    <t>ASISTENTE ADMINISTRATIVA III</t>
  </si>
  <si>
    <t>KENCY JOEL CAMINERO GUTIERREZ</t>
  </si>
  <si>
    <t xml:space="preserve">ELIZABETH DE LA CRUZ TELLERIA </t>
  </si>
  <si>
    <t>CARLOS LUIS PLACENCIO VALERIO</t>
  </si>
  <si>
    <t>ADMINISTRADOR DE SISTEMA DE I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</si>
  <si>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</si>
  <si>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</si>
  <si>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</si>
  <si>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</si>
  <si>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</si>
  <si>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t>BRENDA ALMONTE RIVERA</t>
  </si>
  <si>
    <t>ANALISTA DE MUESTRA</t>
  </si>
  <si>
    <r>
      <t>DIRECCIÓN DE TECNOLOG</t>
    </r>
    <r>
      <rPr>
        <b/>
        <sz val="12"/>
        <color indexed="8"/>
        <rFont val="Calibri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</si>
  <si>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</si>
  <si>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</si>
  <si>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</si>
  <si>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MARTHA ALTAGRACIA MATOS VALLEO</t>
  </si>
  <si>
    <t>ANYERI ADREINA VIGAY</t>
  </si>
  <si>
    <t>ROSSELIN DIAZ MATOS</t>
  </si>
  <si>
    <t xml:space="preserve">AUXILIAR ADMINISTRATIVO </t>
  </si>
  <si>
    <t>ROSEVELIN RODRIGUEZ DE LOS SANTOS</t>
  </si>
  <si>
    <t>DIGITADORA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</si>
  <si>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</si>
  <si>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</si>
  <si>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</si>
  <si>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</si>
  <si>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</si>
  <si>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t>RUBEN DARIO CABREJA CASTILLO</t>
  </si>
  <si>
    <t>SOPORTE TECNICO</t>
  </si>
  <si>
    <r>
      <t>DIRECCIÓN DE TR</t>
    </r>
    <r>
      <rPr>
        <b/>
        <sz val="12"/>
        <color indexed="8"/>
        <rFont val="Calibri"/>
        <family val="2"/>
      </rPr>
      <t>ÁMITES Y SERVICIOS PARA LA SALUD</t>
    </r>
  </si>
  <si>
    <t>BELGICA JOSEFINA MERCEDES REYES</t>
  </si>
  <si>
    <t>DIRECCIÓN DE TRAMITES Y SERVICIOS PARA LA SALUD</t>
  </si>
  <si>
    <t>ADRIANA MABEL CONCEPCION SANTANA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</si>
  <si>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</si>
  <si>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</si>
  <si>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</si>
  <si>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</si>
  <si>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</si>
  <si>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</si>
  <si>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EVELYN SANTANA DE LA CRUZ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</si>
  <si>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</si>
  <si>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</si>
  <si>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</si>
  <si>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</si>
  <si>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</si>
  <si>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</si>
  <si>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</si>
  <si>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CON ASIENTO ALMACEN REGIONAL SANTIAGO)</t>
    </r>
  </si>
  <si>
    <t>MIGUEL ANGEL YSABEL JIMENEZ</t>
  </si>
  <si>
    <t>ODYL ALEJANDRA TRINIDAD PICHARDO</t>
  </si>
  <si>
    <t>AUXILIAR ADMINISTRATIVO (CON ASIENTO ALMACEN REGIONAL SANTIAGO)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</si>
  <si>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</si>
  <si>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</si>
  <si>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</si>
  <si>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</si>
  <si>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</si>
  <si>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 xml:space="preserve">ISMENIA E.DEL C JESUS FERNANDEZ RODRIGUEZ </t>
  </si>
  <si>
    <t>CARLOS MANUEL FERREIRAS SANCHEZ</t>
  </si>
  <si>
    <t>ALEXANDRA NICOLASA GARCIA MARTE</t>
  </si>
  <si>
    <t>EULALIA REYES PERALTA</t>
  </si>
  <si>
    <t>KATTERINNA ELIZABETH AMARANTE CID</t>
  </si>
  <si>
    <t>ROSA MARIA SANCHEZ HIDALGO</t>
  </si>
  <si>
    <t>DIRECCIÓN DE OPERACIONES Y LOGISTICA</t>
  </si>
  <si>
    <t>LUIS EMILIO PEREZ GARCIA</t>
  </si>
  <si>
    <t>SOCORRO RAMIREZ TURBI</t>
  </si>
  <si>
    <r>
      <t>SECRETARIA II-</t>
    </r>
    <r>
      <rPr>
        <b/>
        <sz val="11"/>
        <color indexed="8"/>
        <rFont val="Calibri"/>
        <family val="2"/>
      </rPr>
      <t>ALMACEN-KM 13 AUT. MONUMENTAL</t>
    </r>
  </si>
  <si>
    <t xml:space="preserve">PAOLA JAQUEZ CAPELLAN </t>
  </si>
  <si>
    <t xml:space="preserve">ELMER ESTANY ALCANTARA RODRIGUEZ 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</si>
  <si>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8"/>
        <color indexed="8"/>
        <rFont val="Calibri"/>
        <family val="2"/>
      </rPr>
      <t xml:space="preserve"> (ALMACEN-KM 13 AUT. MONUMENTAL)</t>
    </r>
  </si>
  <si>
    <t>JUAN BIENVENIDO MONCION AGRAMONTE</t>
  </si>
  <si>
    <t>REMIS MARIA FULCAR QUEVEDO</t>
  </si>
  <si>
    <t>COORDINADORA DE DESPACHOS</t>
  </si>
  <si>
    <t>SHARON VERONICA CUESTA MEDINA</t>
  </si>
  <si>
    <t>ANALISTA DE REQUERIMIENTO Y LOGISTICA</t>
  </si>
  <si>
    <r>
      <t>DEPARTAMENTO ALMAC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N GENERAL DE INSUMOS PARA LA SALUD</t>
    </r>
  </si>
  <si>
    <t>ALBERTO NUÑEZ SABINO</t>
  </si>
  <si>
    <t>DEPARTAMENTO ALMACÉN GENERAL DE INSUMOS PARA LA SALUD</t>
  </si>
  <si>
    <t>ANA ISABEL SANCHEZ AGRAMONTE</t>
  </si>
  <si>
    <t>ANDERSON LEONARDO MATEO MORA</t>
  </si>
  <si>
    <t>AUXILIAR DE ALMACEN</t>
  </si>
  <si>
    <t>ANGEL DANIEL DEL ORBE OLIVO</t>
  </si>
  <si>
    <t>ANGEL ESTEBAN MEDINA MOJICA</t>
  </si>
  <si>
    <t>LUIS ALBERTO MORA</t>
  </si>
  <si>
    <t>RAUL AMADO CABRERA ORTEGA</t>
  </si>
  <si>
    <r>
      <rPr>
        <sz val="11"/>
        <color theme="1"/>
        <rFont val="Calibri"/>
        <family val="2"/>
        <scheme val="minor"/>
      </rPr>
      <t>DIGITADOR ALMACEN</t>
    </r>
    <r>
      <rPr>
        <b/>
        <sz val="11"/>
        <color indexed="8"/>
        <rFont val="Calibri"/>
        <family val="2"/>
      </rPr>
      <t>-KM 13 AUT. MONUMENTAL</t>
    </r>
  </si>
  <si>
    <t>BELKIS CANDELARIO TORRES</t>
  </si>
  <si>
    <t>CARLOS MIGUEL REINOSO PAREDES</t>
  </si>
  <si>
    <t>SUPERVISOR DE MESA</t>
  </si>
  <si>
    <t>CELESTE MILAGROS CARRION MARTINEZ</t>
  </si>
  <si>
    <t>CRISTIAN RAMON DIONICIO PINALES</t>
  </si>
  <si>
    <t>JUAN CARLOS MARTINEZ  MORDAN</t>
  </si>
  <si>
    <t>GENIS JIMENEZ FAMILIA</t>
  </si>
  <si>
    <t>JOSE PLACIDO GUZMAN</t>
  </si>
  <si>
    <t>VERIFICADOR</t>
  </si>
  <si>
    <t>ROBERTO DE LA CRUZ CONTRERAS</t>
  </si>
  <si>
    <t>JOSE GABRIEL ROA MORA</t>
  </si>
  <si>
    <r>
      <rPr>
        <sz val="11"/>
        <color theme="1"/>
        <rFont val="Calibri"/>
        <family val="2"/>
        <scheme val="minor"/>
      </rPr>
      <t>SUPERVISOR DE MESA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</si>
  <si>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MARINO ANTONIO QUIROZ ROSARIO</t>
  </si>
  <si>
    <t xml:space="preserve">PORFIRIO NICOLAS JIMENEZ </t>
  </si>
  <si>
    <t>MARIALIS YARMINA VASQUEZ GARCIA</t>
  </si>
  <si>
    <t>VERIFICADORA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</si>
  <si>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</si>
  <si>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</si>
  <si>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</si>
  <si>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</si>
  <si>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</si>
  <si>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</si>
  <si>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</si>
  <si>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</si>
  <si>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</si>
  <si>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</si>
  <si>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</si>
  <si>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</si>
  <si>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</si>
  <si>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</si>
  <si>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</si>
  <si>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DANI MANUEL FERNANDEZ MATEO</t>
  </si>
  <si>
    <t>DARIEL DARIO BREA TERRERO</t>
  </si>
  <si>
    <t>DAVID VICTORIA SEGURA</t>
  </si>
  <si>
    <t>DENYS PEREZ GERALDO</t>
  </si>
  <si>
    <t>DIOGENES MIGUEL MINAYA ULLOA</t>
  </si>
  <si>
    <t>EDWIN HERNANDEZ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</si>
  <si>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</si>
  <si>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</si>
  <si>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</si>
  <si>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</si>
  <si>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</si>
  <si>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</si>
  <si>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</si>
  <si>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</si>
  <si>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</si>
  <si>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>FERNANDO CASTILLO ADON</t>
  </si>
  <si>
    <t xml:space="preserve">AUXILIAR DE ALMACEN </t>
  </si>
  <si>
    <t>FARLIN ADAMES SALAS</t>
  </si>
  <si>
    <t>JUAN ERNESTO BURET SORIANO</t>
  </si>
  <si>
    <t>OSVALDO SANTIAGO TORIBIO GARCIA</t>
  </si>
  <si>
    <t>IVELISSE AURORA RODRIGUEZ JIMENEZ</t>
  </si>
  <si>
    <t xml:space="preserve">AUXILIAR </t>
  </si>
  <si>
    <t>JOSE RAFAEL ACOSTA BEATO</t>
  </si>
  <si>
    <t>PASCAL ANTONIO RAMIREZ DIFO</t>
  </si>
  <si>
    <t>CARLOS DANIEL TAVERAS SUERO</t>
  </si>
  <si>
    <t>DOMINGO ADALBERTO RAMIREZ</t>
  </si>
  <si>
    <t>ANDERSON MOISES CONTRERAS MERCEDES</t>
  </si>
  <si>
    <t>ANTONIO ANDERSON POLANCO</t>
  </si>
  <si>
    <t>GUILLERMO JOSE LARA BUENO</t>
  </si>
  <si>
    <t>IGNACIO DE JESUS CRISOSTOMO</t>
  </si>
  <si>
    <t>JHON JOSE GERVACIO</t>
  </si>
  <si>
    <t>JORGE LUIS FIGUEROA MEDINA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</si>
  <si>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</si>
  <si>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</si>
  <si>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</si>
  <si>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</si>
  <si>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</si>
  <si>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</si>
  <si>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</si>
  <si>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</si>
  <si>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ROBERTO IGNACIO SANCHEZ Y SANCHEZ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</si>
  <si>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</si>
  <si>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</si>
  <si>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</si>
  <si>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</si>
  <si>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</si>
  <si>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</si>
  <si>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VERIFICADORA </t>
  </si>
  <si>
    <t xml:space="preserve">OCTAVIO ZENA </t>
  </si>
  <si>
    <t>RAFAEL REYES RAMIREZ</t>
  </si>
  <si>
    <t>ROBIN JUNIOR CAPELLAN DE LA PAZ</t>
  </si>
  <si>
    <t>WANDER TERRERO REYES</t>
  </si>
  <si>
    <t xml:space="preserve">JOSE MIGUEL BAUTISTA AVILES </t>
  </si>
  <si>
    <t>ROBERT BARET FERRER</t>
  </si>
  <si>
    <t>FRANCIS JIMENEZ CABRERA</t>
  </si>
  <si>
    <t>SUPERVISOR (A) DE MESA</t>
  </si>
  <si>
    <t xml:space="preserve">ANDRES NICOLE ESTEVEZ DURAN </t>
  </si>
  <si>
    <t>AXEL ROBERT SERRA POLANCO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</si>
  <si>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</si>
  <si>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</si>
  <si>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</si>
  <si>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</si>
  <si>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</si>
  <si>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>GERAL JOSE TAVERAS PARRA</t>
  </si>
  <si>
    <t xml:space="preserve">JON JAIRO POLANCO ARACHE </t>
  </si>
  <si>
    <t xml:space="preserve">JOSE ALBERTO PADILLA ALEJO </t>
  </si>
  <si>
    <r>
      <rPr>
        <sz val="11"/>
        <color theme="1"/>
        <rFont val="Calibri"/>
        <family val="2"/>
        <scheme val="minor"/>
      </rPr>
      <t xml:space="preserve">SUPERVISOR DE MESA </t>
    </r>
    <r>
      <rPr>
        <b/>
        <sz val="8"/>
        <color indexed="8"/>
        <rFont val="Calibri"/>
        <family val="2"/>
      </rPr>
      <t>(CON ASIENTO ALMACEN REGIONAL SANTIAGO)</t>
    </r>
  </si>
  <si>
    <t xml:space="preserve">JOSE ANIBAL BATISTA DE LA CRUZ </t>
  </si>
  <si>
    <r>
      <rPr>
        <sz val="11"/>
        <color theme="1"/>
        <rFont val="Calibri"/>
        <family val="2"/>
        <scheme val="minor"/>
      </rPr>
      <t>OPERADOR DE MONTACARGA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</si>
  <si>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</si>
  <si>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</si>
  <si>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</si>
  <si>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1"/>
        <color theme="1"/>
        <rFont val="Calibri"/>
        <family val="2"/>
        <scheme val="minor"/>
      </rPr>
      <t xml:space="preserve">SECRETARIA I </t>
    </r>
    <r>
      <rPr>
        <b/>
        <sz val="8"/>
        <color indexed="8"/>
        <rFont val="Calibri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</si>
  <si>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</si>
  <si>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</si>
  <si>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</si>
  <si>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</si>
  <si>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</si>
  <si>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</si>
  <si>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t>SUPERVISORA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</si>
  <si>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</si>
  <si>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</si>
  <si>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</si>
  <si>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</si>
  <si>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</si>
  <si>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</si>
  <si>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</si>
  <si>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</si>
  <si>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</si>
  <si>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8"/>
        <color indexed="8"/>
        <rFont val="Calibri"/>
        <family val="2"/>
      </rPr>
      <t>LP</t>
    </r>
  </si>
  <si>
    <t>JUAN OVIDIO GARCIA FELIZ</t>
  </si>
  <si>
    <t>LIAM ISABELA SOSA DE LA CRUZ</t>
  </si>
  <si>
    <t>LUIS ENMANUEL FERNANDEZ TAVERAS</t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</si>
  <si>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</si>
  <si>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</si>
  <si>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</si>
  <si>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</si>
  <si>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</si>
  <si>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</si>
  <si>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>MARIA JOSEFINA DE JESUS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</si>
  <si>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</si>
  <si>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JORGE LUIS MERCEDES JAVIER </t>
  </si>
  <si>
    <t xml:space="preserve">NATANAEL CASTILLO HEREDIA </t>
  </si>
  <si>
    <t xml:space="preserve">JOSE HILARIO RODRIGUEZ 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</si>
  <si>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</si>
  <si>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</si>
  <si>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</si>
  <si>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</si>
  <si>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</si>
  <si>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WILSON ABREU BATISTA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</si>
  <si>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</si>
  <si>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</si>
  <si>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</si>
  <si>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</si>
  <si>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</si>
  <si>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</si>
  <si>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NOEMI JENNIFFER CERON TAVAREZ</t>
  </si>
  <si>
    <t>OSVALDO MATEO JIMENEZ</t>
  </si>
  <si>
    <t>PEDRO JAVIER ROSARIO SALANO</t>
  </si>
  <si>
    <t>RADDIES MONTILLA VALDEZ</t>
  </si>
  <si>
    <t>RADHAMES SANTANA</t>
  </si>
  <si>
    <t>RAMON BURGOS DE AZA</t>
  </si>
  <si>
    <t>LUIS RODOLFO JIMENEZ PEÑA</t>
  </si>
  <si>
    <t xml:space="preserve">JAIRO ENCARNACION ROSARIO </t>
  </si>
  <si>
    <t xml:space="preserve">ELVIS FERNANDEZ TAYLOR </t>
  </si>
  <si>
    <t xml:space="preserve">ANGEL ANDRES BLANCO LOPEZ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</si>
  <si>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</si>
  <si>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</si>
  <si>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</si>
  <si>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</si>
  <si>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</si>
  <si>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t xml:space="preserve">MICHELLE ALEJANDRA ACEVEDO DE LOS SANTOS </t>
  </si>
  <si>
    <t xml:space="preserve">GRISELDA SANTANA DE LA CRUZ 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</si>
  <si>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</si>
  <si>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</si>
  <si>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</si>
  <si>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</si>
  <si>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</si>
  <si>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</si>
  <si>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</si>
  <si>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</si>
  <si>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</si>
  <si>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</si>
  <si>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t>STEVEN ALEJANDRO PEGUERO VILOMAR</t>
  </si>
  <si>
    <t>WILLIAM MINAYA MATEO</t>
  </si>
  <si>
    <t>YOJANSEL BALBUENA SEGURA</t>
  </si>
  <si>
    <t>YOSJANIS FELIZ FELIZ</t>
  </si>
  <si>
    <t>KATTERYN FLOR ENCARNACION GOMEZ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</si>
  <si>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</si>
  <si>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FABIOLA ALTAGRACIA RIVAS SENA</t>
  </si>
  <si>
    <t>SUPERVISORA DE ALMACÉN</t>
  </si>
  <si>
    <t>LILIAN DE LA CRUZ MELLA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</si>
  <si>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8"/>
        <color indexed="8"/>
        <rFont val="Calibri"/>
        <family val="2"/>
      </rPr>
      <t xml:space="preserve"> (ALMACEN-KM 13 AUT. MONUMENTAL)</t>
    </r>
  </si>
  <si>
    <t>ALEJANDRO CARLOS MEJIA</t>
  </si>
  <si>
    <t>LUIS ALBERTO DE LA CRUZ ABAD</t>
  </si>
  <si>
    <t>SUPERVISOR DE ALMACÉN</t>
  </si>
  <si>
    <t>RAMON JONATHAN MELLA HIDALGO</t>
  </si>
  <si>
    <t>RICHARD JIMENEZ</t>
  </si>
  <si>
    <t>ELIZABETH POLANCO DE JAVIER</t>
  </si>
  <si>
    <t>ELIO ANTONIO LIZ ALVAREZ</t>
  </si>
  <si>
    <r>
      <t xml:space="preserve">SUPERVISOR DE ALMACÉN </t>
    </r>
    <r>
      <rPr>
        <b/>
        <sz val="8"/>
        <color indexed="8"/>
        <rFont val="Calibri"/>
        <family val="2"/>
      </rPr>
      <t xml:space="preserve">(CON ASIENTO </t>
    </r>
    <r>
      <rPr>
        <b/>
        <sz val="8"/>
        <color indexed="8"/>
        <rFont val="Calibri"/>
        <family val="2"/>
      </rPr>
      <t>ALMACÉN REGIONAL SANTIAGO)</t>
    </r>
  </si>
  <si>
    <t>JUAN LUIS PERALTA SANTOS</t>
  </si>
  <si>
    <t>DIVISIÓN RECEPCIÓN DE INSUMOS PARA LA SALUD</t>
  </si>
  <si>
    <t>GLADYS MIGUELINA ALMONTE GONZALEZ DE MONTALVO</t>
  </si>
  <si>
    <t xml:space="preserve">ENCARGADO (A) </t>
  </si>
  <si>
    <t>EULALIA REYES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</si>
  <si>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</si>
  <si>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</si>
  <si>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</si>
  <si>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</si>
  <si>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</si>
  <si>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</si>
  <si>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</si>
  <si>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</si>
  <si>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</si>
  <si>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ALMACEN-KM 13 AUT. MONUMENTAL)</t>
    </r>
  </si>
  <si>
    <t>CRISTINA QUITERIO MAÑON</t>
  </si>
  <si>
    <t>DANIELITO CAMPUSANO WILLIAMS</t>
  </si>
  <si>
    <t>JOSE MANUEL BERIGUETE PEREZ</t>
  </si>
  <si>
    <r>
      <t xml:space="preserve">ALMACENISTA </t>
    </r>
    <r>
      <rPr>
        <b/>
        <sz val="8"/>
        <color indexed="8"/>
        <rFont val="Calibri"/>
        <family val="2"/>
      </rPr>
      <t>(ALMACEN-KM 13 AUT. MONUMENTAL)</t>
    </r>
  </si>
  <si>
    <t>SERGIO JUNIOR BAEZ MATOS</t>
  </si>
  <si>
    <t>DIGITADOR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</si>
  <si>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</si>
  <si>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</si>
  <si>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</si>
  <si>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</si>
  <si>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</si>
  <si>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1"/>
        <color theme="1"/>
        <rFont val="Calibri"/>
        <family val="2"/>
        <scheme val="minor"/>
      </rPr>
      <t xml:space="preserve">FARMACEUTICA </t>
    </r>
    <r>
      <rPr>
        <b/>
        <sz val="8"/>
        <color indexed="8"/>
        <rFont val="Calibri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</si>
  <si>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</si>
  <si>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</si>
  <si>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</si>
  <si>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</si>
  <si>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</t>
    </r>
    <r>
      <rPr>
        <sz val="8"/>
        <color indexed="8"/>
        <rFont val="Calibri"/>
        <family val="2"/>
      </rPr>
      <t>-</t>
    </r>
    <r>
      <rPr>
        <b/>
        <sz val="8"/>
        <color indexed="8"/>
        <rFont val="Calibri"/>
        <family val="2"/>
      </rPr>
      <t>LP</t>
    </r>
  </si>
  <si>
    <t>ANDY BRUNO MEJIA</t>
  </si>
  <si>
    <t>HECTOR MANUEL PEÑA NUÑEZ</t>
  </si>
  <si>
    <t>IGNACIO BENEDICTO SUAREZ GOMEZ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</si>
  <si>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</si>
  <si>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</si>
  <si>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</si>
  <si>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</si>
  <si>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</si>
  <si>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</si>
  <si>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MARIO CASTRO</t>
  </si>
  <si>
    <t>ARELIS GUTIERREZ ALMANZAR</t>
  </si>
  <si>
    <t>SOPORTE ADMINISTRATIVO</t>
  </si>
  <si>
    <t>ARMANDO HENRIQUEZ</t>
  </si>
  <si>
    <t>BARTOLOME EUSEBIO HOBSON</t>
  </si>
  <si>
    <t>JUAN RENE RODRIGUEZ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</si>
  <si>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</si>
  <si>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</si>
  <si>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</si>
  <si>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</si>
  <si>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</si>
  <si>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1"/>
        <color theme="1"/>
        <rFont val="Calibri"/>
        <family val="2"/>
        <scheme val="minor"/>
      </rPr>
      <t>FARMACEUTICA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</si>
  <si>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</si>
  <si>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</si>
  <si>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</si>
  <si>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</si>
  <si>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</si>
  <si>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</si>
  <si>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</si>
  <si>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ENCARGADA DE DEVOLUCIONES DE INSUMOS</t>
  </si>
  <si>
    <t>AURY ROSARIO OZORIA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</si>
  <si>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</si>
  <si>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</si>
  <si>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</si>
  <si>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</si>
  <si>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</si>
  <si>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RAMONA BENCOSME FAÑA</t>
  </si>
  <si>
    <t xml:space="preserve"> ALMACÉN REGIONAL NORTE</t>
  </si>
  <si>
    <t>EDWARD ALBERTO CABRERA SOTO</t>
  </si>
  <si>
    <t xml:space="preserve">DIVISION ALMACEN REGIONAL NORTE </t>
  </si>
  <si>
    <t>STARLIN TORIBIO NUÑEZ</t>
  </si>
  <si>
    <r>
      <t xml:space="preserve">SOPORTE TECNICO </t>
    </r>
    <r>
      <rPr>
        <b/>
        <sz val="8"/>
        <color indexed="8"/>
        <rFont val="Calibri"/>
        <family val="2"/>
      </rPr>
      <t>(ASIGNADO A LA DIRECCIÓN TIC)</t>
    </r>
  </si>
  <si>
    <t>MARTIN SOSA RODRIGUEZ</t>
  </si>
  <si>
    <t xml:space="preserve">RUDDY ANTONIO FLETE BATISTA </t>
  </si>
  <si>
    <t xml:space="preserve">VIRGILIO RODRIGUEZ SALCEDO </t>
  </si>
  <si>
    <t>ARIAN RAFAEL MARTINEZ CARELA</t>
  </si>
  <si>
    <t xml:space="preserve">MARLEN LISETTE DILONE PICHARDO </t>
  </si>
  <si>
    <t>DANELIS ANTONIA MENDOZA VALERIO</t>
  </si>
  <si>
    <t>DANLY FEDERICO LLAVERIAS MUÑOZ</t>
  </si>
  <si>
    <t>ANALISTA FARMACEUTICA</t>
  </si>
  <si>
    <t>DARIO MIGUEL RODRIGUEZ CABRERA</t>
  </si>
  <si>
    <t>ANYER DE LOS SANTOS VENTURA</t>
  </si>
  <si>
    <t>JOSE LUIS FRANCISCO CORNIEL TAVERAS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</si>
  <si>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</si>
  <si>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</si>
  <si>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</si>
  <si>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</si>
  <si>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</si>
  <si>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</si>
  <si>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JOSUE DE JESUS FERNANDEZ REYES</t>
  </si>
  <si>
    <t>LILIBETH ALTAGRACIA RODRIGUEZ PERALTA</t>
  </si>
  <si>
    <t>LUIS MANUEL SANTOS LOPEZ</t>
  </si>
  <si>
    <t>MAGALY JOSEFINA TAVERAS PEREZ</t>
  </si>
  <si>
    <t>AYADELKY ARGENTINA MOLINA PEÑA</t>
  </si>
  <si>
    <t xml:space="preserve">JUAN FRANCISCO RODRIGUEZ ROSADO </t>
  </si>
  <si>
    <t xml:space="preserve">VERIFICADOR </t>
  </si>
  <si>
    <t xml:space="preserve">DOMINGO ANTONIO SANTOS GRULLON </t>
  </si>
  <si>
    <t>MASSIEL ALTAGRACIA CRUZ SANTOS</t>
  </si>
  <si>
    <t>PEDRO ALBERTO SANTOS JIMENEZ</t>
  </si>
  <si>
    <t>RAFAEL YGNACIO OLIVO ESPINAL</t>
  </si>
  <si>
    <t>MADEYVI INMACULADA MADERA RODRIGUEZ</t>
  </si>
  <si>
    <r>
      <t>DIGITADOR (</t>
    </r>
    <r>
      <rPr>
        <b/>
        <sz val="8"/>
        <rFont val="Calibri"/>
        <family val="2"/>
      </rPr>
      <t>ASIGNADO A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</si>
  <si>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</si>
  <si>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</si>
  <si>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</si>
  <si>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8"/>
        <rFont val="Calibri"/>
        <family val="2"/>
      </rPr>
      <t>(ASIGNADO A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</si>
  <si>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</si>
  <si>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</si>
  <si>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</si>
  <si>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</si>
  <si>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</si>
  <si>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8"/>
        <rFont val="Calibri"/>
        <family val="2"/>
      </rPr>
      <t xml:space="preserve"> (ASIGNADO A LA DIRECCIÓN DE TRAMITES Y SERVICIOS PARA LA SALUD)</t>
    </r>
  </si>
  <si>
    <t>WINTON CARLOS INFANTE TINEO</t>
  </si>
  <si>
    <r>
      <t>AUXILIAR DE DISTRIBUCION</t>
    </r>
    <r>
      <rPr>
        <b/>
        <sz val="8"/>
        <color indexed="8"/>
        <rFont val="Calibri"/>
        <family val="2"/>
      </rPr>
      <t xml:space="preserve"> (CON ASIENTO EN EL ALM. REGIONAL SANTIAGO)</t>
    </r>
  </si>
  <si>
    <t>NELSON JUNIOR TORIBIO MEDINA</t>
  </si>
  <si>
    <t>MANUEL ARTURO PEREZ ESPINAL</t>
  </si>
  <si>
    <t>AUXILIAR DE DISTRIBUCION</t>
  </si>
  <si>
    <t>RAMON BENEDICTO LOVERAS CEPIN</t>
  </si>
  <si>
    <t>GISSELL ALTAGRACIA RODRIGUEZ CERDA</t>
  </si>
  <si>
    <r>
      <t>RECEPCIONISTA</t>
    </r>
    <r>
      <rPr>
        <b/>
        <sz val="8"/>
        <color indexed="8"/>
        <rFont val="Calibri"/>
        <family val="2"/>
      </rPr>
      <t xml:space="preserve"> (CON ASIENTO EN EL ALM. REGIONAL SANTIAGO)</t>
    </r>
  </si>
  <si>
    <t>ANDRES BLANCO ESTRELLA</t>
  </si>
  <si>
    <t>IRVIN ALMONTE BALBUENA</t>
  </si>
  <si>
    <t>DEPARTAMENTO DE DISTRIBUCIÓN</t>
  </si>
  <si>
    <t>RANDY ENMANUEL SALVADOR MARMOLEJOS</t>
  </si>
  <si>
    <t>ARISMENDY BONE GONZALEZ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</si>
  <si>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</si>
  <si>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</si>
  <si>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</si>
  <si>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SANTIAGO)</t>
    </r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</si>
  <si>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</si>
  <si>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</si>
  <si>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</si>
  <si>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</si>
  <si>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</si>
  <si>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</si>
  <si>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 xml:space="preserve">ERIC RAFAEL FLORIAN POLANCO </t>
  </si>
  <si>
    <t xml:space="preserve">FELIX ALFONSO SANTOS ENCARNACION </t>
  </si>
  <si>
    <t xml:space="preserve">JHONNY ELIEZER AGRAMONTE ALBERTO </t>
  </si>
  <si>
    <t>JOSE AMADO BAEZ SUAREZ</t>
  </si>
  <si>
    <t>JUAN GUILLERMO ARIAS</t>
  </si>
  <si>
    <t xml:space="preserve">GENESIS MARIVIC ENCARNACION MATIAS </t>
  </si>
  <si>
    <t xml:space="preserve">JAVISON ANTONIO ROSARIO TAPIA </t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</si>
  <si>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</si>
  <si>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</si>
  <si>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</si>
  <si>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</si>
  <si>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</si>
  <si>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 xml:space="preserve">SANDY DE JESUS FERNANDEZ FERNANDEZ </t>
  </si>
  <si>
    <t>FRANCISCO JOSE ABREU TORRES</t>
  </si>
  <si>
    <t>FRANKLIN FELIX FERNANDEZ GARCIA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</si>
  <si>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</si>
  <si>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</si>
  <si>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</si>
  <si>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</si>
  <si>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</si>
  <si>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</si>
  <si>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ANGEL SANTIAGO DE JESUS HERNANDEZ</t>
  </si>
  <si>
    <t>ARTURO DENDI TOLENTINO</t>
  </si>
  <si>
    <t>CARLOS VALENTIN ARAUJO MARTE</t>
  </si>
  <si>
    <t>CRISTIAN ALEXANDER RIVAS FERNANDEZ</t>
  </si>
  <si>
    <t>SERGIO ISAEL OFFRER MORA</t>
  </si>
  <si>
    <t>HUMBERTO ARAMBOLES MARTE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</si>
  <si>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</si>
  <si>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</si>
  <si>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</si>
  <si>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</si>
  <si>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</si>
  <si>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</si>
  <si>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</si>
  <si>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</si>
  <si>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SANTIAGO)</t>
    </r>
  </si>
  <si>
    <t>JERSIN GUILLERMO PEÑA PEREZ</t>
  </si>
  <si>
    <r>
      <t xml:space="preserve">SUPERVISOR DE DISTRIBUCION </t>
    </r>
    <r>
      <rPr>
        <b/>
        <sz val="8"/>
        <color indexed="8"/>
        <rFont val="Calibri"/>
        <family val="2"/>
      </rPr>
      <t>(CON ASIENTO EN EL ALM. REGION NORTE)</t>
    </r>
  </si>
  <si>
    <t>NELVIN SERRANO ROSARIO</t>
  </si>
  <si>
    <t>JOSE MIGUEL REYES</t>
  </si>
  <si>
    <t xml:space="preserve">OSCAR DE JESUS MUÑOZ RODRIGUEZ </t>
  </si>
  <si>
    <t xml:space="preserve">YANCARLOS ALMONTE </t>
  </si>
  <si>
    <t>JULIO ENRIQUE RIVAS BELLIARD</t>
  </si>
  <si>
    <t xml:space="preserve">LUIS ALBERTO ARAUJO INFANTE </t>
  </si>
  <si>
    <t xml:space="preserve">AMBIORIX JUNIOR ROJAS ESCOLASTICO </t>
  </si>
  <si>
    <t xml:space="preserve">EDUARDO BRITO ACOSTA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</si>
  <si>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</si>
  <si>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</si>
  <si>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</si>
  <si>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</si>
  <si>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</si>
  <si>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</si>
  <si>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t>ABRAHAM PEREZ</t>
  </si>
  <si>
    <t>ISIDRO AGUSTIN JIMENEZ BANKS</t>
  </si>
  <si>
    <r>
      <t>AUXILIAR DE DISTRIBUCION</t>
    </r>
    <r>
      <rPr>
        <b/>
        <sz val="8"/>
        <color indexed="8"/>
        <rFont val="Calibri"/>
        <family val="2"/>
      </rPr>
      <t xml:space="preserve">  (CON ASIENTO EN EL ALM. REGIONAL 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</si>
  <si>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</si>
  <si>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</si>
  <si>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</si>
  <si>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</si>
  <si>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</si>
  <si>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</si>
  <si>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</si>
  <si>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</si>
  <si>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</si>
  <si>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</si>
  <si>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FLERIDA DE LOS SANTOS</t>
  </si>
  <si>
    <t>HILARIO RODRIGUEZ EVANGELISTA</t>
  </si>
  <si>
    <t>ANALISTA DE INSPECCION DE CALIDADA DE MED.</t>
  </si>
  <si>
    <r>
      <t>DIVISIÓN DE ANAL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TICA DE MEDICAMENTOS</t>
    </r>
  </si>
  <si>
    <t>ANNY MERCEDES HERNANDEZ UREÑA</t>
  </si>
  <si>
    <t>DIVISIÓN DE ANALITICA DE MEDICAMENTOS</t>
  </si>
  <si>
    <t>XIOMARA MARIELY CRUZ PEÑA</t>
  </si>
  <si>
    <t>ALICIA ELENA FLORIAN CASTRO</t>
  </si>
  <si>
    <t>CRISTINA ISABEL GARCES MONTERO</t>
  </si>
  <si>
    <t>FLORA EMILIA VALDEZ ALVINO</t>
  </si>
  <si>
    <t>DIRECCIÓN DE FARMACIAS DEL PUEBLO</t>
  </si>
  <si>
    <t>ANGEL JAVIER NUÑEZ DISLA</t>
  </si>
  <si>
    <t>TECNICO EN DOCUMENTACIÓN DE  FARMACIAS DEL PUEBLO</t>
  </si>
  <si>
    <t>YUDELKA YLUMINADA GAUTREAUX LUGO</t>
  </si>
  <si>
    <t>ASESOR (A)</t>
  </si>
  <si>
    <t>ANNETTE YANIL VASQUEZ SANTANA</t>
  </si>
  <si>
    <t>ANALISTA DE INFORMACION FP</t>
  </si>
  <si>
    <t>DELPHY ELISA MONTERO RAMIREZ</t>
  </si>
  <si>
    <t>FRAYMAR FRANCISCO ARIAS NUÑEZ</t>
  </si>
  <si>
    <t>BRITHALY GUILLEN MORLA</t>
  </si>
  <si>
    <t xml:space="preserve">YACER ALTAGRACIA JIMENEZ ARVELO </t>
  </si>
  <si>
    <t>KATHERINE FELIZ CRUZ</t>
  </si>
  <si>
    <t>EVANGELISTA FRIAS DE LOS SANTOS</t>
  </si>
  <si>
    <t>LEONELA SANTOS MONSANTO</t>
  </si>
  <si>
    <t>MAXIMO VINICIO IMBERT</t>
  </si>
  <si>
    <t>MELISSA DE LOS ANGELES VASQUEZ</t>
  </si>
  <si>
    <t xml:space="preserve">DILAYNI CELENIA MEJIA JIMENEZ </t>
  </si>
  <si>
    <t xml:space="preserve">RAFAEL EMILIANO AGRAMONTE RINCON </t>
  </si>
  <si>
    <t xml:space="preserve">COORDINADOR (A) </t>
  </si>
  <si>
    <t>JEAN PAUL HERNANDEZ PEREZ</t>
  </si>
  <si>
    <t>SOLEDAD ORTIZ CLAXTON</t>
  </si>
  <si>
    <t>FELIX RADHAMES TEJADA PERALTA</t>
  </si>
  <si>
    <r>
      <t xml:space="preserve">ANALISTA I  </t>
    </r>
    <r>
      <rPr>
        <b/>
        <sz val="8"/>
        <color indexed="8"/>
        <rFont val="Calibri"/>
        <family val="2"/>
      </rPr>
      <t>(CON ASIENTO EN EL ALM. REGIONAL SANTIAGO)</t>
    </r>
  </si>
  <si>
    <t>FERNANDO MATEO PEÑA DE LA ROSA</t>
  </si>
  <si>
    <t>NICOLE ANDREINA CEPEDA CASTILLO</t>
  </si>
  <si>
    <r>
      <t>DEPARTAMENTO T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CNICA FARMACÉUTICA</t>
    </r>
  </si>
  <si>
    <t>DULCE ROSARIO VILLALONA CASTILLO</t>
  </si>
  <si>
    <t>DEPARTAMENTO TÉCNICA FARMACÉUTICA</t>
  </si>
  <si>
    <t>ADELAIDA MORILLO ROMERO</t>
  </si>
  <si>
    <t>ANALISTA DE PROCESOS FARMACEUTICOS</t>
  </si>
  <si>
    <t>DOMINGA BAUTISTA PAYANO</t>
  </si>
  <si>
    <t>FRANKLIN JOSE SOTO CASTILLO</t>
  </si>
  <si>
    <r>
      <t>SUPERVISOR (A) FP-</t>
    </r>
    <r>
      <rPr>
        <sz val="8"/>
        <color indexed="8"/>
        <rFont val="Calibri"/>
        <family val="2"/>
      </rPr>
      <t>LP</t>
    </r>
  </si>
  <si>
    <t>ALEXANDRA DEL CARMEN HERNANDEZ CABRERA</t>
  </si>
  <si>
    <t>SUPERVISOR FP SANTIAGO ZONA 2</t>
  </si>
  <si>
    <t>AURILEIDY REYES DIAZ</t>
  </si>
  <si>
    <t>SUPERVISOR FP SALCEDO</t>
  </si>
  <si>
    <t>CARLIXTA OBEYDA CEDANO DE LA ROSA DE</t>
  </si>
  <si>
    <t>SUPERVISOR (A) FP HIGUEY</t>
  </si>
  <si>
    <t>DAYSI ALTAGRACIA GOMEZ DEL GIUDICE</t>
  </si>
  <si>
    <t>SUPERVISOR (A) FP</t>
  </si>
  <si>
    <t>DEYSI PEÑALO MEDINA</t>
  </si>
  <si>
    <t>SUPERVISOR FP EL SEYBO</t>
  </si>
  <si>
    <t>DOROTEA RODRIGUEZ NUÑEZ</t>
  </si>
  <si>
    <t>SUPERVISORA FP  MOCA</t>
  </si>
  <si>
    <t>ELENA ALTAGRACIA NUÑEZ MENDOZA</t>
  </si>
  <si>
    <t>SUPERVISOR FP D. N. ZONA 9</t>
  </si>
  <si>
    <t>FATIMA MARIELY GUZMAN AMEZQUITA</t>
  </si>
  <si>
    <t>SUPERVISOR FP LA VEGA 1</t>
  </si>
  <si>
    <t>IVETTE PEREZ FLORES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</si>
  <si>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</si>
  <si>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</si>
  <si>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</si>
  <si>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</si>
  <si>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</si>
  <si>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NABILA FERNANDEZ RODRIGUEZ DE ALMANZAR</t>
  </si>
  <si>
    <t>MARIELINA PEÑA OLIVENCE</t>
  </si>
  <si>
    <t>SUPERVISOR FP SANTIAGO ZONA 0</t>
  </si>
  <si>
    <t>MARLENY MARCELLY TAPIA MERCEDES</t>
  </si>
  <si>
    <t>MIGUEL RAFAEL PAVON DIPLAN</t>
  </si>
  <si>
    <t>NIRVEL ORMEDO MINYETTYS MINYETTYS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</si>
  <si>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</si>
  <si>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</si>
  <si>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</si>
  <si>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</si>
  <si>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</si>
  <si>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</si>
  <si>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</si>
  <si>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</si>
  <si>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</si>
  <si>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</si>
  <si>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</si>
  <si>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</si>
  <si>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</si>
  <si>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t>CLARA MARGARITA MARTELL CASTILLO</t>
  </si>
  <si>
    <r>
      <t>DEPARTAMENTO T</t>
    </r>
    <r>
      <rPr>
        <b/>
        <sz val="12"/>
        <color indexed="8"/>
        <rFont val="Calibri"/>
        <family val="2"/>
      </rPr>
      <t>ÉCNICA FARMACÉUTICA-PERSONAL DE FARMACIAS DEL PUEBLO</t>
    </r>
  </si>
  <si>
    <t>ABERCIA REYES DIAZ</t>
  </si>
  <si>
    <t>AUXILIAR DE FARMACIA</t>
  </si>
  <si>
    <t>ABIGAIL ARISNEIDA SANCHEZ AQUINO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</si>
  <si>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</si>
  <si>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</si>
  <si>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</si>
  <si>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</si>
  <si>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</si>
  <si>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>ADALGISA ALMONTE</t>
  </si>
  <si>
    <t>ADALGISA INMACULADA MORA CORONADO</t>
  </si>
  <si>
    <t>ADALINA FELIZ SERRANO</t>
  </si>
  <si>
    <t>ADANELA ACEVEDO HERRERA</t>
  </si>
  <si>
    <t>ADDYS FRAMELEYS BATISTA PEREZ</t>
  </si>
  <si>
    <t>ADELA JACQUELINE SANCHEZ</t>
  </si>
  <si>
    <t>ADELINA ANGOMAS MEDINA</t>
  </si>
  <si>
    <t>ADELSO ALEXANDER DE LEON APONTE</t>
  </si>
  <si>
    <t>ADILANIS MONTERO PEÑA</t>
  </si>
  <si>
    <t>ADINERSI FELIZ SEGURA</t>
  </si>
  <si>
    <t>ADRIANA MARIA HERNANDEZ MENDOZA</t>
  </si>
  <si>
    <t xml:space="preserve">ADRIANA PEREZ VASQUEZ </t>
  </si>
  <si>
    <t>ADRIANA RAQUEL ABREU JIMENEZ</t>
  </si>
  <si>
    <t>ADRIANA SUERO DOÑE</t>
  </si>
  <si>
    <t>AGUSTINA BERIGUETE JIMENEZ</t>
  </si>
  <si>
    <t xml:space="preserve">AIDA LUISA DIAZ SANCHEZ </t>
  </si>
  <si>
    <t>ALANA NATIVIDAD ESCARRAMAN MARTINEZ</t>
  </si>
  <si>
    <t>ALBA CAROLINA MARTE LUNA</t>
  </si>
  <si>
    <t>ALBA IRIS CUEVAS</t>
  </si>
  <si>
    <t>ALBA IRIS GONZALEZ SANTANA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</si>
  <si>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</si>
  <si>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</si>
  <si>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</si>
  <si>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</si>
  <si>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</si>
  <si>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FERRERAS REYES</t>
  </si>
  <si>
    <t>ALEJANDRA GOMEZ PUELLO</t>
  </si>
  <si>
    <t>ALEXANDRA AQUINO</t>
  </si>
  <si>
    <t>ALEXANDRA MARIA SANTOS FERNANDEZ</t>
  </si>
  <si>
    <t>ALEXANDRA MARTINEZ MICHEL</t>
  </si>
  <si>
    <t>ALEXANDRA PEREZ RAMIREZ</t>
  </si>
  <si>
    <t xml:space="preserve">ALIANNY YARIBEL CUELLO </t>
  </si>
  <si>
    <t>ALNERYS DOMINGUEZ ENCARNACION</t>
  </si>
  <si>
    <t>ALODIA MENDEZ MEDINA DE SIERRA</t>
  </si>
  <si>
    <t>ALONDRA ROSARIO</t>
  </si>
  <si>
    <t>ALTAGRACIA DE LA CRUZ ZORRILLA BELLO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</si>
  <si>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</si>
  <si>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</si>
  <si>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</si>
  <si>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</si>
  <si>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</si>
  <si>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SOSA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</si>
  <si>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</si>
  <si>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</si>
  <si>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</si>
  <si>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</si>
  <si>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</si>
  <si>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>AMARILIS RAMONA LOPEZ DOMINGUEZ</t>
  </si>
  <si>
    <t>AMARILYS ANTONIA NUÑEZ GIL</t>
  </si>
  <si>
    <t>AMARILYS DEL CARMEN PADILLA ALMONTE</t>
  </si>
  <si>
    <t xml:space="preserve">AMBAR LORENA ARTILES VILORIO </t>
  </si>
  <si>
    <t>AMPARO RESTITUYO MALDONADO</t>
  </si>
  <si>
    <t>ANA ALTAGRACIA FIGUERO GONZALEZ</t>
  </si>
  <si>
    <t>ANA ALTAGRACIA SERRATA BAEZ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</si>
  <si>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</si>
  <si>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</si>
  <si>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</si>
  <si>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</si>
  <si>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</si>
  <si>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</si>
  <si>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</si>
  <si>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</si>
  <si>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</si>
  <si>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</si>
  <si>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</si>
  <si>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</si>
  <si>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</si>
  <si>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</si>
  <si>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</si>
  <si>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</si>
  <si>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</si>
  <si>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</si>
  <si>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</si>
  <si>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</si>
  <si>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</si>
  <si>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FRANCISCA SOSA GARCIA</t>
  </si>
  <si>
    <r>
      <t>AUXILIAR DE FARMACIA-</t>
    </r>
    <r>
      <rPr>
        <sz val="8"/>
        <color indexed="8"/>
        <rFont val="Calibri"/>
        <family val="2"/>
      </rPr>
      <t>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</si>
  <si>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</si>
  <si>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</si>
  <si>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</si>
  <si>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</si>
  <si>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</si>
  <si>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</si>
  <si>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</si>
  <si>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</si>
  <si>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CANELA CHECO</t>
  </si>
  <si>
    <t>ANA LUCIA SANCHEZ CABRERA</t>
  </si>
  <si>
    <t xml:space="preserve">ANA LUISA MATOS GOMEZ </t>
  </si>
  <si>
    <t>ANA MARIA DIEZ</t>
  </si>
  <si>
    <t>ANA MARIA GIL CACEREZ</t>
  </si>
  <si>
    <t>ANA MARIA LUNA GERMAN</t>
  </si>
  <si>
    <t>ANA MARIA PEÑA ESTEVEZ</t>
  </si>
  <si>
    <t>ANA MARIA PIÑA FLORENTINO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</si>
  <si>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</si>
  <si>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</si>
  <si>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</si>
  <si>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</si>
  <si>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</si>
  <si>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>ANA NELLY REYES QUIROZ</t>
  </si>
  <si>
    <t>ANA SOBEIDA ALMONTE</t>
  </si>
  <si>
    <t>ANA VERONICA ROSARIO ALMANZAR</t>
  </si>
  <si>
    <t>ANA VICTORIA JEREZ RESTITUYO</t>
  </si>
  <si>
    <t>ANA VICTORIA REINOSO PICHARDO</t>
  </si>
  <si>
    <t>ANA YARILI PAYANO VARGAS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</si>
  <si>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</si>
  <si>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</si>
  <si>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</si>
  <si>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</si>
  <si>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</si>
  <si>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>ANALICE MEDRANO ACOSTA</t>
  </si>
  <si>
    <t>ANARQUIA PEGUERO AGLON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</si>
  <si>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</si>
  <si>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</si>
  <si>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</si>
  <si>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</si>
  <si>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ARIAS</t>
  </si>
  <si>
    <t>ANDREA PEREZ DIAZ</t>
  </si>
  <si>
    <t xml:space="preserve">ANDREINA MARSSIEL LORA GONZALEZ </t>
  </si>
  <si>
    <t>ANDREINA MORBAN CUEVAS</t>
  </si>
  <si>
    <t>ANDREISIS MEJIA CRUZ</t>
  </si>
  <si>
    <t>ANEIDY ELIZAMNIA SANTOS DIAZ</t>
  </si>
  <si>
    <t>ANEL FERNANDEZ VARGAS</t>
  </si>
  <si>
    <t>ANEUDYS ANTONIO FABIAN SANTANA</t>
  </si>
  <si>
    <t>ANGEL MATIAS SIERRA SIERRA</t>
  </si>
  <si>
    <t>ANGELA BRITO DE JESUS</t>
  </si>
  <si>
    <t>ANGELA CASTILLO MATEO</t>
  </si>
  <si>
    <t>ANGELA DEL CARMEN MEJIA NUÑEZ</t>
  </si>
  <si>
    <t>ANGELA FAMILIA ESTEVEZ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</si>
  <si>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</si>
  <si>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</si>
  <si>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</si>
  <si>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</si>
  <si>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</si>
  <si>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MARIA RODRIGUEZ MONSANTO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</si>
  <si>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</si>
  <si>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</si>
  <si>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</si>
  <si>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</si>
  <si>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</si>
  <si>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</si>
  <si>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ANGELICA NOLASCO DE LA CRUZ</t>
  </si>
  <si>
    <t>ANGELINA MARIA ENCARNACION</t>
  </si>
  <si>
    <t>ANGELITA BENZAN FIGUEREO</t>
  </si>
  <si>
    <t>ANNA KARLEINNA BELLIARD BERRIDO</t>
  </si>
  <si>
    <t>ANNEIDY JAVIER MENDEZ SUERO</t>
  </si>
  <si>
    <t>ANNI CAROLINA JAQUEZ REGALADO</t>
  </si>
  <si>
    <t>ANNI ISABEL CORDERO MATEO</t>
  </si>
  <si>
    <t>ANNY DOLORES DE LA CRUZ NAVARRO</t>
  </si>
  <si>
    <t>ANNY ESTEFANY FRANCO RODRIGUEZ</t>
  </si>
  <si>
    <t>ANNY RAMONA IGLESIAS Y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</si>
  <si>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</si>
  <si>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</si>
  <si>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</si>
  <si>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</si>
  <si>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</si>
  <si>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>ANTONIO MARTE VELOZ</t>
  </si>
  <si>
    <t xml:space="preserve">ANY BERQUIS DE LOS SANTOS LUCIANO </t>
  </si>
  <si>
    <t>ANYELA REYES AZOR</t>
  </si>
  <si>
    <t>ANYELIS SUERO TEJEDA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</si>
  <si>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</si>
  <si>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</si>
  <si>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</si>
  <si>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</si>
  <si>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</si>
  <si>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ARGENI JOSE ALVAREZ ZARZUELA</t>
  </si>
  <si>
    <t>ARIANNY ALBARIRYS DIAZ NOVA</t>
  </si>
  <si>
    <t>ARIANNYS CASILLA DE LA PAZ</t>
  </si>
  <si>
    <t>ARIEL DE JESUS VALERIO GARCIA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</si>
  <si>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</si>
  <si>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</si>
  <si>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</si>
  <si>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</si>
  <si>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</si>
  <si>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CLARIBEL DISLA PICHARDO</t>
  </si>
  <si>
    <t>ARISLEYDA DE LA CRUZ ALMONTE</t>
  </si>
  <si>
    <t>ARLENY ERCILIA GONZALEZ JAVIER</t>
  </si>
  <si>
    <t>ARQUIDANIA MARIA ACOSTA DE LA CRUZ</t>
  </si>
  <si>
    <t>ARSENIA REBECA ROMAN GONZALEZ</t>
  </si>
  <si>
    <t>ARTURO AMADOR GOMEZ</t>
  </si>
  <si>
    <t>ASHLEY DEL CARMEN ALEJO GRULLON</t>
  </si>
  <si>
    <t>ASUNCION MARIA VILLAMAN</t>
  </si>
  <si>
    <t>AUINDRI CASTRO MORA</t>
  </si>
  <si>
    <t>AURA ELISA JOSE LOPEZ</t>
  </si>
  <si>
    <t>AURA ESTHER CORREA</t>
  </si>
  <si>
    <t>AURA ESTHER REYES GARCIA</t>
  </si>
  <si>
    <t>AURA FAMILIA VALENZUELA</t>
  </si>
  <si>
    <t>AURIS ENCARNACION MONTERO</t>
  </si>
  <si>
    <t>AUSTRALIA DEL CARMEN MOLINA REYES</t>
  </si>
  <si>
    <t>AVELINA PEREZ MONTILLA</t>
  </si>
  <si>
    <t>AWILDA CRISTINA SANTANA REGALADO</t>
  </si>
  <si>
    <t>AWILDA MERCEDES GARCIA COLLADO</t>
  </si>
  <si>
    <t>AYENDY MARBELY SANTANA VALENZUELA</t>
  </si>
  <si>
    <t>BACILIA MONTERO MONTERO</t>
  </si>
  <si>
    <t>BALDIVIA FLORIAN SENA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</si>
  <si>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</si>
  <si>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</si>
  <si>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</si>
  <si>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</si>
  <si>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</si>
  <si>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BAUTISTA</t>
  </si>
  <si>
    <t>BELKIS DUVAL</t>
  </si>
  <si>
    <t xml:space="preserve">BELKIS MATOS FIGUEREO </t>
  </si>
  <si>
    <t>BELKYS ALTAGRACIA VASQUEZ MARTINEZ</t>
  </si>
  <si>
    <t>BELKYS MARGARITA ALMONTE SANTANA</t>
  </si>
  <si>
    <t>BENECIA ELIZABET ENCARNACION MOYA</t>
  </si>
  <si>
    <t xml:space="preserve">BERGICA ALTAGRACIA FERNANDEZ SANTOS </t>
  </si>
  <si>
    <t>BERILENNI FLORES MENDEZ</t>
  </si>
  <si>
    <t>BERKIS MARGARITA AYBAR ABREU</t>
  </si>
  <si>
    <t>BERNALDA SATURRIA</t>
  </si>
  <si>
    <t>BERNARDA CONFESORA MAÑANA ADAMES</t>
  </si>
  <si>
    <t xml:space="preserve">BERNARDO GARCIA ROSARIO </t>
  </si>
  <si>
    <t>BETANIA MARIA MEJIA FELICIANO</t>
  </si>
  <si>
    <t>BETHANIA DE LOS ANGELES GONZALEZ</t>
  </si>
  <si>
    <t>BETHEL CARBONEL PEREZ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</si>
  <si>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</si>
  <si>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</si>
  <si>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</si>
  <si>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</si>
  <si>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</si>
  <si>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ALTAGRACIA GIL BENITEZ</t>
  </si>
  <si>
    <t>BIENVENIDA OZUNA DEL CARMEN</t>
  </si>
  <si>
    <t>BIENVENIDA SANCHEZ SANCHEZ</t>
  </si>
  <si>
    <t>BIENVENIDO ANTONIO TRINIDAD CASTILLO</t>
  </si>
  <si>
    <t>BIRMANIA ALTAGRACIA SANTANA ORTIZ</t>
  </si>
  <si>
    <t>BLANCA MARIA ALTAGRACIA SANTANA MERC</t>
  </si>
  <si>
    <t>BONAHI CASTILLO HENRIQUEZ</t>
  </si>
  <si>
    <t>BRAYLIN JULISSA JIMENEZ MARTINEZ DE CARUFFO</t>
  </si>
  <si>
    <t xml:space="preserve">BRENDA MICHELLE MARTINEZ RAMIREZ </t>
  </si>
  <si>
    <t>BRENDA RADAYSI CEDEÑO CONSTANZO</t>
  </si>
  <si>
    <t>BRENDALI PEÑA JIMENEZ</t>
  </si>
  <si>
    <t>BRIGIDA OZORIA RODRIGUEZ</t>
  </si>
  <si>
    <t>BRUNILDA DE LA CRUZ GUERRERO</t>
  </si>
  <si>
    <t>BRUNILDA GARCES RAMIREZ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</si>
  <si>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</si>
  <si>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</si>
  <si>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</si>
  <si>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</si>
  <si>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</si>
  <si>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CARIDAD VASQUEZ SANTANA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</si>
  <si>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</si>
  <si>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</si>
  <si>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</si>
  <si>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</si>
  <si>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</si>
  <si>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</si>
  <si>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</si>
  <si>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CONFESORA BAEZ HERNANDEZ</t>
  </si>
  <si>
    <t>CARMEN DANEYRA TAPIA LOZANO</t>
  </si>
  <si>
    <t>CARMEN DEL ROSARIO ESTEVEZ JAQUEZ</t>
  </si>
  <si>
    <t>CARMEN DELIA PEREZ MEDRANO</t>
  </si>
  <si>
    <t>CARMEN DINORAH PAYANO CEPEDA</t>
  </si>
  <si>
    <t>CARMEN DOLORES JIMENEZ</t>
  </si>
  <si>
    <t>CARMEN DORALIZA ALMANZAR CASTELLANOS</t>
  </si>
  <si>
    <t>CARMEN IRIS PEÑA SANCHEZ</t>
  </si>
  <si>
    <t>CARMEN LAURA GUERRERO MELO</t>
  </si>
  <si>
    <t>CARMEN MILEIDY CUSTODIO RAMIREZ</t>
  </si>
  <si>
    <t>CARMEN NARDELIN TORIBIO TAVAREZ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</si>
  <si>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</si>
  <si>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</si>
  <si>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</si>
  <si>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</si>
  <si>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</si>
  <si>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</si>
  <si>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>CARMEN YVETTY QUEZADA MARTINEZ</t>
  </si>
  <si>
    <t>CAROL JULISSA HERNANDEZ PEREZ</t>
  </si>
  <si>
    <t>CAROLIN LORA TERRERO</t>
  </si>
  <si>
    <t>CAROLINA BAUTISTA DE LA CRUZ</t>
  </si>
  <si>
    <t>CAROLINA GERMAN VERAS</t>
  </si>
  <si>
    <t>CAROLINA NUÑEZ MARTINEZ</t>
  </si>
  <si>
    <t>CASSANDRA HERNANDEZ LOPEZ</t>
  </si>
  <si>
    <t>CATALINA BERROA NUÑEZ</t>
  </si>
  <si>
    <t>CATALINA MEDINA MEDINA</t>
  </si>
  <si>
    <t>CATHERINE ISABEL LIZARDO RAMOS</t>
  </si>
  <si>
    <t>CAYRA MACIEL GERONIMO MACEO</t>
  </si>
  <si>
    <t>CECILIA CASTRO MARTE</t>
  </si>
  <si>
    <t xml:space="preserve">CELESTINA ALARCON ENCARNACION </t>
  </si>
  <si>
    <t>CELIA MERCEDES SANCHEZ ABREU</t>
  </si>
  <si>
    <t>CELIDA DE JESUS ESPINOSA BATISTA</t>
  </si>
  <si>
    <t>CELSA YISSEL SANTIAGO BRITO</t>
  </si>
  <si>
    <t>CERAFINA TORRES</t>
  </si>
  <si>
    <t>CESAR DARIO RAMIREZ VALENZUELA</t>
  </si>
  <si>
    <t>CESAR GONZALO RAMIREZ RAMIREZ</t>
  </si>
  <si>
    <t>CESARINA REBECA DIAZ CORTES</t>
  </si>
  <si>
    <t>CESARITO VARGAS DE LA PAZ</t>
  </si>
  <si>
    <t>CHANEL ALTAGRACIA GONZALEZ MADERA</t>
  </si>
  <si>
    <t>CHARLENIS SALOME CASTILLO MARTINEZ</t>
  </si>
  <si>
    <t>CHEIDY MANUELA VARGAS MONTILLA</t>
  </si>
  <si>
    <t>CHERCILINA DEL CARMEN GOMEZ MARTINEZ</t>
  </si>
  <si>
    <t>CIXITA MONTERO PINEDA</t>
  </si>
  <si>
    <t>CLARA ALTAGRACIA ORTIZ ROSARIO</t>
  </si>
  <si>
    <t xml:space="preserve">CLARA AQUINO PEREZ </t>
  </si>
  <si>
    <t>CLARA FERRER FIGUEROA</t>
  </si>
  <si>
    <t>CLARA LUZ TINEO SANTOS</t>
  </si>
  <si>
    <t>CLARA RAMONA HICIANO ESPINAL DE MARTINEZ</t>
  </si>
  <si>
    <t>CLARA YAQUELIN TINEO ALVAREZ</t>
  </si>
  <si>
    <t>CLARIBEL GARCIA GARCIA</t>
  </si>
  <si>
    <t>CLARIBEL SANTANA DE JESUS</t>
  </si>
  <si>
    <t>CLARISA MARIA GOMEZ</t>
  </si>
  <si>
    <t>CLARITZA SOSA MATOS</t>
  </si>
  <si>
    <t>CLARY LIDIA TEJADA MEJIA</t>
  </si>
  <si>
    <t>CLAUDIA EDUVIRGEN LARA ARIAS</t>
  </si>
  <si>
    <t>CLAUDIA ELIZABET RAMIRES DE LOS SANT</t>
  </si>
  <si>
    <t>CLAUDIA JAQUEZ MATEO</t>
  </si>
  <si>
    <t>CLAUDIA MARIA SILVERIO BONILLA</t>
  </si>
  <si>
    <t>CLAUDINA DEL CARMEN MORAN VASQUEZ</t>
  </si>
  <si>
    <t>CLEOTILDE AURINDA MEDRANO ABREU</t>
  </si>
  <si>
    <t>CLEYDY ENCARNACION AMPARO</t>
  </si>
  <si>
    <t>CONFESORA PEGUERO VILORIO</t>
  </si>
  <si>
    <t xml:space="preserve">CRISEIDA MILAGROS RAMIREZ </t>
  </si>
  <si>
    <t>CRISMARLIN MARIA PEREZ DIAZ</t>
  </si>
  <si>
    <t>CRISTIAN ERIDANIA VALDEZ REYNOSO</t>
  </si>
  <si>
    <t>CRISTIAN SAMUEL GONZALEZ REYNOSO</t>
  </si>
  <si>
    <t>CRISTINA CABRERA GUZMAN</t>
  </si>
  <si>
    <t>CRISTINA CESPEDES SILVESTRE</t>
  </si>
  <si>
    <t>CRISTINA DRULLARD DRULLARD</t>
  </si>
  <si>
    <t>CRISTINA EVANGELISTA DISLA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</si>
  <si>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</si>
  <si>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</si>
  <si>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</si>
  <si>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</si>
  <si>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</si>
  <si>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</si>
  <si>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>DAHIANA CESARINA HOLGUIN ROSARIO</t>
  </si>
  <si>
    <t xml:space="preserve">DAHIANA ELIZABETH RODRIGUEZ RAMIREZ </t>
  </si>
  <si>
    <t>DAHIANNYS ESTHER GOMEZ FELIZ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</si>
  <si>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</si>
  <si>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</si>
  <si>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</si>
  <si>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</si>
  <si>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</si>
  <si>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</si>
  <si>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</si>
  <si>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</si>
  <si>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>DANIELA MATOS MEDRANO</t>
  </si>
  <si>
    <t>DANIRIS AGRIPINIA REYES ALVAREZ</t>
  </si>
  <si>
    <t>DANISA ARIAS CLETO</t>
  </si>
  <si>
    <t xml:space="preserve">DANYELI GABRIELA ROSARIO JIMENEZ </t>
  </si>
  <si>
    <t>DARIANA BENITEZ VICTORIA</t>
  </si>
  <si>
    <t>DARIANA MERCEDES FELIZ ROSA</t>
  </si>
  <si>
    <t>DARIO ALBERTO SANTANA VASQUEZ</t>
  </si>
  <si>
    <t>DARITZA PRINCIVIL</t>
  </si>
  <si>
    <t>DARLENY CABRERA REINOSO</t>
  </si>
  <si>
    <t>DARLYN ALTAGRACIA VALENTIN MARTINEZ</t>
  </si>
  <si>
    <t>DAROLI TAVAREZ SEVERINO</t>
  </si>
  <si>
    <t>DAVIESMI CUEVAS</t>
  </si>
  <si>
    <t>DAYAISY GUZMAN QUEVEDO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</si>
  <si>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</si>
  <si>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</si>
  <si>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</si>
  <si>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</si>
  <si>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</si>
  <si>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</si>
  <si>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</si>
  <si>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DELIS MARIA ESTEVEZ MONCION</t>
  </si>
  <si>
    <t>DELSA BEATRIZ CIPRIAN DIAZ</t>
  </si>
  <si>
    <t>DENIS YOCASTA PRESINAL</t>
  </si>
  <si>
    <t>DENISE ESTHER DIAZ SOTO</t>
  </si>
  <si>
    <t>DENISE LISSETTE PEÑA SEGURA</t>
  </si>
  <si>
    <t>DENISSE ELIZABETH HIDALGO RODRIGUEZ</t>
  </si>
  <si>
    <t>DENSY MADELAINE MANZUETA</t>
  </si>
  <si>
    <t>DERSIDA YISSEL FELIZ</t>
  </si>
  <si>
    <t>DEYANIRA DIAZ PAULINO</t>
  </si>
  <si>
    <t>DEYANIRA DURAN RODRIGUEZ DE RODRIGUEZ</t>
  </si>
  <si>
    <t xml:space="preserve">DEYANIRIS GOMEZ NUÑEZ 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</si>
  <si>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</si>
  <si>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</si>
  <si>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</si>
  <si>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</si>
  <si>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</si>
  <si>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DILEIDY MORELIA DE LEON PEREZ</t>
  </si>
  <si>
    <t>DILUVINA PATRICIO FLORES</t>
  </si>
  <si>
    <t>DINORAH CAROLINA TOLENTINO SANTOS</t>
  </si>
  <si>
    <t xml:space="preserve">DIOMARES ALTAGRACIA ROSADO RAMIREZ DE VICTORIANO </t>
  </si>
  <si>
    <t>DIONICIA SANCHEZ SILVESTRE</t>
  </si>
  <si>
    <t>DIONY JOSE FERNANDEZ RODRIGUEZ</t>
  </si>
  <si>
    <t>DIONY ROJAS</t>
  </si>
  <si>
    <t>DISLANDIS BERENICE HERNANDEZ FERNANDEZ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</si>
  <si>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</si>
  <si>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</si>
  <si>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</si>
  <si>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</si>
  <si>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</si>
  <si>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</si>
  <si>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</si>
  <si>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</si>
  <si>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</si>
  <si>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</si>
  <si>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>DORIS RAMONA MENDEZ SOTO</t>
  </si>
  <si>
    <t>DORKA ELIZABETH BLAKE HERNANDEZ</t>
  </si>
  <si>
    <t>DORKA NELYS FRIAS ESCARRAN</t>
  </si>
  <si>
    <t xml:space="preserve">DOUSKARI ALEXANDRA RODRIGUEZ QUEIPO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</si>
  <si>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</si>
  <si>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</si>
  <si>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</si>
  <si>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</si>
  <si>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</si>
  <si>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</si>
  <si>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</si>
  <si>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</si>
  <si>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>EDUARDO ALBERTO REINOSO MOREL</t>
  </si>
  <si>
    <t>EDULISA VIZCAINO CIDRA</t>
  </si>
  <si>
    <t xml:space="preserve">EDWARD ENMANUEL CABA AMEZQUITA </t>
  </si>
  <si>
    <t>EDY ALTAGRACIA QUIÑONEZ REYES</t>
  </si>
  <si>
    <t>EIMY YAJAIRA VARGAS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</si>
  <si>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</si>
  <si>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</si>
  <si>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</si>
  <si>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</si>
  <si>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</si>
  <si>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</si>
  <si>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</si>
  <si>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</si>
  <si>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</si>
  <si>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</si>
  <si>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</si>
  <si>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>ELIANNY DE JESUS DURAN</t>
  </si>
  <si>
    <t>ELIDA ALTAGRACIA VALENZUELA SOSA</t>
  </si>
  <si>
    <t xml:space="preserve">ELIMARY GUZMAN BAEZ </t>
  </si>
  <si>
    <t>ELISA BEATO FERNANDEZ</t>
  </si>
  <si>
    <t>ELISA CUEVAS MONTERO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</si>
  <si>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</si>
  <si>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</si>
  <si>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</si>
  <si>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</si>
  <si>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</si>
  <si>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MARIA MARTINEZ TAPIA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</si>
  <si>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</si>
  <si>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</si>
  <si>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</si>
  <si>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</si>
  <si>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</si>
  <si>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</si>
  <si>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</si>
  <si>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</si>
  <si>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</si>
  <si>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</si>
  <si>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>ELSY YENIBEL PEREZ HERRERA</t>
  </si>
  <si>
    <t>ELVA NELLY BIERD SANCHEZ</t>
  </si>
  <si>
    <t>EMERIN MAIRENI REYES LEMOS</t>
  </si>
  <si>
    <t>EMILDRE ELIZABETH MOREL ARACENA</t>
  </si>
  <si>
    <t>EMILI MABEL GONZALEZ MAÑON</t>
  </si>
  <si>
    <t>EMILSE ALTAGRACIA LOPEZ SANTOS</t>
  </si>
  <si>
    <t>EMMANUEL FRANCISCO HERNANDEZ</t>
  </si>
  <si>
    <t xml:space="preserve">ENAINY JOSEILA CUEVAS TRINIDAD </t>
  </si>
  <si>
    <t>ENELDA RAFAELA JIMENEZ MIRANDA</t>
  </si>
  <si>
    <t>ENERCIDA RIJO ZACARIAS</t>
  </si>
  <si>
    <t xml:space="preserve">ENMANUEL SANCHEZ OGANDO </t>
  </si>
  <si>
    <t>ERASMO MONTERO ORTEGA</t>
  </si>
  <si>
    <t>ERCILIA NANISA FELIZ FELIZ</t>
  </si>
  <si>
    <t xml:space="preserve">ERIDANIA RODRIGUEZ MUÑOZ </t>
  </si>
  <si>
    <t>ERIKA MELISA GARCIA PEÑA</t>
  </si>
  <si>
    <t>ERNESTO LUIS LORENZO MATEO</t>
  </si>
  <si>
    <t>ESAIRY REYES HENRIQUEZ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</si>
  <si>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</si>
  <si>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</si>
  <si>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</si>
  <si>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</si>
  <si>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 xml:space="preserve">ESMAYERLIN ALTAGRACIA GONZALEZ ARIAS </t>
  </si>
  <si>
    <t>ESMERLIN DEL CARMEN MENDOZA SUAREZ</t>
  </si>
  <si>
    <t xml:space="preserve">ESMIRNA CASTRO ROA </t>
  </si>
  <si>
    <t>ESPERANZA CARIDAD MEDINA SOLER DE DE LA CRUZ</t>
  </si>
  <si>
    <t>ESPERANZA MINIER MARTINEZ</t>
  </si>
  <si>
    <t xml:space="preserve">ESTEBANIA PIERRE LUIS </t>
  </si>
  <si>
    <t>ESTEFANI BONILLA LOPEZ</t>
  </si>
  <si>
    <t xml:space="preserve">ESTEFANIA DEL CARMEN JAVIER ESTRELLA </t>
  </si>
  <si>
    <t>ESTEFANIA ROMAN TORRES</t>
  </si>
  <si>
    <t>ESTEFANY BRISSET RODRIGUEZ JIMENEZ</t>
  </si>
  <si>
    <t>ESTEFANY YORKINIA PEREZ FELIZ</t>
  </si>
  <si>
    <t>ESTEPHANY POLO NOLASCO</t>
  </si>
  <si>
    <t>ESTERVINA SIVIL SANCHEZ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</si>
  <si>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</si>
  <si>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</si>
  <si>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</si>
  <si>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</si>
  <si>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</si>
  <si>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CASTILLO SAVIÑON</t>
  </si>
  <si>
    <t>EULALIA DE LA CRUZ MARTINEZ</t>
  </si>
  <si>
    <t>EULALIE VARGAS FRANCISCO</t>
  </si>
  <si>
    <t xml:space="preserve">EULODIA MENDEZ SOTO </t>
  </si>
  <si>
    <t>EUNICE DIAZ SILFA</t>
  </si>
  <si>
    <t>EVANGELISTA DILONE PUCHEU</t>
  </si>
  <si>
    <t>EVANGELISTA TAVERA DE SUAREZ</t>
  </si>
  <si>
    <t>EVANYELIS MIGUELINA CABRERA ARAUJO</t>
  </si>
  <si>
    <t>EVELYN DEL CARMEN TAVERAS HERNANDEZ</t>
  </si>
  <si>
    <t>EVELYN YADIRA MAMBRU CASTELLANO</t>
  </si>
  <si>
    <t>FACUNDA DE LEON MARTINEZ</t>
  </si>
  <si>
    <t>FALNY MARIA SOLANO DURAN</t>
  </si>
  <si>
    <t>FANNY ALTAGRACIA LORENZO JIMENEZ</t>
  </si>
  <si>
    <t>FANNY ESTHER CLAIXTE SERRANO</t>
  </si>
  <si>
    <t>FANNY JIMENEZ VALDEZ</t>
  </si>
  <si>
    <t>FANNY VELOZ QUEZADA</t>
  </si>
  <si>
    <t>FANNY YAZMIN LEBRON</t>
  </si>
  <si>
    <t>FANY MARGARITA ROJAS RINCON</t>
  </si>
  <si>
    <t>FARILENNY ALVAREZ GARABITOS</t>
  </si>
  <si>
    <t>FATIMA ALTAGRACIA PEREZ CABA</t>
  </si>
  <si>
    <t>FATIMA BERENISE DE LA CRUZ COLLADO</t>
  </si>
  <si>
    <t>FATIMA JAVIER MELO</t>
  </si>
  <si>
    <t>FATIMA MERCEDES TEJADA HERNANDEZ</t>
  </si>
  <si>
    <t>FATIMA RIVERA REYES</t>
  </si>
  <si>
    <t>FATIMA VERONICA AQUINO PAULINO</t>
  </si>
  <si>
    <t>FATIMA YGNACIO PERALTA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</si>
  <si>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</si>
  <si>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</si>
  <si>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</si>
  <si>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</si>
  <si>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</si>
  <si>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FELICIA RODRIGUEZ GONZALEZ</t>
  </si>
  <si>
    <t>FELICIA SALDAÑA MARTINEZ</t>
  </si>
  <si>
    <t>FELICIDAD BETANIA MOTA ROSARIO</t>
  </si>
  <si>
    <t>FELICITO MORLA DE LA CRUZ</t>
  </si>
  <si>
    <t>FENNY CAROLINA RUIZ RUIZ</t>
  </si>
  <si>
    <t>FERMINA DE LA CRUZ VARGAS</t>
  </si>
  <si>
    <t>FERMINA MARIA SEVERINO DE LEON</t>
  </si>
  <si>
    <t>FERMINA ROJAS HERNANDEZ</t>
  </si>
  <si>
    <t>FIDEL REYES DE LA ROSA</t>
  </si>
  <si>
    <t>FIOR D ALIZA LOPEZ JAVIER</t>
  </si>
  <si>
    <t>FIOR DALIZA ALVAREZ ALMONTE</t>
  </si>
  <si>
    <t>FIOR ESTEFANI POZO BAEZ</t>
  </si>
  <si>
    <t>FIOR MARIA MILIANO RODRIGUEZ</t>
  </si>
  <si>
    <t>FLAVIA CAMINERO</t>
  </si>
  <si>
    <t>FLOR DE LIZ DURAN MARTINEZ</t>
  </si>
  <si>
    <t>FLOR MARIA CASTILLO ARACENA</t>
  </si>
  <si>
    <t xml:space="preserve">FLOR MARIA GARCIA PEREZ </t>
  </si>
  <si>
    <t>FLOR MARIA VILLEGAS FIGUEREO</t>
  </si>
  <si>
    <t>FLORA TINEO NUÑEZ DE ROSARIO</t>
  </si>
  <si>
    <t>FLORANGEL MATEO MONTERO</t>
  </si>
  <si>
    <t>FLORANGEL NUÑEZ SANTOS</t>
  </si>
  <si>
    <t>FLORINDA ARAUJO</t>
  </si>
  <si>
    <t>FLORIPE YANELY RODRIGUEZ ESPINAL</t>
  </si>
  <si>
    <t>FRAILYN TERRERO PUJOLS</t>
  </si>
  <si>
    <t>FRAINY ELIZABETH ROSARIO BAEZ</t>
  </si>
  <si>
    <t>FRANCHESCA MEJIA AQUINO</t>
  </si>
  <si>
    <t>FRANCHESCA ROSSO FILPO</t>
  </si>
  <si>
    <t>FRANCHESCA YRONELIS ARREDONDO COTES</t>
  </si>
  <si>
    <t>FRANCIA ELIZABETH PEREZ CUEVAS</t>
  </si>
  <si>
    <t>FRANCIA PAOLA MARTINEZ TEJEDA</t>
  </si>
  <si>
    <t>FRANCINA PADILLA</t>
  </si>
  <si>
    <t>FRANCIS BIENVENIDO MATOS MATOS</t>
  </si>
  <si>
    <t>FRANCIS JOELY OGANDO JIMENEZ</t>
  </si>
  <si>
    <t>FRANCIS MAYELINE SALAZAR VALDEZ</t>
  </si>
  <si>
    <t>FRANCISCA ANTONIA MERCADO MENDEZ</t>
  </si>
  <si>
    <t>FRANCISCA COMAS DE DE LEON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</si>
  <si>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</si>
  <si>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</si>
  <si>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</si>
  <si>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</si>
  <si>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</si>
  <si>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FRANCISCO ALBERTO DE LOS SANTOS MONT</t>
  </si>
  <si>
    <t>FRANCISCO DELGADO HERNANDEZ</t>
  </si>
  <si>
    <t>FRANKLIN DE JESUS LIZ JORGE</t>
  </si>
  <si>
    <t>FRANKLIN SOLANO RODRIGUEZ</t>
  </si>
  <si>
    <t>FRAYMER ARISMENDY SANCHEZ VILORIO</t>
  </si>
  <si>
    <t>FREDDY ANTONIO OLIVERO GUERRERO</t>
  </si>
  <si>
    <t>FRESOLINA ROSARIO</t>
  </si>
  <si>
    <t xml:space="preserve">GABRIELA DENISSE BURTE MATOS </t>
  </si>
  <si>
    <t>GABRIELA ESTEFANY SUAREZ PEREZ</t>
  </si>
  <si>
    <t>GABRIELA RODRIGUEZ RAPOSO</t>
  </si>
  <si>
    <t>GENARA ALEJANDRO DE LOS SANTOS</t>
  </si>
  <si>
    <t xml:space="preserve">GENESIS ADAMES </t>
  </si>
  <si>
    <t>GENESIS MARIA CRUZ HERRERA</t>
  </si>
  <si>
    <t>GENESIS MIRELYS GREGORIA SIERRA</t>
  </si>
  <si>
    <t>GENRY TOMAS HERNANDEZ CALCAÑO</t>
  </si>
  <si>
    <t xml:space="preserve">GEORGINA HERNANDEZ SANTOS </t>
  </si>
  <si>
    <t>GERFA ALTAGRACIA DE LA CRUZ MARTINEZ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</si>
  <si>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</si>
  <si>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</si>
  <si>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</si>
  <si>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</si>
  <si>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</si>
  <si>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</si>
  <si>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</si>
  <si>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</si>
  <si>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</si>
  <si>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</si>
  <si>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</si>
  <si>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>GLENNYS ABIGAIL COLLADO DEL CARMEN</t>
  </si>
  <si>
    <t>GLENY MERCEDES BRITO REYES</t>
  </si>
  <si>
    <t>GLORIA GERTRUDIS RODRIGUEZ</t>
  </si>
  <si>
    <t>GLORIS JACQUELINE PERDOMO MATOS</t>
  </si>
  <si>
    <t>GRECIA HERRERA FRIAS</t>
  </si>
  <si>
    <t>GRECIA RAMIREZ DE LA CRUZ</t>
  </si>
  <si>
    <t>GREGORIO ANDRES PERALTA JORGE</t>
  </si>
  <si>
    <t>GREICY LUCIA VARGAS RODRIGUEZ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</si>
  <si>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</si>
  <si>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</si>
  <si>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</si>
  <si>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</si>
  <si>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</si>
  <si>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>HALEM DE JESUS CIPRIAN PEREZ</t>
  </si>
  <si>
    <t xml:space="preserve">HARDIN MENDOZA ACOSTA </t>
  </si>
  <si>
    <t>HEIDI MARIA FERNANDEZ ESTRELLA</t>
  </si>
  <si>
    <t>HEIDY MARINA MORA GUZMAN</t>
  </si>
  <si>
    <t>HELYN ALTAGRACIA SERRANO CONCEPCION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</si>
  <si>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</si>
  <si>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</si>
  <si>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</si>
  <si>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</si>
  <si>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</si>
  <si>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</si>
  <si>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</si>
  <si>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</si>
  <si>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</si>
  <si>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</si>
  <si>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</si>
  <si>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</si>
  <si>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>IDALIA MADELIN ROSARIO LIRIANO</t>
  </si>
  <si>
    <t>IDALISA MONTERO ENCARNACION</t>
  </si>
  <si>
    <t>IDELYS REYES DE BAEZ</t>
  </si>
  <si>
    <t>ILIANA DELGADO GUEVARA</t>
  </si>
  <si>
    <t xml:space="preserve">ILSA ALEXANDRA BATISTA REYES </t>
  </si>
  <si>
    <t xml:space="preserve">IMPERIA ALTAGRACIA PARRA MEDRANO </t>
  </si>
  <si>
    <t>INDEL EMALOISCA PEREZ RODRIGUEZ</t>
  </si>
  <si>
    <t xml:space="preserve">INDHIRA CUELLO FELIZ </t>
  </si>
  <si>
    <t>INDHIRA ESTHER GABRIEL MARTINEZ</t>
  </si>
  <si>
    <t>INDHIRA KATIUSKA LEBRON MORA</t>
  </si>
  <si>
    <t>INDIRA VANESSA CORPORAN VICTORINO</t>
  </si>
  <si>
    <t>INGRID ANTONIA BAEZ FERNANDEZ</t>
  </si>
  <si>
    <t>INGRID OFELIA ROSARIO NUÑEZ</t>
  </si>
  <si>
    <t>INGRID PILAR SANCHEZ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</si>
  <si>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</si>
  <si>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</si>
  <si>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</si>
  <si>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</si>
  <si>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</si>
  <si>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</si>
  <si>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</si>
  <si>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</si>
  <si>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</si>
  <si>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</si>
  <si>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</si>
  <si>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</si>
  <si>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</si>
  <si>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</si>
  <si>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CLARA HEREDIA</t>
  </si>
  <si>
    <t>ISABEL EDUVIGES DE JESUS MARTINEZ</t>
  </si>
  <si>
    <t>ISABEL GARCIA BAUTISTA</t>
  </si>
  <si>
    <t>ISAMAR DE JESUS FELIX PAULINO</t>
  </si>
  <si>
    <t>ISAMAR LETICIA ALCANTARA TAVERAS</t>
  </si>
  <si>
    <t>ISIDRA RAMIREZ MONTERO</t>
  </si>
  <si>
    <t>JACINTA DEL CARMEN CORDERO NUÑEZ</t>
  </si>
  <si>
    <t>JACINTA MARIA CRUZ ALMANZAR</t>
  </si>
  <si>
    <t>JACQUELINE ALTAGRACIA JEREZ</t>
  </si>
  <si>
    <t>JACQUELINE DE LOS SANTOS GARCIA</t>
  </si>
  <si>
    <t>JACQUELINE DEL CARMEN LAJARA BAUTISTA</t>
  </si>
  <si>
    <t>JADE AYARI GARCIA</t>
  </si>
  <si>
    <t>JAFREISSY DANIELA HERRERA MARTINEZ</t>
  </si>
  <si>
    <t xml:space="preserve">JANEIRY RAFAELINA JIMENEZ ADAMES </t>
  </si>
  <si>
    <t>JANNORIS DEL CARMEN JIMENEZ GUERRERO</t>
  </si>
  <si>
    <t>JAPHET ALMANZAR NUÑEZ</t>
  </si>
  <si>
    <t>JASMIN ALTAGRACIA LOPEZ ROSARIO</t>
  </si>
  <si>
    <t>JEIDDY JEHANNY MONTERO FERNANDEZ</t>
  </si>
  <si>
    <t>JEIDY MARIELA SANTANA MEJIA</t>
  </si>
  <si>
    <t>JEIMY GUADALUPE VASQUEZ OVALLES</t>
  </si>
  <si>
    <t>JEKRISON ANTONIO CERDA RODRIGUEZ</t>
  </si>
  <si>
    <t xml:space="preserve">JENIFER NICOL MONTAÑO CEDEÑO </t>
  </si>
  <si>
    <t>JENNIFER ALTAGRACIA ROJAS GOMEZ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</si>
  <si>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</si>
  <si>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</si>
  <si>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</si>
  <si>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</si>
  <si>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</si>
  <si>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</si>
  <si>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</si>
  <si>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>JESSIKA DEL CARMEN SANTIAGO</t>
  </si>
  <si>
    <t>JESUCITA VAZQUEZ OLAVERRIA</t>
  </si>
  <si>
    <t>JESUS MANUEL ROMERO VALDEZ</t>
  </si>
  <si>
    <t>JHORADI ALTAGRACIA MEDINA PEÑA</t>
  </si>
  <si>
    <t>JIANNY FERNANDEZ VALENZUELA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</si>
  <si>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</si>
  <si>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</si>
  <si>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</si>
  <si>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</si>
  <si>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</si>
  <si>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>JOHANNA ALTAGRACIA FERNANDEZ</t>
  </si>
  <si>
    <t xml:space="preserve">JOHANNA FRANCISCA FUENTES CARRASCO </t>
  </si>
  <si>
    <t>JOHANNA GOMEZ MERCEDES</t>
  </si>
  <si>
    <t>JOHANNA MARIA JIMENEZ SUAREZ</t>
  </si>
  <si>
    <t xml:space="preserve">JOHANNA MARLENY MARTINEZ MEJIA </t>
  </si>
  <si>
    <t xml:space="preserve">JOHANNY FRANCIELY NOESI BAEZ </t>
  </si>
  <si>
    <t>JOHANNY LISSETTE ABREU</t>
  </si>
  <si>
    <t>JOHANNY MARGARITA ARIAS SOTO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</si>
  <si>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</si>
  <si>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</si>
  <si>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</si>
  <si>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</si>
  <si>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</si>
  <si>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JOHNNY APARICIO DE JESUS RIVERA ALVA</t>
  </si>
  <si>
    <t>JONATHAN MONTERO GONZALEZ</t>
  </si>
  <si>
    <t xml:space="preserve">JORDALINA LUNA FAJARDO </t>
  </si>
  <si>
    <t>JOSE ALBERTO BAEZ PERDOMO</t>
  </si>
  <si>
    <t>JOSE ALFREDO VARGAS RAPOZO</t>
  </si>
  <si>
    <t>JOSE ANTONIO ENCARNACION SANTANA</t>
  </si>
  <si>
    <t>JOSE ARIAS COLOME</t>
  </si>
  <si>
    <t>JOSE FEDERICO JAQUEZ HERRERA</t>
  </si>
  <si>
    <t>JOSE LUIS GUTIERREZ REYES</t>
  </si>
  <si>
    <t>JOSE MANUEL VIZCAINO CABRERA</t>
  </si>
  <si>
    <t>JOSE PEREZ</t>
  </si>
  <si>
    <t>JOSE RAFAEL MOTA PLACENCIO</t>
  </si>
  <si>
    <t>JOSEFA ALFONSECA JACOBO</t>
  </si>
  <si>
    <t>JOSEFA ALTAGRACIA VASQUEZ FRANCISCO</t>
  </si>
  <si>
    <t>JOSEFA RUIZ DE AZA</t>
  </si>
  <si>
    <t>JOSEFINA ACEVEDO RODRIGUEZ</t>
  </si>
  <si>
    <t>JOSEFINA ALTAGRACIA ARIAS MOREL</t>
  </si>
  <si>
    <t>JOSEFINA ALTAGRACIA RODRIGUEZ LIRIAN</t>
  </si>
  <si>
    <t>JOSEFINA DEL CARMEN MENDOZA COSTE</t>
  </si>
  <si>
    <t>JOSEFINA GUZMAN JAQUEZ DE ROSA</t>
  </si>
  <si>
    <t>JOSEFINA MENDEZ GARCIA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</si>
  <si>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</si>
  <si>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</si>
  <si>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</si>
  <si>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</si>
  <si>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</si>
  <si>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>JOULENE ELIGIA HICIANO FRIAS</t>
  </si>
  <si>
    <t>JUAN JOSE SUAZO ZORRILLA</t>
  </si>
  <si>
    <t>JUAN MANUEL PEREZ ABREU</t>
  </si>
  <si>
    <t>JUAN MERCEDES MARTINEZ ALMONTE</t>
  </si>
  <si>
    <t>JUANA DANIELA CASTILLO GARCIA</t>
  </si>
  <si>
    <t>JUANA ELENA SUAREZ DE POLONIA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</si>
  <si>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</si>
  <si>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</si>
  <si>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</si>
  <si>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</si>
  <si>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</si>
  <si>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>JUANA MARIA DURAN NUÑEZ</t>
  </si>
  <si>
    <t xml:space="preserve">JUANA MARIA SUERO DOMINGUEZ </t>
  </si>
  <si>
    <t>JUANA MARTINEZ BELLO</t>
  </si>
  <si>
    <t>JUANA MIRIAN REYES CASTRO</t>
  </si>
  <si>
    <t>JUANA ORQUIDEA ZORILLA SANTOS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</si>
  <si>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</si>
  <si>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</si>
  <si>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</si>
  <si>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</si>
  <si>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</si>
  <si>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</si>
  <si>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</si>
  <si>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</si>
  <si>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</si>
  <si>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</si>
  <si>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 MARIA CORNIEL PEREZ</t>
  </si>
  <si>
    <t>JULIA MILAGROS FRANCISCO BATISTA</t>
  </si>
  <si>
    <t>JULIA SANTOS RODRIGUEZ</t>
  </si>
  <si>
    <t>JULIANA LORA PAULINO</t>
  </si>
  <si>
    <t>JULIANA ROSARIO CEPEDA</t>
  </si>
  <si>
    <t>JULIANA SEVERINO HERNANDEZ DE NINA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</si>
  <si>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</si>
  <si>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</si>
  <si>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</si>
  <si>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</si>
  <si>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</si>
  <si>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</si>
  <si>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</si>
  <si>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 xml:space="preserve">KAELY MANUELA MENDEZ GONZALEZ </t>
  </si>
  <si>
    <t>KAREN LISBETH FULGENCIO GOMEZ</t>
  </si>
  <si>
    <t>KARINA CAMILO MEDINA</t>
  </si>
  <si>
    <t>KARINA CATALINA PEÑA</t>
  </si>
  <si>
    <t>KARINA GERONIMO ROSARIO</t>
  </si>
  <si>
    <t xml:space="preserve">KARINA REYES ROSARIO </t>
  </si>
  <si>
    <t xml:space="preserve">KARINA SANTANA GUZMAN </t>
  </si>
  <si>
    <t>KARINA YECENIA PEREZ SUERO</t>
  </si>
  <si>
    <t xml:space="preserve">KARLA MIOSOTTY MARTINEZ DE DE LOS SANTOS </t>
  </si>
  <si>
    <t xml:space="preserve">KARLEY MESA JIMENEZ </t>
  </si>
  <si>
    <t>KASTERIN INERSI MEDINA ESTEVEZ</t>
  </si>
  <si>
    <t xml:space="preserve">KATERINE ALTAGRACIA MARTES RUBIO </t>
  </si>
  <si>
    <t>KATERINE ELIZABETH VICTORIANO GIL</t>
  </si>
  <si>
    <t xml:space="preserve">KATHERINE ALTAGRACIA SALBADOR DE LA CRUZ </t>
  </si>
  <si>
    <t>KATHERINE CEPEDA TAPIA</t>
  </si>
  <si>
    <t xml:space="preserve">KATHERINE MERCEDES LANTIGUA CACERES </t>
  </si>
  <si>
    <t xml:space="preserve">KATHERINE MONTERO </t>
  </si>
  <si>
    <t>KATHERINE PERALTA FUENTE</t>
  </si>
  <si>
    <t>KATTY FRANCISCA MOLINA GOMEZ</t>
  </si>
  <si>
    <t>KATY GALVAN PIMENTEL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</si>
  <si>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</si>
  <si>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</si>
  <si>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</si>
  <si>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</si>
  <si>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</si>
  <si>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</si>
  <si>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>KENIA JOSEFINA BATISTA</t>
  </si>
  <si>
    <t>KENIA LUZ JAVIER RAMIREZ</t>
  </si>
  <si>
    <t>KENIA MILAGROS NUÑEZ POLANCO</t>
  </si>
  <si>
    <t>KETY YAINERYS MEDINA FELIZ</t>
  </si>
  <si>
    <t xml:space="preserve">KEYLA CRISTAL SANTANA BLANCO </t>
  </si>
  <si>
    <t>KIRSSY MARLENIS BARRERA VICIOSO</t>
  </si>
  <si>
    <t>LARIELIS VICTORIA BIDO ROMERO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</si>
  <si>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</si>
  <si>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</si>
  <si>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</si>
  <si>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</si>
  <si>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</si>
  <si>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>LAUREN YARITZA DELGADO AGRAMONTE</t>
  </si>
  <si>
    <t>LEANDRA ANTONIA DE JESUS REYNOSO</t>
  </si>
  <si>
    <t>LEDYS CRISTINA MARTE PEREZ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</si>
  <si>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</si>
  <si>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</si>
  <si>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</si>
  <si>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</si>
  <si>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</si>
  <si>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</si>
  <si>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</si>
  <si>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</si>
  <si>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</si>
  <si>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</si>
  <si>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</si>
  <si>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</si>
  <si>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</si>
  <si>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</si>
  <si>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</si>
  <si>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</si>
  <si>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</si>
  <si>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</si>
  <si>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</si>
  <si>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ESTHER MARCHENA</t>
  </si>
  <si>
    <t>LIDIA MARGARITA FERRERAS SIERRA</t>
  </si>
  <si>
    <t xml:space="preserve">LIDIA RAMIREZ ALVAREZ </t>
  </si>
  <si>
    <t>LILIAN ANTONIA ROJAS GUZMAN</t>
  </si>
  <si>
    <t>LILIANA PAULINO ARIAS</t>
  </si>
  <si>
    <t>LILIBETH DE LOS SANTOS DE LEON</t>
  </si>
  <si>
    <t>LINDA JEAN JEAN</t>
  </si>
  <si>
    <t>LINEIRIS GARCIA ALCANTARA</t>
  </si>
  <si>
    <t>LINNY ENCARNACION FERRERAS</t>
  </si>
  <si>
    <t>LISA JULIA DE LEON MONTERO</t>
  </si>
  <si>
    <t>LISANIA MEJIA MARTINEZ DE MERCEDES</t>
  </si>
  <si>
    <t>LISBET MERCEDES RIVERA CAMPUSANO</t>
  </si>
  <si>
    <t>LISCOGNNY MEJIA PADILLA</t>
  </si>
  <si>
    <t>LISETTE ALTAGRACIA HENRIQUEZ DE REYES</t>
  </si>
  <si>
    <t>LISMERI ALTAGRACIA RODRIGUEZ MARTINEZ</t>
  </si>
  <si>
    <t>LISS LIRANYI PUJOLS MINYETY</t>
  </si>
  <si>
    <t xml:space="preserve">LISSET WALQUIRIA ZORRILLA RUIZ </t>
  </si>
  <si>
    <t>LISSETTE TEJADA ALMONTE</t>
  </si>
  <si>
    <t>LIXANDRA ENCARNACION LOPEZ</t>
  </si>
  <si>
    <t>LIYANNY MICHAELA REYNOSO MENDEZ</t>
  </si>
  <si>
    <t>LIZZET CESPEDES CESPEDES</t>
  </si>
  <si>
    <t xml:space="preserve">LOIDA CAROLINA SOTO FRANCO </t>
  </si>
  <si>
    <t>LOIDA HERNANDEZ VENTURA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</si>
  <si>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</si>
  <si>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</si>
  <si>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</si>
  <si>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</si>
  <si>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</si>
  <si>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</si>
  <si>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</si>
  <si>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 xml:space="preserve">LORY ISABEL ENCARNACION ROSARIO </t>
  </si>
  <si>
    <t>LOURDES JOCELIN NEUMANN SEVEZ</t>
  </si>
  <si>
    <t xml:space="preserve">LOURDES MARIA IMBERT VALERIO </t>
  </si>
  <si>
    <t>LUCAS MORONTA CACERES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</si>
  <si>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</si>
  <si>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</si>
  <si>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</si>
  <si>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</si>
  <si>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</si>
  <si>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</si>
  <si>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LUCRECIA DE LA ROSA HERNANDEZ</t>
  </si>
  <si>
    <t>LUCRECIA DEL CARMEN DE LEON DE ROSA</t>
  </si>
  <si>
    <t>LUCY DEL CARMEN MORILLO</t>
  </si>
  <si>
    <t>LUCY ESTHER LARA REYNOSO</t>
  </si>
  <si>
    <t>LUCY HANY PEREZ RAMIREZ</t>
  </si>
  <si>
    <t>LUDMILA INDIRA ALCANTARA ROSARIO</t>
  </si>
  <si>
    <t>LUIS DE LEON CEBALLOS</t>
  </si>
  <si>
    <t>LUIS FERNANDO BEATO</t>
  </si>
  <si>
    <t>LUIS MANUEL GARCIA TORRES</t>
  </si>
  <si>
    <t>LUISA CORDERO</t>
  </si>
  <si>
    <t xml:space="preserve">LUISA MARGARITA PUJOLS DIAZ </t>
  </si>
  <si>
    <t xml:space="preserve">LUISA MARIA PEÑA RODRIGUEZ </t>
  </si>
  <si>
    <t xml:space="preserve">LUISA MARIEL MORONTA BIDO </t>
  </si>
  <si>
    <t>LUISA TORRES CASTILLO</t>
  </si>
  <si>
    <t>LUISANA PEREZ ACOSTA</t>
  </si>
  <si>
    <t>LUSANNYS BIENVENIDA MANCEBO PEÑA DE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</si>
  <si>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</si>
  <si>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</si>
  <si>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</si>
  <si>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</si>
  <si>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</si>
  <si>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ISAURA SAMBOY CARABALLO</t>
  </si>
  <si>
    <t>LUZ MARIA ACOSTA PEREZ</t>
  </si>
  <si>
    <t>LUZ MARIA MARTE</t>
  </si>
  <si>
    <t>LUZ MARIA MENDEZ FLORIAN</t>
  </si>
  <si>
    <t>LUZ MARY LIZARDO RODRIGUEZ</t>
  </si>
  <si>
    <t>LUZ MERCEDES QUELIZ SORIANO</t>
  </si>
  <si>
    <t>LUZ ORQUIDIA ROZON CARO</t>
  </si>
  <si>
    <t>MABEL DURAN POLANCO</t>
  </si>
  <si>
    <t xml:space="preserve">MABELISSA MARTE DE LOS SANTOS </t>
  </si>
  <si>
    <t>MADELIN MEDRANO SANCHEZ</t>
  </si>
  <si>
    <t>MADELIN ROSARIO BATISTA</t>
  </si>
  <si>
    <t>MADELINE SANCHEZ MERAN</t>
  </si>
  <si>
    <t xml:space="preserve">MAFER ISABEL BATISTA FELIZ </t>
  </si>
  <si>
    <t>MAGALIS PEREZ LEBRON</t>
  </si>
  <si>
    <t>MAGALY KING KELLY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</si>
  <si>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</si>
  <si>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</si>
  <si>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</si>
  <si>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</si>
  <si>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</si>
  <si>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</si>
  <si>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</si>
  <si>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>MAIRENI ISABEL REYES COLLADO</t>
  </si>
  <si>
    <t>MAIROBI GIL POLONIO</t>
  </si>
  <si>
    <t xml:space="preserve">MALBERLIN DE LA CRUZ FLORENTINO </t>
  </si>
  <si>
    <t>MALTA BRITO DE LA CRUZ DE ROSARIO</t>
  </si>
  <si>
    <t>MANUEL RAFAEL ORTIZ BURGOS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</si>
  <si>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</si>
  <si>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</si>
  <si>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</si>
  <si>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</si>
  <si>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</si>
  <si>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</si>
  <si>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</si>
  <si>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>MARGARITA BRITO AQUINO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</si>
  <si>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</si>
  <si>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</si>
  <si>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</si>
  <si>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</si>
  <si>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</si>
  <si>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</si>
  <si>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</si>
  <si>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DE LEON</t>
  </si>
  <si>
    <t>MARIA ALTAGRACIA DURAN GALAN</t>
  </si>
  <si>
    <t>MARIA ALTAGRACIA GARCIA HIRALDO</t>
  </si>
  <si>
    <t>MARIA ALTAGRACIA GUZMAN BUENO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</si>
  <si>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</si>
  <si>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</si>
  <si>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</si>
  <si>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</si>
  <si>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</si>
  <si>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>MARIA ANTONIA ESTEPAN</t>
  </si>
  <si>
    <t xml:space="preserve">MARIA ANTONIA FAMILIA RUIZ </t>
  </si>
  <si>
    <t>MARIA ANTONIA TORRES GUZMAN</t>
  </si>
  <si>
    <t xml:space="preserve">MARIA AUDINA VILLA ROSARIO </t>
  </si>
  <si>
    <t>MARIA BEATRIS TURBIDES DE LA CRUZ</t>
  </si>
  <si>
    <t>MARIA CASTILLO MENA</t>
  </si>
  <si>
    <t>MARIA CATALINA ALFONZO UCETA</t>
  </si>
  <si>
    <t>MARIA COLASINA LOPEZ ROJAS</t>
  </si>
  <si>
    <t>MARIA CRISTINA BURDIER FRANCO</t>
  </si>
  <si>
    <t>MARIA CRISTINA ENCARNACION RODRIGUEZ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</si>
  <si>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</si>
  <si>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</si>
  <si>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</si>
  <si>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</si>
  <si>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</si>
  <si>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</si>
  <si>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ABREU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</si>
  <si>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</si>
  <si>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</si>
  <si>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</si>
  <si>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</si>
  <si>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</si>
  <si>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</si>
  <si>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</si>
  <si>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</si>
  <si>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DOLORES CRUCEY</t>
  </si>
  <si>
    <t>MARIA DULCE MARTE GONZALEZ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</si>
  <si>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</si>
  <si>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</si>
  <si>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</si>
  <si>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</si>
  <si>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</si>
  <si>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</si>
  <si>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</si>
  <si>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</si>
  <si>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>MARIA EUGENIA DE LA ROSA AVILA</t>
  </si>
  <si>
    <t>MARIA EUGENIA TERRERO CASTILLO</t>
  </si>
  <si>
    <t>MARIA EVANGELISTA AGRAMONTE ARNO</t>
  </si>
  <si>
    <t>MARIA FATIMA DE LEON MORALES</t>
  </si>
  <si>
    <t>MARIA FERNANDA FIGUEROA VALDEZ</t>
  </si>
  <si>
    <t>MARIA GENEYDI GONZALEZ POLONIA</t>
  </si>
  <si>
    <t>MARIA HEREDIA SUAREZ</t>
  </si>
  <si>
    <t>MARIA INMACULADA PICHARDO LIZ</t>
  </si>
  <si>
    <t>MARIA ISABEL AYALA HERNANDEZ</t>
  </si>
  <si>
    <t>MARIA ISABEL CUEVAS MARTINEZ</t>
  </si>
  <si>
    <t xml:space="preserve">MARIA ISABEL PEGUERO GUZMAN </t>
  </si>
  <si>
    <t>MARIA JIMENEZ PEÑA</t>
  </si>
  <si>
    <t>MARIA JOSEFINA SUERO JIMENEZ</t>
  </si>
  <si>
    <t>MARIA LEONIDAS CAPELLAN</t>
  </si>
  <si>
    <t>MARIA LOPEZ FIGUEROA</t>
  </si>
  <si>
    <t>MARIA LUISA ALVAREZ GONZALEZ</t>
  </si>
  <si>
    <t>MARIA LUISA DELGADO DE LA CRUZ</t>
  </si>
  <si>
    <t>MARIA MAGDALENA GONZALEZ SANTOS</t>
  </si>
  <si>
    <t>MARIA MAGDALENA MELLA</t>
  </si>
  <si>
    <t>MARIA MAGDALENA VELOZ AQUINO</t>
  </si>
  <si>
    <t>MARIA MARGARITA DE SALA CENTAN</t>
  </si>
  <si>
    <t>MARIA MARGARITA JIMENEZ HERNANDEZ</t>
  </si>
  <si>
    <t>MARIA MARTINA PUELLO PERALTA</t>
  </si>
  <si>
    <t>MARIA MICHELLE GRULLON CESAR</t>
  </si>
  <si>
    <t>MARIA MODESTA MERCEDES APONTE DIAZ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</si>
  <si>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</si>
  <si>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</si>
  <si>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</si>
  <si>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</si>
  <si>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</si>
  <si>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</si>
  <si>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</si>
  <si>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</si>
  <si>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</si>
  <si>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</si>
  <si>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</si>
  <si>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</si>
  <si>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>MARIA WILFREISIS MORILLO GUZMAN</t>
  </si>
  <si>
    <t>MARIA YAMILET LUNA NOLASCO</t>
  </si>
  <si>
    <t>MARIA YANELIS ABREU DURAN</t>
  </si>
  <si>
    <t>MARIA YENNY PRENSA GUZMAN</t>
  </si>
  <si>
    <t>MARIA YSABEL GIL MARIA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</si>
  <si>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</si>
  <si>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</si>
  <si>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</si>
  <si>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</si>
  <si>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</si>
  <si>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</si>
  <si>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</si>
  <si>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JANETTE ALVAREZ GONELL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</si>
  <si>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</si>
  <si>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</si>
  <si>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</si>
  <si>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</si>
  <si>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</si>
  <si>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</si>
  <si>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</si>
  <si>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MARIELA MARTINEZ DE ZAMUDIO</t>
  </si>
  <si>
    <t>MARIELIS YAILIN RODRIGUEZ</t>
  </si>
  <si>
    <t xml:space="preserve">MARIGEL NUÑEZ JIMINIAN </t>
  </si>
  <si>
    <t>MARILANDIA CUEVAS CONTRERAS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</si>
  <si>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</si>
  <si>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</si>
  <si>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</si>
  <si>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</si>
  <si>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</si>
  <si>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</si>
  <si>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</si>
  <si>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</si>
  <si>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MATOS MATOS</t>
  </si>
  <si>
    <t>MARISELA ALTAGRACIA MEREJILDO GALVES</t>
  </si>
  <si>
    <t xml:space="preserve">MARISELA BURGOS DE LA CRUZ </t>
  </si>
  <si>
    <t>MARISELA DE LOS SANTOS</t>
  </si>
  <si>
    <t>MARISELA GERMOSEN NUÑEZ</t>
  </si>
  <si>
    <t>MARISOL DIAZ BRITO</t>
  </si>
  <si>
    <t>MARISOL ENCARNACION DE OLEO</t>
  </si>
  <si>
    <t>MARISOL JIMENEZ ROMAN</t>
  </si>
  <si>
    <t>MARITZA POLANCO GONZALEZ DE MORENO</t>
  </si>
  <si>
    <t>MARITZA REYNOSO ESTEVEZ</t>
  </si>
  <si>
    <t>MARITZA VALERIO GARCIA</t>
  </si>
  <si>
    <t>MARLENE LEONOR BENITEZ ANGLON</t>
  </si>
  <si>
    <t xml:space="preserve">MARLENE SANCHEZ SUAREZ </t>
  </si>
  <si>
    <t xml:space="preserve">MARLENI ROSARIO REYES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</si>
  <si>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</si>
  <si>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</si>
  <si>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</si>
  <si>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</si>
  <si>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</si>
  <si>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</si>
  <si>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</si>
  <si>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</si>
  <si>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>MARY AURELIS MEDINA FERRERAS</t>
  </si>
  <si>
    <t>MARY CHERLIN SANTANA BELEN</t>
  </si>
  <si>
    <t xml:space="preserve">MARY LEONELA GONZALEZ BETANCES </t>
  </si>
  <si>
    <t>MATILDE ALTAGRACIA HERRERA PEGUERO</t>
  </si>
  <si>
    <t>MAYELINE GISELLE BISONO PANTALEON</t>
  </si>
  <si>
    <t>MAYELINE VALERIA GARCIA LLUBEREZ</t>
  </si>
  <si>
    <t>MAYELYN FARIDE ROA PEGUERO</t>
  </si>
  <si>
    <t>MAYRA TAVERAS COLLADO</t>
  </si>
  <si>
    <t>MAYRELIN LANTIGUA ENCARNACION</t>
  </si>
  <si>
    <t xml:space="preserve">MAYTE CHAROSKY CONSTANZO MEJIA </t>
  </si>
  <si>
    <t>MELANIA PLACENCIA ENCARNACION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</si>
  <si>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</si>
  <si>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</si>
  <si>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</si>
  <si>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</si>
  <si>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</si>
  <si>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>MERARI ABIHAIL RAMOS BETANCES</t>
  </si>
  <si>
    <t>MERCEDES ALTAGRACIA REYES JAQUEZ</t>
  </si>
  <si>
    <t>MERCEDES COLOMBINA VARGAS</t>
  </si>
  <si>
    <t>MERCEDES CRUZ VARGAS</t>
  </si>
  <si>
    <t>MERCEDES FAJARDO ROSARIO</t>
  </si>
  <si>
    <t>MERCEDES GURIBE PEREZ</t>
  </si>
  <si>
    <t>MERCEDES MARIA SANCHEZ DE MELO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</si>
  <si>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</si>
  <si>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</si>
  <si>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</si>
  <si>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</si>
  <si>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</si>
  <si>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</si>
  <si>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MERNNY ELIANA MEDINA PEÑA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</si>
  <si>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</si>
  <si>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</si>
  <si>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</si>
  <si>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</si>
  <si>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</si>
  <si>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</si>
  <si>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CEDANO ALCANTARA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</si>
  <si>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</si>
  <si>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</si>
  <si>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</si>
  <si>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</si>
  <si>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</si>
  <si>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</si>
  <si>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</si>
  <si>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</si>
  <si>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</si>
  <si>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</si>
  <si>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</si>
  <si>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</si>
  <si>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</si>
  <si>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</si>
  <si>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>MINOSCA CANDELARIA PADILLA POLANCO</t>
  </si>
  <si>
    <t xml:space="preserve">MIOSEIDIS AGUIRRE DIAZ </t>
  </si>
  <si>
    <t>MIRANDA BAEZ</t>
  </si>
  <si>
    <t xml:space="preserve">MIREYA CHARLES </t>
  </si>
  <si>
    <t>MIRIAN PAULINO ESPINAL</t>
  </si>
  <si>
    <t>MIRLA CAROLINA BATISTA PEREZ</t>
  </si>
  <si>
    <t>MODESTA TORRES ALMONTE</t>
  </si>
  <si>
    <t>MODESTINA LIRIANO VALENZUELA</t>
  </si>
  <si>
    <t>MONICA ALTAGRACIA LOPEZ ROSARIO</t>
  </si>
  <si>
    <t>NADIA PRISCILA SILFA PEREZ</t>
  </si>
  <si>
    <t>NAFTALI MORA ALCANTARA</t>
  </si>
  <si>
    <t>NALDY NATALIE RODRIGUEZ TORRES</t>
  </si>
  <si>
    <t>NANCY ACOSTA ESPINOSA</t>
  </si>
  <si>
    <t>NANCY ALTAGRACIA GONZALEZ</t>
  </si>
  <si>
    <t xml:space="preserve">NAOMY FRANYELY DURAN MORENO </t>
  </si>
  <si>
    <t>NATALIA BELTRE MENDEZ</t>
  </si>
  <si>
    <t xml:space="preserve">NATALY ALMONTE MATOS </t>
  </si>
  <si>
    <t xml:space="preserve">NATHALIA ISABEL MARITINEZ SUAREZ </t>
  </si>
  <si>
    <t>NATHALY TERESA MOLINA</t>
  </si>
  <si>
    <t>NATIVIDAD MONTERO MESA</t>
  </si>
  <si>
    <t>NATY RAMONA MATEO CEDANO</t>
  </si>
  <si>
    <t>NAVIS VIRGINIA DEL VALLE</t>
  </si>
  <si>
    <t xml:space="preserve">NAYELIN YSABEL RAMIREZ ROSARIO </t>
  </si>
  <si>
    <t xml:space="preserve">NAYROVEL ALTAGRACIA ARIAS CASTRO </t>
  </si>
  <si>
    <t>NELDYS FELIZ ENCARNACION</t>
  </si>
  <si>
    <t>NELI GABRIELA MEJIA GUERRERO</t>
  </si>
  <si>
    <t>NELIS XIOMARA MEJIA GUZMAN DE FAMILI</t>
  </si>
  <si>
    <t>NELIZA ENCARNACION MORILLO</t>
  </si>
  <si>
    <t>NELY ROSSO DE LA ROSA</t>
  </si>
  <si>
    <t>NELYS DAMARIS PINEDA TEJEDA</t>
  </si>
  <si>
    <t>NEMESSYS MATOS FELIZ</t>
  </si>
  <si>
    <t xml:space="preserve">NERKI TRINIDAD GUERRERO </t>
  </si>
  <si>
    <t>NERSIDA DE LOS ANGELES FRANCISCO MARTINEZ</t>
  </si>
  <si>
    <t>NEUDY ESTHER BAEZ</t>
  </si>
  <si>
    <t>NICOLE PIMENTEL RAMIREZ</t>
  </si>
  <si>
    <t>NIDIA CELESTE WEL FELIZ</t>
  </si>
  <si>
    <t>NIDIA MARIA FELIZ OLIVERO DE NIN</t>
  </si>
  <si>
    <t>NIRMIA DEL ROSARIO SANTANA</t>
  </si>
  <si>
    <t>NIWRKA MADELIN ROMAN VASQUEZ</t>
  </si>
  <si>
    <t>NOELI DE LOS SANTOS ORAN</t>
  </si>
  <si>
    <t>NOELIA MASSIEL NOLASCO RAMIREZ</t>
  </si>
  <si>
    <t>NOELIA SANTOS ABREU</t>
  </si>
  <si>
    <t>NOEMI SORIBEL SOLIS NUÑEZ</t>
  </si>
  <si>
    <t>NOEMMY MERCEDES MATIAS LIRANZO</t>
  </si>
  <si>
    <t>NORALEE ESTEFANI HERNANDEZ CASTRO</t>
  </si>
  <si>
    <t>NORKELLY MARIA LANTIGUA BRITO</t>
  </si>
  <si>
    <t>NORMA PINEDA FERMIN</t>
  </si>
  <si>
    <t>NORMA YULISSA BILLINI PUJOLS</t>
  </si>
  <si>
    <t>NUDELKYS ELIZABETH BOBADILLA ROBLES</t>
  </si>
  <si>
    <t>NURIS ALTAGRACIA CABRERA TEJADA</t>
  </si>
  <si>
    <t>NURIS YANET FUENTES MEJIA</t>
  </si>
  <si>
    <t>ODALIS JOSE DOMINGUEZ ARIAS</t>
  </si>
  <si>
    <t>ODALIS MARIEL DE LIMA ROSARIO</t>
  </si>
  <si>
    <t>OLENNY RIVERA RAMIREZ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</si>
  <si>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</si>
  <si>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</si>
  <si>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</si>
  <si>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</si>
  <si>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</si>
  <si>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</si>
  <si>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</si>
  <si>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OLINDIA CONTRERAS AQUINO</t>
  </si>
  <si>
    <t>OLIVA COPLIN LOYER</t>
  </si>
  <si>
    <t>OMAIS REYES JIMENEZ</t>
  </si>
  <si>
    <t>ONASIS ANTONIO MATOS SANCHEZ</t>
  </si>
  <si>
    <t>ONELIA FURCAL MATEO</t>
  </si>
  <si>
    <t>ONINFA SILVESTRE BREA</t>
  </si>
  <si>
    <t>ORDALIZA VENTURA TORIBIO</t>
  </si>
  <si>
    <t>ORIALI SEVERINO MORLA</t>
  </si>
  <si>
    <t>ORQUIDEA RAMIREZ OGANDO</t>
  </si>
  <si>
    <t>ORQUIDIA OGANDO OGANDO</t>
  </si>
  <si>
    <t>OSCARLINA POLANCO</t>
  </si>
  <si>
    <t>PACIENCIA ROSARIO PEÑA</t>
  </si>
  <si>
    <t>PADI MARIBEL SILVA MARTINEZ</t>
  </si>
  <si>
    <t>PAMELA MARIA DIAZ RODRIGUEZ</t>
  </si>
  <si>
    <t>PAOLA GISETTE EMEREGILDO BATISTA</t>
  </si>
  <si>
    <t>PAOLA NICOLE VALDEZ ASENCIO</t>
  </si>
  <si>
    <t>PATRICIA FIGUEREO JIMENEZ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</si>
  <si>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</si>
  <si>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</si>
  <si>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</si>
  <si>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</si>
  <si>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</si>
  <si>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</si>
  <si>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</si>
  <si>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</si>
  <si>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</si>
  <si>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</si>
  <si>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PILAR JIMENEZ DE LEON</t>
  </si>
  <si>
    <t>PRICILA CASTILLO SOSA</t>
  </si>
  <si>
    <t>PRISCILLA MARIBEL ESPINAL MARIA</t>
  </si>
  <si>
    <t>PROVIDENCIA ADAZA PEGUERO ESPINAL</t>
  </si>
  <si>
    <t>PURA MARIA RUIZ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</si>
  <si>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</si>
  <si>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</si>
  <si>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</si>
  <si>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</si>
  <si>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</si>
  <si>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</si>
  <si>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</si>
  <si>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>RAFAELINA LUCAS PITRE</t>
  </si>
  <si>
    <t>RAFAELINA MABEL CUELLO BELTRE</t>
  </si>
  <si>
    <t>RAFAELINA MERCEDES ESPINAL LOPEZ DE GENAO</t>
  </si>
  <si>
    <t>RAFAELINA SANCHEZ CORCINO</t>
  </si>
  <si>
    <t>RAFAELINA VELAZQUEZ PAREDES</t>
  </si>
  <si>
    <t>RAFAELINA WOODS</t>
  </si>
  <si>
    <t>RAISA AURIBEL TINEO DURAN</t>
  </si>
  <si>
    <t>RAISA ELIZABER GONZALEZ LIQUET</t>
  </si>
  <si>
    <t>RAISA YISSEL GUERRA SOTO</t>
  </si>
  <si>
    <t>RAIZA ALTAGRACIA GARCIA MENA</t>
  </si>
  <si>
    <t>RAMON ETANISLAO LIRANZO</t>
  </si>
  <si>
    <t>RAMON LEONARDO RODRIGUEZ TORRES</t>
  </si>
  <si>
    <t>RAMON SANTIAGO NOVA SANCHEZ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</si>
  <si>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</si>
  <si>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</si>
  <si>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</si>
  <si>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</si>
  <si>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</si>
  <si>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</si>
  <si>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</si>
  <si>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</si>
  <si>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</si>
  <si>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</si>
  <si>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</si>
  <si>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</si>
  <si>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</si>
  <si>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</si>
  <si>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</si>
  <si>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</si>
  <si>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</si>
  <si>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</si>
  <si>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REINA PEÑA PIÑA</t>
  </si>
  <si>
    <t>REINA SEGURA TORRES</t>
  </si>
  <si>
    <t>RENEIRYS ROSSO URBAEZ</t>
  </si>
  <si>
    <t>REYITA NUÑEZ MERCEDES</t>
  </si>
  <si>
    <t xml:space="preserve">REYNA ANILDA SANCHEZ CONCEPCION </t>
  </si>
  <si>
    <t>REYNA DE LOS MARTIRES FRANCISCO RODRIGUEZ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</si>
  <si>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</si>
  <si>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</si>
  <si>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</si>
  <si>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</si>
  <si>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</si>
  <si>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</si>
  <si>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</si>
  <si>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</si>
  <si>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</si>
  <si>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t>RONNY FELIZ MATOS</t>
  </si>
  <si>
    <t>ROODI ESTHER CRUZ MARTINEZ</t>
  </si>
  <si>
    <t>ROSA ALEXANDRA PEREZ TRINIDAD</t>
  </si>
  <si>
    <t>ROSA ALQUIDIAN TAVERAS AQUINO</t>
  </si>
  <si>
    <t>ROSA ANGELA TATIS INFANTE</t>
  </si>
  <si>
    <t>ROSA ANTONIA JAPA SANTANA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</si>
  <si>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</si>
  <si>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</si>
  <si>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</si>
  <si>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</si>
  <si>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 xml:space="preserve">ROSA DELYS PEREIRA VARGAS </t>
  </si>
  <si>
    <t>ROSA ELIZABETH GUTIERREZ BILLINI</t>
  </si>
  <si>
    <t>ROSA ELVIRA TERRERO MONTES DE OCA</t>
  </si>
  <si>
    <t>ROSA ESTHER LIRANZO MENDOZA</t>
  </si>
  <si>
    <t>ROSA IRIS RODRIGUEZ GARCIA</t>
  </si>
  <si>
    <t xml:space="preserve">ROSA LILIBETH RAMIREZ PAYERO </t>
  </si>
  <si>
    <t>ROSA MARIA GIL MARTE</t>
  </si>
  <si>
    <t>ROSA MARIA HERNANDEZ QUIROZ</t>
  </si>
  <si>
    <t>ROSA MARIA HERRERA GERVACIO</t>
  </si>
  <si>
    <t>ROSA MARIA MENDEZ</t>
  </si>
  <si>
    <t>ROSA MARIA NUÑEZ BELTRES</t>
  </si>
  <si>
    <t>ROSA MARYS RODRIGUEZ DIAZ</t>
  </si>
  <si>
    <t>ROSA NELY MENDEZ PEREZ</t>
  </si>
  <si>
    <t>ROSALBA PEREZ FLORIAN</t>
  </si>
  <si>
    <t>ROSALBA UCETA DE ABREU</t>
  </si>
  <si>
    <t>ROSALIA PERALTA HOLGUIN</t>
  </si>
  <si>
    <t>ROSALINA ANTONIA EDUARDO SALDIVAR</t>
  </si>
  <si>
    <t>ROSALIS GUADALUPE RODRIGUEZ ESTEVEZ</t>
  </si>
  <si>
    <t>ROSANNA DURAN DURAN</t>
  </si>
  <si>
    <t xml:space="preserve">ROSANNA MARTINEZ </t>
  </si>
  <si>
    <t xml:space="preserve">ROSANNA OTAÑO FAJARDO </t>
  </si>
  <si>
    <t xml:space="preserve">ROSANNY FELIZ GOMEZ </t>
  </si>
  <si>
    <t>ROSARIO  ELIZABETH MONTERO DE OLEO</t>
  </si>
  <si>
    <t>ROSARIO POLANCO DE VASQUEZ</t>
  </si>
  <si>
    <t>ROSELY DE LA CRUZ SOTO</t>
  </si>
  <si>
    <t>ROSELYS MERCEDES ROSA CARRASCO</t>
  </si>
  <si>
    <t>ROSIBEL MARTE LOPEZ</t>
  </si>
  <si>
    <t>ROSIBETH ALTABEYRA NUÑEZ DE LOS SANTOS</t>
  </si>
  <si>
    <t>ROSILEIDE CUEVAS CUEVAS</t>
  </si>
  <si>
    <t>ROSMERI ESCARLET ROSARIO FERNANDEZ</t>
  </si>
  <si>
    <t>ROSMERY FERNANDEZ</t>
  </si>
  <si>
    <t>ROSMERY MARIA RODRIGUEZ TEJADA</t>
  </si>
  <si>
    <t>ROSSELL FRANCISCA MARTE DE LEON</t>
  </si>
  <si>
    <t>ROSSI YOJEIDY VOLQUEZ PEREZ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</si>
  <si>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</si>
  <si>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</si>
  <si>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</si>
  <si>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</si>
  <si>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</si>
  <si>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</si>
  <si>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</si>
  <si>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</si>
  <si>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</si>
  <si>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</si>
  <si>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</si>
  <si>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</si>
  <si>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</si>
  <si>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</si>
  <si>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</si>
  <si>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</si>
  <si>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</si>
  <si>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</si>
  <si>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</si>
  <si>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</si>
  <si>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</si>
  <si>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</si>
  <si>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SALUSTIANA MARIANO JIMENEZ</t>
  </si>
  <si>
    <t>SAMUEL ELIAS ENCARNACION</t>
  </si>
  <si>
    <t>SANDRA ALTAGRACIA VERAS LIZARDO</t>
  </si>
  <si>
    <t>SANDRA BEATRIZ PEÑA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</si>
  <si>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</si>
  <si>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</si>
  <si>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</si>
  <si>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</si>
  <si>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</si>
  <si>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</si>
  <si>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SANDRA VIDARNIA REYNOSO CABRERA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</si>
  <si>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</si>
  <si>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</si>
  <si>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</si>
  <si>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</si>
  <si>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</si>
  <si>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</si>
  <si>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CLARISA CUEVAS PEÑA</t>
  </si>
  <si>
    <t>SANTA DE JESUS CASTILLO</t>
  </si>
  <si>
    <t>SANTA GRISENIA VILLAR ARIAS</t>
  </si>
  <si>
    <t>SANTA HERNANDEZ MARTINEZ</t>
  </si>
  <si>
    <t>SANTA MARIA FIGUEREO FIGUEREO</t>
  </si>
  <si>
    <t>SANTA RITA TRINIDAD MATOS</t>
  </si>
  <si>
    <t>SANTA YRENE VIZCAINO ADAMES</t>
  </si>
  <si>
    <t>SANTA YSABEL ARIAS PEGUERO</t>
  </si>
  <si>
    <t>SARAH DICENT CAPELLAN</t>
  </si>
  <si>
    <t>SARITA DE JESUS MALDONADO CONTRERAS DE MONTES</t>
  </si>
  <si>
    <t>SATURNINA CORPORAN CORPORAN</t>
  </si>
  <si>
    <t>SAURY ESTEFANI RUALES ESTEVEZ</t>
  </si>
  <si>
    <t>SAURY SANTANA</t>
  </si>
  <si>
    <t>SCARLETT ALTAGRACIA FLETE PAULINO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</si>
  <si>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</si>
  <si>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</si>
  <si>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</si>
  <si>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</si>
  <si>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</si>
  <si>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</si>
  <si>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</si>
  <si>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</si>
  <si>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</si>
  <si>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</si>
  <si>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</si>
  <si>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>SILVIA MERCEDES LECLERC PERALTA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</si>
  <si>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</si>
  <si>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</si>
  <si>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</si>
  <si>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</si>
  <si>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</si>
  <si>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</si>
  <si>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</si>
  <si>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</si>
  <si>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>SOLANGEL MATEO DEL JESUS</t>
  </si>
  <si>
    <t>SOLANLLY ANTONIA COLLADO DE DIAZ</t>
  </si>
  <si>
    <t xml:space="preserve">SOLANNY GUTIERREZ FORTUNA </t>
  </si>
  <si>
    <t>SOLEDAD DILEIBY DIAZ JIMENEZ</t>
  </si>
  <si>
    <t>SOMERY MALLERNY DIAZ CRUZ</t>
  </si>
  <si>
    <t>SONEIDA TAPIA CALDERON</t>
  </si>
  <si>
    <t>SONIA ALTAGRACIA POLANCO POLANCO</t>
  </si>
  <si>
    <t>SONIA DEL MILAGRO ORTEGA GONZALEZ</t>
  </si>
  <si>
    <t>SONIA DIOMARIS ROMERO HERRERA</t>
  </si>
  <si>
    <t>SONIA ELIZABETH PEGUERO PIMENTEL</t>
  </si>
  <si>
    <t>SORAIDA MERCEDES GARCIA DE FRIAS</t>
  </si>
  <si>
    <t>SORAILIS CAROLINA FLORIAN DIAZ</t>
  </si>
  <si>
    <t>SORANGEL MOREL MENDOZA</t>
  </si>
  <si>
    <t>SORANYI MARIA GONZALEZ NICASIO</t>
  </si>
  <si>
    <t>STEFANY CAROLINA QUERALES FULCAR</t>
  </si>
  <si>
    <t>STEFHANI MARGARITA JIMENEZ MORA</t>
  </si>
  <si>
    <t>STEPHANY MICHELLE GARCIA PEREZ</t>
  </si>
  <si>
    <t xml:space="preserve">STEPHANY ROSA MARTINEZ </t>
  </si>
  <si>
    <t>SUJEINY ROSADO TEJADA</t>
  </si>
  <si>
    <t>SULEIKA MARIA LEYBA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</si>
  <si>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</si>
  <si>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</si>
  <si>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</si>
  <si>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</si>
  <si>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</si>
  <si>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</si>
  <si>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>SWAGILY KELINA FELIZ URBAEZ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</si>
  <si>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</si>
  <si>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</si>
  <si>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</si>
  <si>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</si>
  <si>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</si>
  <si>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MARINA CASTILLO TEJADA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</si>
  <si>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</si>
  <si>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</si>
  <si>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</si>
  <si>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</si>
  <si>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</si>
  <si>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</si>
  <si>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</si>
  <si>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</si>
  <si>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</si>
  <si>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</si>
  <si>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</si>
  <si>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</si>
  <si>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</si>
  <si>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</si>
  <si>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</si>
  <si>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URSULA BONILLA TINEO</t>
  </si>
  <si>
    <t>VALERIE HERNANDEZ FERNANDEZ</t>
  </si>
  <si>
    <t>VANESA LEONARDA MATEO MATEO</t>
  </si>
  <si>
    <t>VERONICA RAMIREZ PIÑA</t>
  </si>
  <si>
    <t>VIA MELA PEGUERO CANDELARIA</t>
  </si>
  <si>
    <t>VIANEL DEL CARMEN RODRIGUEZ HERNANDEZ</t>
  </si>
  <si>
    <t xml:space="preserve">VIANELI DE CASTRO JIMENEZ </t>
  </si>
  <si>
    <t>VIANNY MARIA CERDA RODRIGUEZ</t>
  </si>
  <si>
    <t xml:space="preserve">VICKIANA ALTAGRACIA PEREZ DE RODRIGUEZ 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</si>
  <si>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</si>
  <si>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</si>
  <si>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</si>
  <si>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</si>
  <si>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</si>
  <si>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</si>
  <si>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</si>
  <si>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</si>
  <si>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</si>
  <si>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</si>
  <si>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</si>
  <si>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CAROLINA TINEO ABREU</t>
  </si>
  <si>
    <t>WANDA FLORANGEL ORBE PEÑA</t>
  </si>
  <si>
    <t>WANDA MERCEDES GARCIA MEJIA</t>
  </si>
  <si>
    <t>WANDER OGANDO FAMILIA</t>
  </si>
  <si>
    <t>WARDINA RODRIGUEZ GOMERA</t>
  </si>
  <si>
    <t>WENDIS SANCHEZ SANCHEZ</t>
  </si>
  <si>
    <t>WENDY ELIZABETH CASTRO GARCIA</t>
  </si>
  <si>
    <t>WENDY LISSELOTT ARIAS CASTRO</t>
  </si>
  <si>
    <t>WHITHEY ISADORA PEREZ</t>
  </si>
  <si>
    <t>WILDA RACHEL LOPEZ CALCAÑO</t>
  </si>
  <si>
    <t xml:space="preserve">WILEIDYS VERIOSKA CRUZ DIAZ </t>
  </si>
  <si>
    <t>WILFRED EMMANUEL NINA GERMAN</t>
  </si>
  <si>
    <t>WILKA EVELYN BAEZ</t>
  </si>
  <si>
    <t>WILMA ANACAREN VIDAL RODRIGUEZ</t>
  </si>
  <si>
    <t>WILMA MARIELA REYNOSO GERMAN</t>
  </si>
  <si>
    <t>WILMY JUNIOR SALDAÑA</t>
  </si>
  <si>
    <t>WILSON ELIECER ROJAS JEREZ</t>
  </si>
  <si>
    <t>WINELI BONILLA MENDOZA</t>
  </si>
  <si>
    <t>WIRNER WALKERY TEJEDA PEREZ</t>
  </si>
  <si>
    <t>XAMILD PERDOMO VALERIO</t>
  </si>
  <si>
    <t>XIOMARA SANTANA FERMIN</t>
  </si>
  <si>
    <t>YACANDRY OSMINLY VARGAS GARCIA</t>
  </si>
  <si>
    <t>YAELIN PAMELA MARTINEZ RODRIGUEZ</t>
  </si>
  <si>
    <t>YAHAIRA ROSADO RUBIO</t>
  </si>
  <si>
    <t>YAHAYRA MARIA FLORES CASTRO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</si>
  <si>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</si>
  <si>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</si>
  <si>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</si>
  <si>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</si>
  <si>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</si>
  <si>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UREÑA VARGAS</t>
  </si>
  <si>
    <t>YAJAIRA YORDALY PUJOLS MATOS</t>
  </si>
  <si>
    <t>YAKAIRA URBAEZ MESA</t>
  </si>
  <si>
    <t>YAMEIKY ALCALA DE LA ROSA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</si>
  <si>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</si>
  <si>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</si>
  <si>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</si>
  <si>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</si>
  <si>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</si>
  <si>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</si>
  <si>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</si>
  <si>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</si>
  <si>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YANILDA BENCOSME UREÑA</t>
  </si>
  <si>
    <t>YANIRA ALTAGRACIA TEJEDA CASTILLO</t>
  </si>
  <si>
    <t>YANIVER RAMIREZ ROCA</t>
  </si>
  <si>
    <t>YANSELY VALENTINA DIAZ</t>
  </si>
  <si>
    <t>YAQUELIN ALTAGRACIA ESTEVEZ GOMEZ</t>
  </si>
  <si>
    <t>YAQUELIN ANGELITA GUERRERO PEGUERO</t>
  </si>
  <si>
    <t>YAQUELYN ALTAGRACIA RODRIGUEZ GOMEZ</t>
  </si>
  <si>
    <t>YARITZA ANTONIA SOSA LANTIGUA</t>
  </si>
  <si>
    <t>YASELI VILORIO PADILLA</t>
  </si>
  <si>
    <t xml:space="preserve">YASMELYS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</si>
  <si>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</si>
  <si>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</si>
  <si>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</si>
  <si>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</si>
  <si>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</si>
  <si>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</si>
  <si>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YELIDA ALTAGRACIA SOTO ROSARIO</t>
  </si>
  <si>
    <t>YENISFER GRULLON ALCANTARA</t>
  </si>
  <si>
    <t>YENNIFER ALTAGRACIA JAVIER MAURICIO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</si>
  <si>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</si>
  <si>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</si>
  <si>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</si>
  <si>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</si>
  <si>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</si>
  <si>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</si>
  <si>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</si>
  <si>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YERNI CLARIBEL BRITO MEJIA </t>
  </si>
  <si>
    <t xml:space="preserve">YEROLIN ALTAGRACIA MATA NUÑEZ </t>
  </si>
  <si>
    <t>YESENIA ALTAGRACIA ALMONTE SANCHEZ</t>
  </si>
  <si>
    <t>YESENIA DE LA CRUZ</t>
  </si>
  <si>
    <t xml:space="preserve">YESENIA FLORIAN MATOS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</si>
  <si>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</si>
  <si>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</si>
  <si>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</si>
  <si>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</si>
  <si>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</si>
  <si>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YESSICA ALCANTARA GALAY</t>
  </si>
  <si>
    <t>YESSICA MARIA CHALAS EUSEBIO</t>
  </si>
  <si>
    <t xml:space="preserve">YESSICA YANET RAMOS LUNA </t>
  </si>
  <si>
    <t>YICELL VENTURA REYES</t>
  </si>
  <si>
    <t>YINA ISABEL BAEZ GIL</t>
  </si>
  <si>
    <t>YINEIRY REBECA REYES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</si>
  <si>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</si>
  <si>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</si>
  <si>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</si>
  <si>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</si>
  <si>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</si>
  <si>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</si>
  <si>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</si>
  <si>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</si>
  <si>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</si>
  <si>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</si>
  <si>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</si>
  <si>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</si>
  <si>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YOENNY REYES VICENTE</t>
  </si>
  <si>
    <t>YOFRAINY MARTINEZ COLON</t>
  </si>
  <si>
    <t>YOHANNA MARGARITA QUEZADA OZORIA</t>
  </si>
  <si>
    <t>YOHANNA PEÑA ENCARNACION</t>
  </si>
  <si>
    <t>YOHANNA RODRIGUEZ DE OLEO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</si>
  <si>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</si>
  <si>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</si>
  <si>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</si>
  <si>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</si>
  <si>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</si>
  <si>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</si>
  <si>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</si>
  <si>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>YOMERY ALTAGRACIA OGANDO OGANDO</t>
  </si>
  <si>
    <t>YORDALIZA ABAD TOLENTINO</t>
  </si>
  <si>
    <t>YORQUELINA HERASME CUEVAS</t>
  </si>
  <si>
    <t xml:space="preserve">YOSELANIA PEREZ MONTERO </t>
  </si>
  <si>
    <t>YOSELIN DEL CARMEN TORIBIO HERRERA</t>
  </si>
  <si>
    <t>YOSELYN GUZMAN AMPARO</t>
  </si>
  <si>
    <t>YOSILANNY ROSARIO VALDEZ</t>
  </si>
  <si>
    <t xml:space="preserve">YOSKATTY ORTIZ REYES DE MELO </t>
  </si>
  <si>
    <t>YOVANNY ENCARNACION CASANOVAS</t>
  </si>
  <si>
    <t>YOVERNY MOSQUEA DE LA CRUZ</t>
  </si>
  <si>
    <t>YRIS FIORDALIZA DIAZ GONZALEZ</t>
  </si>
  <si>
    <t xml:space="preserve">YRKA LORENZA AMANCIO RAMIREZ </t>
  </si>
  <si>
    <t>YSABEL MARGARITA CHAVEZ GONELL</t>
  </si>
  <si>
    <t>YSABEL MILADYS PEÑA GERONIMO</t>
  </si>
  <si>
    <t>YSAURA ROSARIO ROJAS</t>
  </si>
  <si>
    <t>YUBANIS MEDINA REYES</t>
  </si>
  <si>
    <t>YUBELKA VARGAS DIAZ</t>
  </si>
  <si>
    <t>YUBERKIS VIOLA</t>
  </si>
  <si>
    <t>YUDELKA ARLETTE SERRANO TEJEDA</t>
  </si>
  <si>
    <t>YUDELKA CRUZ</t>
  </si>
  <si>
    <t>YUDELKIS OZORIA GARCIA</t>
  </si>
  <si>
    <t>YUDERKA MARGARITA ANGELES ALMONTE</t>
  </si>
  <si>
    <t xml:space="preserve">YUDERKIS MARIA POLANCO DE BURGOS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</si>
  <si>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</si>
  <si>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</si>
  <si>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</si>
  <si>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</si>
  <si>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YULISSA VARGAS DE DE LOS SANTOS</t>
  </si>
  <si>
    <t>YULIZA ALTAGRACIA ALMANZAR PEÑA</t>
  </si>
  <si>
    <t>YULY ANGELICA GOMEZ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</si>
  <si>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</si>
  <si>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</si>
  <si>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</si>
  <si>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</si>
  <si>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</si>
  <si>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</si>
  <si>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</si>
  <si>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</si>
  <si>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</si>
  <si>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</si>
  <si>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</si>
  <si>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ZULENNY ALTAGRACIA OVALLE SANCHEZ</t>
  </si>
  <si>
    <t>LUZ ENILDA RODRIGUEZ RODRIGUEZ</t>
  </si>
  <si>
    <t>FARMACEUTICA ENCARGADA</t>
  </si>
  <si>
    <t>ADA MARIBEL PUJOLS LLUBERES</t>
  </si>
  <si>
    <t>ENCARGADO (A) DE FARMACIA</t>
  </si>
  <si>
    <t>ALBA LETICIA ESPINAL QUEZADA</t>
  </si>
  <si>
    <t>ALBA NELLY OZUNA ITURBIDES</t>
  </si>
  <si>
    <t>ALEXANDRA DEL CARMEN RODRIGUEZ LOPEZ</t>
  </si>
  <si>
    <t xml:space="preserve">ALEXANDRA JOSEFA TEJADA CAMACHO </t>
  </si>
  <si>
    <t>ALEYDA MELIBE NUÑEZ ESPINAL</t>
  </si>
  <si>
    <r>
      <t xml:space="preserve">ENCARGADO (A) DE FARMACIA </t>
    </r>
    <r>
      <rPr>
        <b/>
        <sz val="8"/>
        <color indexed="8"/>
        <rFont val="Calibri"/>
        <family val="2"/>
      </rPr>
      <t>(CON ASIENTO ALMACEN REGIONAL SANTIAGO)</t>
    </r>
  </si>
  <si>
    <t>ALTAGRACIA FIDELINA FRIAS TOLENTINO</t>
  </si>
  <si>
    <t>ALTAGRACIA MARILENA ALCANTARA PUJOLS</t>
  </si>
  <si>
    <t>ALTAGRACIA MILAGROS PEREZ</t>
  </si>
  <si>
    <t>ANA CLETA PAREDES BRITO</t>
  </si>
  <si>
    <t>ANA ROSA ARIAS ARIAS</t>
  </si>
  <si>
    <t>ANA SALOME MARTINEZ MENA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</si>
  <si>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</si>
  <si>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</si>
  <si>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</si>
  <si>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</si>
  <si>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</si>
  <si>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</si>
  <si>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AYDEE INMACULADA FIGUEROA GARCIA</t>
  </si>
  <si>
    <t>BELKIS RAFAELA SANTIN MEDINA</t>
  </si>
  <si>
    <t>BENEDILIA SANTOS SANTOS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</si>
  <si>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</si>
  <si>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</si>
  <si>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</si>
  <si>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</si>
  <si>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</si>
  <si>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</si>
  <si>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</si>
  <si>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</si>
  <si>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</si>
  <si>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</si>
  <si>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</si>
  <si>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</si>
  <si>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</si>
  <si>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</si>
  <si>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</si>
  <si>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</si>
  <si>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</si>
  <si>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</si>
  <si>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</si>
  <si>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</si>
  <si>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</si>
  <si>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</si>
  <si>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</si>
  <si>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8"/>
        <color indexed="8"/>
        <rFont val="Calibri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</si>
  <si>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</si>
  <si>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</si>
  <si>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</si>
  <si>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</si>
  <si>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</si>
  <si>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</si>
  <si>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</si>
  <si>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</si>
  <si>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</si>
  <si>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</si>
  <si>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FLORALBA JACQUELIN LANTIGUA BURGOS</t>
  </si>
  <si>
    <t>FRANKELINA GARCIA CESPEDES</t>
  </si>
  <si>
    <t>GLENYS ANTONIA BURGOS FURCAL</t>
  </si>
  <si>
    <t>GRICELDA MERCEDES DIAZ GARCIA DE PEREZ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</si>
  <si>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</si>
  <si>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</si>
  <si>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</si>
  <si>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</si>
  <si>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</si>
  <si>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</si>
  <si>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IVAN JOSE SANTOS SANTOS</t>
  </si>
  <si>
    <t>JANET DE LA ROSA</t>
  </si>
  <si>
    <t>JENNIFER FELIZ LOPEZ</t>
  </si>
  <si>
    <t>JENNY IVELISSE RIJO BERROA</t>
  </si>
  <si>
    <t xml:space="preserve">JESSICA MASIEL BARETT SANTANA 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</si>
  <si>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</si>
  <si>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</si>
  <si>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</si>
  <si>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</si>
  <si>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</si>
  <si>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</si>
  <si>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ALMONTE RODRIGUEZ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</si>
  <si>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</si>
  <si>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</si>
  <si>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</si>
  <si>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</si>
  <si>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</si>
  <si>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</si>
  <si>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</si>
  <si>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</si>
  <si>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</si>
  <si>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</si>
  <si>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</si>
  <si>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LOYDA ISABEL CANARIO MARTINEZ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</si>
  <si>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</si>
  <si>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</si>
  <si>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</si>
  <si>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</si>
  <si>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</si>
  <si>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</si>
  <si>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</si>
  <si>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MARCIA SANCHEZ SANCHEZ</t>
  </si>
  <si>
    <t>MARGARITA SALAS MARTINEZ</t>
  </si>
  <si>
    <t>MARIA DE LOS REYES EVANGELISTA DURAN</t>
  </si>
  <si>
    <t>MARIA GALVEZ POLANCO</t>
  </si>
  <si>
    <t>MARIA GISELA BURGOS REYES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</si>
  <si>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</si>
  <si>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</si>
  <si>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</si>
  <si>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</si>
  <si>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</si>
  <si>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</si>
  <si>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</si>
  <si>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</si>
  <si>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</si>
  <si>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</si>
  <si>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</si>
  <si>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</si>
  <si>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</si>
  <si>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</si>
  <si>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</si>
  <si>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</si>
  <si>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</si>
  <si>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</si>
  <si>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</si>
  <si>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</si>
  <si>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MILAGROS PERALTA MEDINA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</si>
  <si>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</si>
  <si>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</si>
  <si>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</si>
  <si>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</si>
  <si>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</si>
  <si>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</si>
  <si>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</si>
  <si>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</si>
  <si>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</si>
  <si>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</si>
  <si>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</si>
  <si>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</si>
  <si>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</si>
  <si>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</si>
  <si>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RAMONA FRANCISCO MARTINEZ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</si>
  <si>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</si>
  <si>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</si>
  <si>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</si>
  <si>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</si>
  <si>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</si>
  <si>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</si>
  <si>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</si>
  <si>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</si>
  <si>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JULIA TERRERO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</si>
  <si>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</si>
  <si>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</si>
  <si>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</si>
  <si>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</si>
  <si>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</si>
  <si>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</si>
  <si>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</si>
  <si>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SUSANA MARTE BONILLA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</si>
  <si>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</si>
  <si>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</si>
  <si>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</si>
  <si>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</si>
  <si>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</si>
  <si>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</si>
  <si>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</si>
  <si>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</si>
  <si>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</si>
  <si>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</si>
  <si>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>YUDERCA MARGARITA OVIEDO ROMERO</t>
  </si>
  <si>
    <t>ZOILA MARIA BENITEZ DE CAPELLAN</t>
  </si>
  <si>
    <t>Total General Empleados Fijos RD$.</t>
  </si>
  <si>
    <t>PREPARADO POR:</t>
  </si>
  <si>
    <t>AUTORIZADO POR:</t>
  </si>
  <si>
    <t>SOFIA ALT. FRIAS HILARIO</t>
  </si>
  <si>
    <t>LIC. JOSE LUIS FERNANDEZ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</si>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</sst>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00000"/>
  </numFmts>
  <fonts count="3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i/>
      <sz val="11.5"/>
      <name val="Calibri"/>
      <family val="2"/>
      <scheme val="minor"/>
    </font>
    <font>
      <sz val="11"/>
      <name val="Calibri"/>
      <family val="2"/>
      <scheme val="minor"/>
    </font>
    <font>
      <sz val="11.5"/>
      <color rgb="FFFF0000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9" fillId="0" borderId="0"/>
  </cellStyleXfs>
  <cellXfs count="203">
    <xf numFmtId="0" fontId="0" fillId="0" borderId="0" xfId="0"/>
    <xf numFmtId="0" fontId="0" fillId="2" borderId="0" xfId="0" applyFont="1" applyFill="1" applyAlignment="1">
      <alignment horizontal="center"/>
    </xf>
    <xf numFmtId="0" fontId="0" fillId="2" borderId="0" xfId="0" applyFont="1" applyFill="1"/>
    <xf numFmtId="4" fontId="0" fillId="2" borderId="0" xfId="0" applyNumberFormat="1" applyFont="1" applyFill="1"/>
    <xf numFmtId="4" fontId="0" fillId="0" borderId="0" xfId="0" applyNumberFormat="1" applyFont="1" applyFill="1" applyAlignment="1">
      <alignment horizontal="right"/>
    </xf>
    <xf numFmtId="4" fontId="5" fillId="2" borderId="0" xfId="0" applyNumberFormat="1" applyFont="1" applyFill="1"/>
    <xf numFmtId="0" fontId="0" fillId="0" borderId="0" xfId="0" applyFont="1"/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4" fontId="7" fillId="2" borderId="0" xfId="0" applyNumberFormat="1" applyFont="1" applyFill="1"/>
    <xf numFmtId="4" fontId="7" fillId="0" borderId="0" xfId="0" applyNumberFormat="1" applyFont="1" applyFill="1" applyAlignment="1">
      <alignment horizontal="right"/>
    </xf>
    <xf numFmtId="4" fontId="6" fillId="2" borderId="0" xfId="0" applyNumberFormat="1" applyFont="1" applyFill="1"/>
    <xf numFmtId="0" fontId="8" fillId="3" borderId="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4" fontId="10" fillId="3" borderId="7" xfId="0" applyNumberFormat="1" applyFont="1" applyFill="1" applyBorder="1" applyAlignment="1">
      <alignment horizontal="center" wrapText="1"/>
    </xf>
    <xf numFmtId="4" fontId="10" fillId="3" borderId="0" xfId="0" applyNumberFormat="1" applyFont="1" applyFill="1" applyBorder="1" applyAlignment="1">
      <alignment horizontal="center" wrapText="1"/>
    </xf>
    <xf numFmtId="0" fontId="8" fillId="0" borderId="0" xfId="0" applyFont="1"/>
    <xf numFmtId="0" fontId="8" fillId="3" borderId="8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wrapText="1"/>
    </xf>
    <xf numFmtId="4" fontId="10" fillId="3" borderId="13" xfId="0" applyNumberFormat="1" applyFont="1" applyFill="1" applyBorder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0" fontId="10" fillId="3" borderId="1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4" fontId="10" fillId="3" borderId="4" xfId="0" applyNumberFormat="1" applyFont="1" applyFill="1" applyBorder="1" applyAlignment="1">
      <alignment horizontal="center" wrapText="1"/>
    </xf>
    <xf numFmtId="4" fontId="10" fillId="3" borderId="10" xfId="0" applyNumberFormat="1" applyFont="1" applyFill="1" applyBorder="1" applyAlignment="1">
      <alignment horizontal="center" wrapText="1"/>
    </xf>
    <xf numFmtId="4" fontId="10" fillId="3" borderId="15" xfId="0" applyNumberFormat="1" applyFont="1" applyFill="1" applyBorder="1" applyAlignment="1">
      <alignment horizontal="center" wrapText="1"/>
    </xf>
    <xf numFmtId="4" fontId="10" fillId="3" borderId="11" xfId="0" applyNumberFormat="1" applyFont="1" applyFill="1" applyBorder="1" applyAlignment="1">
      <alignment horizontal="center" wrapText="1"/>
    </xf>
    <xf numFmtId="4" fontId="10" fillId="3" borderId="14" xfId="0" applyNumberFormat="1" applyFont="1" applyFill="1" applyBorder="1" applyAlignment="1">
      <alignment horizontal="center" wrapText="1"/>
    </xf>
    <xf numFmtId="0" fontId="11" fillId="0" borderId="0" xfId="0" applyFont="1" applyAlignment="1"/>
    <xf numFmtId="0" fontId="9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4" fontId="9" fillId="2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wrapText="1"/>
    </xf>
    <xf numFmtId="4" fontId="12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/>
    <xf numFmtId="0" fontId="13" fillId="3" borderId="0" xfId="0" applyFont="1" applyFill="1" applyBorder="1" applyAlignment="1">
      <alignment horizontal="center" vertical="center"/>
    </xf>
    <xf numFmtId="4" fontId="9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horizontal="center" wrapText="1"/>
    </xf>
    <xf numFmtId="4" fontId="12" fillId="3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8" fillId="2" borderId="0" xfId="0" applyFont="1" applyFill="1"/>
    <xf numFmtId="0" fontId="13" fillId="2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/>
    <xf numFmtId="4" fontId="0" fillId="0" borderId="0" xfId="0" applyNumberFormat="1" applyFont="1"/>
    <xf numFmtId="4" fontId="3" fillId="2" borderId="0" xfId="0" applyNumberFormat="1" applyFont="1" applyFill="1"/>
    <xf numFmtId="4" fontId="0" fillId="0" borderId="0" xfId="0" applyNumberFormat="1" applyFont="1" applyFill="1" applyAlignment="1"/>
    <xf numFmtId="4" fontId="0" fillId="0" borderId="0" xfId="0" applyNumberFormat="1" applyFont="1" applyFill="1" applyBorder="1"/>
    <xf numFmtId="0" fontId="3" fillId="4" borderId="4" xfId="0" applyFont="1" applyFill="1" applyBorder="1" applyAlignment="1">
      <alignment horizontal="center" vertical="center"/>
    </xf>
    <xf numFmtId="4" fontId="3" fillId="2" borderId="16" xfId="0" applyNumberFormat="1" applyFont="1" applyFill="1" applyBorder="1" applyAlignment="1">
      <alignment horizontal="center" vertical="center" wrapText="1"/>
    </xf>
    <xf numFmtId="4" fontId="3" fillId="2" borderId="17" xfId="0" applyNumberFormat="1" applyFont="1" applyFill="1" applyBorder="1" applyAlignment="1">
      <alignment horizontal="center" vertical="center" wrapText="1"/>
    </xf>
    <xf numFmtId="4" fontId="3" fillId="2" borderId="18" xfId="0" applyNumberFormat="1" applyFont="1" applyFill="1" applyBorder="1" applyAlignment="1">
      <alignment horizontal="center" vertical="center" wrapText="1"/>
    </xf>
    <xf numFmtId="4" fontId="3" fillId="2" borderId="19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/>
    <xf numFmtId="4" fontId="3" fillId="2" borderId="0" xfId="0" applyNumberFormat="1" applyFont="1" applyFill="1" applyBorder="1"/>
    <xf numFmtId="0" fontId="3" fillId="4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/>
    <xf numFmtId="4" fontId="0" fillId="0" borderId="0" xfId="0" applyNumberFormat="1" applyFill="1"/>
    <xf numFmtId="0" fontId="0" fillId="0" borderId="0" xfId="0" applyFont="1" applyFill="1"/>
    <xf numFmtId="0" fontId="14" fillId="2" borderId="0" xfId="0" applyFont="1" applyFill="1"/>
    <xf numFmtId="0" fontId="0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right" vertical="center"/>
    </xf>
    <xf numFmtId="4" fontId="0" fillId="3" borderId="0" xfId="0" applyNumberFormat="1" applyFont="1" applyFill="1" applyBorder="1" applyAlignment="1">
      <alignment horizontal="right"/>
    </xf>
    <xf numFmtId="4" fontId="0" fillId="3" borderId="0" xfId="0" applyNumberFormat="1" applyFont="1" applyFill="1" applyBorder="1"/>
    <xf numFmtId="4" fontId="5" fillId="3" borderId="0" xfId="0" applyNumberFormat="1" applyFont="1" applyFill="1" applyBorder="1"/>
    <xf numFmtId="0" fontId="0" fillId="3" borderId="0" xfId="0" applyFont="1" applyFill="1" applyBorder="1"/>
    <xf numFmtId="0" fontId="0" fillId="0" borderId="0" xfId="0" applyAlignment="1">
      <alignment horizontal="center"/>
    </xf>
    <xf numFmtId="4" fontId="0" fillId="2" borderId="0" xfId="0" applyNumberFormat="1" applyFill="1" applyAlignment="1"/>
    <xf numFmtId="4" fontId="5" fillId="2" borderId="0" xfId="0" applyNumberFormat="1" applyFont="1" applyFill="1" applyAlignment="1">
      <alignment horizontal="right"/>
    </xf>
    <xf numFmtId="0" fontId="3" fillId="4" borderId="14" xfId="0" applyFont="1" applyFill="1" applyBorder="1" applyAlignment="1">
      <alignment horizontal="center" vertical="center"/>
    </xf>
    <xf numFmtId="4" fontId="3" fillId="2" borderId="14" xfId="0" applyNumberFormat="1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16" fillId="2" borderId="0" xfId="0" applyFont="1" applyFill="1"/>
    <xf numFmtId="0" fontId="16" fillId="2" borderId="0" xfId="0" applyFont="1" applyFill="1" applyAlignment="1">
      <alignment horizontal="center"/>
    </xf>
    <xf numFmtId="4" fontId="16" fillId="2" borderId="0" xfId="0" applyNumberFormat="1" applyFont="1" applyFill="1"/>
    <xf numFmtId="4" fontId="16" fillId="0" borderId="0" xfId="0" applyNumberFormat="1" applyFont="1" applyFill="1" applyAlignment="1"/>
    <xf numFmtId="4" fontId="16" fillId="2" borderId="0" xfId="0" applyNumberFormat="1" applyFont="1" applyFill="1" applyBorder="1"/>
    <xf numFmtId="0" fontId="16" fillId="2" borderId="20" xfId="0" applyFont="1" applyFill="1" applyBorder="1"/>
    <xf numFmtId="0" fontId="0" fillId="0" borderId="0" xfId="0" applyFont="1" applyAlignment="1">
      <alignment horizontal="center"/>
    </xf>
    <xf numFmtId="0" fontId="13" fillId="3" borderId="0" xfId="0" applyFont="1" applyFill="1" applyBorder="1" applyAlignment="1">
      <alignment vertical="center"/>
    </xf>
    <xf numFmtId="4" fontId="3" fillId="0" borderId="0" xfId="0" applyNumberFormat="1" applyFont="1" applyFill="1" applyBorder="1"/>
    <xf numFmtId="0" fontId="2" fillId="2" borderId="0" xfId="0" applyFont="1" applyFill="1" applyAlignment="1">
      <alignment horizontal="center"/>
    </xf>
    <xf numFmtId="0" fontId="17" fillId="2" borderId="0" xfId="0" applyFont="1" applyFill="1"/>
    <xf numFmtId="0" fontId="3" fillId="0" borderId="0" xfId="0" applyFont="1"/>
    <xf numFmtId="0" fontId="0" fillId="3" borderId="0" xfId="0" applyFont="1" applyFill="1"/>
    <xf numFmtId="4" fontId="0" fillId="3" borderId="0" xfId="0" applyNumberFormat="1" applyFont="1" applyFill="1"/>
    <xf numFmtId="4" fontId="5" fillId="3" borderId="0" xfId="0" applyNumberFormat="1" applyFont="1" applyFill="1"/>
    <xf numFmtId="4" fontId="3" fillId="0" borderId="14" xfId="0" applyNumberFormat="1" applyFont="1" applyFill="1" applyBorder="1"/>
    <xf numFmtId="0" fontId="3" fillId="2" borderId="0" xfId="0" applyFont="1" applyFill="1"/>
    <xf numFmtId="4" fontId="5" fillId="2" borderId="0" xfId="0" applyNumberFormat="1" applyFont="1" applyFill="1" applyBorder="1"/>
    <xf numFmtId="4" fontId="0" fillId="3" borderId="0" xfId="0" applyNumberFormat="1" applyFont="1" applyFill="1" applyAlignment="1"/>
    <xf numFmtId="4" fontId="0" fillId="2" borderId="0" xfId="0" applyNumberFormat="1" applyFill="1" applyAlignment="1">
      <alignment horizontal="center"/>
    </xf>
    <xf numFmtId="0" fontId="12" fillId="2" borderId="0" xfId="1" applyFont="1" applyFill="1" applyBorder="1" applyAlignment="1">
      <alignment horizontal="left" wrapText="1"/>
    </xf>
    <xf numFmtId="0" fontId="0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/>
    <xf numFmtId="4" fontId="5" fillId="0" borderId="0" xfId="0" applyNumberFormat="1" applyFont="1" applyFill="1"/>
    <xf numFmtId="4" fontId="3" fillId="0" borderId="0" xfId="0" applyNumberFormat="1" applyFont="1" applyFill="1"/>
    <xf numFmtId="4" fontId="16" fillId="0" borderId="0" xfId="0" applyNumberFormat="1" applyFont="1" applyFill="1" applyBorder="1" applyAlignment="1">
      <alignment horizontal="left" wrapText="1"/>
    </xf>
    <xf numFmtId="0" fontId="0" fillId="0" borderId="0" xfId="0" applyFont="1" applyFill="1" applyAlignment="1">
      <alignment horizontal="left"/>
    </xf>
    <xf numFmtId="4" fontId="3" fillId="2" borderId="4" xfId="0" applyNumberFormat="1" applyFont="1" applyFill="1" applyBorder="1" applyAlignment="1">
      <alignment horizontal="center" vertical="center" wrapText="1"/>
    </xf>
    <xf numFmtId="4" fontId="3" fillId="2" borderId="5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" fontId="16" fillId="2" borderId="0" xfId="0" applyNumberFormat="1" applyFont="1" applyFill="1" applyBorder="1" applyAlignment="1">
      <alignment horizontal="left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4" fontId="23" fillId="2" borderId="0" xfId="0" applyNumberFormat="1" applyFont="1" applyFill="1" applyBorder="1" applyAlignment="1">
      <alignment horizontal="center" vertical="center" wrapText="1"/>
    </xf>
    <xf numFmtId="4" fontId="0" fillId="2" borderId="0" xfId="0" applyNumberFormat="1" applyFont="1" applyFill="1" applyBorder="1" applyAlignment="1">
      <alignment horizontal="center" wrapText="1"/>
    </xf>
    <xf numFmtId="4" fontId="16" fillId="2" borderId="0" xfId="0" applyNumberFormat="1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wrapText="1"/>
    </xf>
    <xf numFmtId="0" fontId="0" fillId="2" borderId="0" xfId="0" applyFont="1" applyFill="1" applyAlignment="1">
      <alignment horizontal="left"/>
    </xf>
    <xf numFmtId="4" fontId="0" fillId="2" borderId="0" xfId="0" applyNumberFormat="1" applyFont="1" applyFill="1" applyAlignment="1"/>
    <xf numFmtId="0" fontId="3" fillId="2" borderId="0" xfId="0" applyFont="1" applyFill="1" applyBorder="1"/>
    <xf numFmtId="4" fontId="0" fillId="2" borderId="0" xfId="0" applyNumberFormat="1" applyFont="1" applyFill="1" applyAlignment="1">
      <alignment horizontal="right"/>
    </xf>
    <xf numFmtId="0" fontId="13" fillId="2" borderId="0" xfId="0" applyFont="1" applyFill="1" applyBorder="1" applyAlignment="1">
      <alignment vertical="center"/>
    </xf>
    <xf numFmtId="0" fontId="3" fillId="2" borderId="0" xfId="0" applyFont="1" applyFill="1" applyAlignment="1">
      <alignment horizontal="center" wrapText="1"/>
    </xf>
    <xf numFmtId="0" fontId="14" fillId="3" borderId="0" xfId="0" applyFont="1" applyFill="1" applyBorder="1" applyAlignment="1">
      <alignment vertical="center"/>
    </xf>
    <xf numFmtId="4" fontId="8" fillId="3" borderId="0" xfId="0" applyNumberFormat="1" applyFont="1" applyFill="1"/>
    <xf numFmtId="4" fontId="0" fillId="2" borderId="0" xfId="0" applyNumberFormat="1" applyFill="1"/>
    <xf numFmtId="0" fontId="3" fillId="3" borderId="0" xfId="0" applyFont="1" applyFill="1" applyBorder="1" applyAlignment="1">
      <alignment vertical="center"/>
    </xf>
    <xf numFmtId="4" fontId="5" fillId="3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/>
    <xf numFmtId="0" fontId="0" fillId="2" borderId="0" xfId="0" applyFont="1" applyFill="1" applyAlignment="1">
      <alignment horizontal="left" wrapText="1"/>
    </xf>
    <xf numFmtId="4" fontId="3" fillId="0" borderId="14" xfId="0" applyNumberFormat="1" applyFont="1" applyFill="1" applyBorder="1" applyAlignment="1"/>
    <xf numFmtId="4" fontId="5" fillId="2" borderId="14" xfId="0" applyNumberFormat="1" applyFont="1" applyFill="1" applyBorder="1"/>
    <xf numFmtId="0" fontId="0" fillId="0" borderId="0" xfId="0" applyAlignment="1">
      <alignment horizontal="center" wrapText="1"/>
    </xf>
    <xf numFmtId="0" fontId="2" fillId="2" borderId="0" xfId="0" applyFont="1" applyFill="1"/>
    <xf numFmtId="4" fontId="16" fillId="0" borderId="0" xfId="0" applyNumberFormat="1" applyFont="1" applyFill="1" applyAlignment="1">
      <alignment horizontal="right"/>
    </xf>
    <xf numFmtId="0" fontId="0" fillId="2" borderId="0" xfId="0" applyFill="1" applyAlignment="1">
      <alignment horizontal="center"/>
    </xf>
    <xf numFmtId="0" fontId="0" fillId="2" borderId="0" xfId="0" applyFont="1" applyFill="1" applyAlignment="1"/>
    <xf numFmtId="4" fontId="0" fillId="2" borderId="0" xfId="0" applyNumberFormat="1" applyFont="1" applyFill="1" applyBorder="1" applyAlignment="1"/>
    <xf numFmtId="4" fontId="5" fillId="2" borderId="0" xfId="0" applyNumberFormat="1" applyFont="1" applyFill="1" applyAlignment="1"/>
    <xf numFmtId="4" fontId="3" fillId="2" borderId="0" xfId="0" applyNumberFormat="1" applyFont="1" applyFill="1" applyAlignment="1"/>
    <xf numFmtId="4" fontId="3" fillId="2" borderId="14" xfId="0" applyNumberFormat="1" applyFont="1" applyFill="1" applyBorder="1" applyAlignment="1"/>
    <xf numFmtId="4" fontId="4" fillId="2" borderId="0" xfId="0" applyNumberFormat="1" applyFont="1" applyFill="1"/>
    <xf numFmtId="0" fontId="16" fillId="0" borderId="0" xfId="0" applyFont="1" applyFill="1"/>
    <xf numFmtId="0" fontId="16" fillId="0" borderId="0" xfId="0" applyFont="1" applyFill="1" applyAlignment="1">
      <alignment horizontal="center"/>
    </xf>
    <xf numFmtId="4" fontId="16" fillId="0" borderId="0" xfId="0" applyNumberFormat="1" applyFont="1" applyFill="1"/>
    <xf numFmtId="4" fontId="16" fillId="0" borderId="0" xfId="0" applyNumberFormat="1" applyFont="1" applyFill="1" applyBorder="1"/>
    <xf numFmtId="0" fontId="12" fillId="0" borderId="0" xfId="0" applyFont="1" applyFill="1"/>
    <xf numFmtId="0" fontId="16" fillId="0" borderId="0" xfId="0" applyFont="1"/>
    <xf numFmtId="0" fontId="0" fillId="5" borderId="0" xfId="0" applyFont="1" applyFill="1" applyAlignment="1">
      <alignment horizontal="center"/>
    </xf>
    <xf numFmtId="0" fontId="0" fillId="5" borderId="0" xfId="0" applyFont="1" applyFill="1"/>
    <xf numFmtId="4" fontId="1" fillId="2" borderId="0" xfId="0" applyNumberFormat="1" applyFont="1" applyFill="1" applyBorder="1"/>
    <xf numFmtId="0" fontId="16" fillId="2" borderId="0" xfId="0" applyFont="1" applyFill="1" applyBorder="1" applyAlignment="1">
      <alignment horizontal="center" wrapText="1"/>
    </xf>
    <xf numFmtId="0" fontId="3" fillId="2" borderId="14" xfId="0" applyFont="1" applyFill="1" applyBorder="1" applyAlignment="1">
      <alignment horizontal="center"/>
    </xf>
    <xf numFmtId="1" fontId="0" fillId="2" borderId="0" xfId="0" applyNumberFormat="1" applyFont="1" applyFill="1" applyAlignment="1">
      <alignment horizontal="center"/>
    </xf>
    <xf numFmtId="1" fontId="3" fillId="4" borderId="14" xfId="0" applyNumberFormat="1" applyFont="1" applyFill="1" applyBorder="1" applyAlignment="1">
      <alignment horizontal="center" vertical="center"/>
    </xf>
    <xf numFmtId="3" fontId="10" fillId="3" borderId="14" xfId="0" applyNumberFormat="1" applyFont="1" applyFill="1" applyBorder="1" applyAlignment="1">
      <alignment horizontal="center"/>
    </xf>
    <xf numFmtId="0" fontId="10" fillId="3" borderId="14" xfId="0" applyFont="1" applyFill="1" applyBorder="1" applyAlignment="1">
      <alignment horizontal="right"/>
    </xf>
    <xf numFmtId="4" fontId="10" fillId="3" borderId="14" xfId="0" applyNumberFormat="1" applyFont="1" applyFill="1" applyBorder="1"/>
    <xf numFmtId="0" fontId="25" fillId="3" borderId="14" xfId="0" applyFont="1" applyFill="1" applyBorder="1"/>
    <xf numFmtId="0" fontId="25" fillId="2" borderId="0" xfId="0" applyFont="1" applyFill="1"/>
    <xf numFmtId="3" fontId="26" fillId="2" borderId="0" xfId="0" applyNumberFormat="1" applyFont="1" applyFill="1" applyAlignment="1">
      <alignment horizontal="center"/>
    </xf>
    <xf numFmtId="4" fontId="26" fillId="2" borderId="0" xfId="0" applyNumberFormat="1" applyFont="1" applyFill="1" applyBorder="1" applyAlignment="1">
      <alignment horizontal="center"/>
    </xf>
    <xf numFmtId="4" fontId="26" fillId="2" borderId="0" xfId="0" applyNumberFormat="1" applyFont="1" applyFill="1" applyBorder="1" applyAlignment="1">
      <alignment horizontal="right"/>
    </xf>
    <xf numFmtId="4" fontId="26" fillId="2" borderId="0" xfId="0" applyNumberFormat="1" applyFont="1" applyFill="1"/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6" fillId="0" borderId="0" xfId="0" applyFont="1" applyFill="1" applyBorder="1" applyAlignment="1"/>
    <xf numFmtId="4" fontId="10" fillId="2" borderId="0" xfId="0" applyNumberFormat="1" applyFont="1" applyFill="1" applyAlignment="1">
      <alignment horizontal="center"/>
    </xf>
    <xf numFmtId="164" fontId="5" fillId="2" borderId="0" xfId="0" applyNumberFormat="1" applyFont="1" applyFill="1"/>
    <xf numFmtId="0" fontId="13" fillId="2" borderId="0" xfId="0" applyFont="1" applyFill="1" applyAlignment="1">
      <alignment horizontal="center"/>
    </xf>
    <xf numFmtId="0" fontId="13" fillId="2" borderId="0" xfId="0" applyFont="1" applyFill="1"/>
    <xf numFmtId="0" fontId="27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29" fillId="2" borderId="0" xfId="0" applyFont="1" applyFill="1"/>
    <xf numFmtId="0" fontId="0" fillId="0" borderId="0" xfId="0" applyFont="1" applyFill="1" applyAlignment="1"/>
    <xf numFmtId="4" fontId="13" fillId="2" borderId="0" xfId="0" applyNumberFormat="1" applyFont="1" applyFill="1"/>
    <xf numFmtId="4" fontId="13" fillId="2" borderId="0" xfId="0" applyNumberFormat="1" applyFont="1" applyFill="1" applyAlignment="1">
      <alignment horizontal="right"/>
    </xf>
    <xf numFmtId="0" fontId="13" fillId="2" borderId="0" xfId="0" applyFont="1" applyFill="1" applyAlignment="1">
      <alignment horizontal="center"/>
    </xf>
    <xf numFmtId="4" fontId="13" fillId="2" borderId="0" xfId="0" applyNumberFormat="1" applyFont="1" applyFill="1" applyAlignment="1">
      <alignment horizontal="center"/>
    </xf>
    <xf numFmtId="4" fontId="13" fillId="2" borderId="0" xfId="0" applyNumberFormat="1" applyFont="1" applyFill="1" applyAlignment="1"/>
    <xf numFmtId="0" fontId="27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/>
    <xf numFmtId="4" fontId="11" fillId="2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29" fillId="2" borderId="0" xfId="0" applyNumberFormat="1" applyFont="1" applyFill="1"/>
    <xf numFmtId="3" fontId="10" fillId="2" borderId="0" xfId="0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4" fontId="25" fillId="2" borderId="0" xfId="0" applyNumberFormat="1" applyFont="1" applyFill="1" applyBorder="1"/>
    <xf numFmtId="4" fontId="10" fillId="2" borderId="0" xfId="0" applyNumberFormat="1" applyFont="1" applyFill="1"/>
    <xf numFmtId="4" fontId="10" fillId="0" borderId="0" xfId="0" applyNumberFormat="1" applyFont="1" applyFill="1"/>
    <xf numFmtId="0" fontId="0" fillId="2" borderId="0" xfId="0" applyFont="1" applyFill="1" applyAlignment="1">
      <alignment horizontal="left"/>
    </xf>
    <xf numFmtId="3" fontId="0" fillId="2" borderId="0" xfId="0" applyNumberFormat="1" applyFont="1" applyFill="1" applyAlignment="1">
      <alignment horizontal="center"/>
    </xf>
  </cellXfs>
  <cellStyles count="2">
    <cellStyle name="Normal" xfId="0" builtinId="0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28575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55650" y="276225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FL2851"/>
  <sheetViews>
    <sheetView showGridLines="0" tabSelected="1" view="pageBreakPreview" topLeftCell="D1" zoomScaleNormal="100" zoomScaleSheetLayoutView="100" zoomScalePageLayoutView="30" workbookViewId="0">
      <selection activeCell="A2822" sqref="A2822:IV2823"/>
    </sheetView>
  </sheetViews>
  <sheetFormatPr baseColWidth="10" defaultColWidth="15.7109375" defaultRowHeight="15" customHeight="1" x14ac:dyDescent="0.25"/>
  <cols>
    <col min="1" max="1" width="9.5703125" style="92" bestFit="1" customWidth="1"/>
    <col min="2" max="2" width="54.28515625" style="6" bestFit="1" customWidth="1"/>
    <col min="3" max="3" width="11.7109375" style="92" bestFit="1" customWidth="1"/>
    <col min="4" max="4" width="70.7109375" style="92" customWidth="1"/>
    <col min="5" max="5" width="58.85546875" style="92" customWidth="1"/>
    <col min="6" max="6" width="11.5703125" style="6" customWidth="1"/>
    <col min="7" max="7" width="17.28515625" style="3" customWidth="1"/>
    <col min="8" max="8" width="16.7109375" style="4" customWidth="1"/>
    <col min="9" max="9" width="12.7109375" style="56" customWidth="1"/>
    <col min="10" max="11" width="16.42578125" style="56" bestFit="1" customWidth="1"/>
    <col min="12" max="12" width="14.140625" style="3" bestFit="1" customWidth="1"/>
    <col min="13" max="13" width="16.42578125" style="56" bestFit="1" customWidth="1"/>
    <col min="14" max="14" width="16.42578125" style="3" bestFit="1" customWidth="1"/>
    <col min="15" max="15" width="17.28515625" style="5" bestFit="1" customWidth="1"/>
    <col min="16" max="16" width="17.85546875" style="56" bestFit="1" customWidth="1"/>
    <col min="17" max="17" width="21.85546875" style="56" bestFit="1" customWidth="1"/>
    <col min="18" max="19" width="17.85546875" style="56" bestFit="1" customWidth="1"/>
    <col min="20" max="20" width="12.28515625" style="6" bestFit="1" customWidth="1"/>
    <col min="21" max="16384" width="15.7109375" style="6"/>
  </cols>
  <sheetData>
    <row r="1" spans="1:168" ht="15" customHeight="1" x14ac:dyDescent="0.25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</row>
    <row r="2" spans="1:168" ht="15" customHeight="1" x14ac:dyDescent="0.25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</row>
    <row r="3" spans="1:168" ht="15" customHeight="1" x14ac:dyDescent="0.25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68" ht="15" customHeight="1" x14ac:dyDescent="0.25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68" ht="15" customHeight="1" x14ac:dyDescent="0.25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68" ht="15" customHeight="1" x14ac:dyDescent="0.35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</row>
    <row r="7" spans="1:168" ht="15" customHeight="1" x14ac:dyDescent="0.35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</row>
    <row r="8" spans="1:168" ht="15" customHeight="1" x14ac:dyDescent="0.35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</row>
    <row r="9" spans="1:168" ht="15" customHeight="1" x14ac:dyDescent="0.25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68" ht="15" customHeight="1" x14ac:dyDescent="0.25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</row>
    <row r="11" spans="1:168" ht="15" customHeight="1" thickBot="1" x14ac:dyDescent="0.3">
      <c r="A11" s="1"/>
      <c r="B11" s="2"/>
      <c r="C11" s="1"/>
      <c r="D11" s="1"/>
      <c r="E11" s="1"/>
      <c r="F11" s="2"/>
      <c r="I11" s="3"/>
      <c r="J11" s="3"/>
      <c r="K11" s="3"/>
      <c r="M11" s="3"/>
      <c r="P11" s="3"/>
      <c r="Q11" s="3"/>
      <c r="R11" s="3"/>
      <c r="S11" s="3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</row>
    <row r="12" spans="1:168" s="24" customFormat="1" ht="15" customHeight="1" thickBot="1" x14ac:dyDescent="0.3">
      <c r="A12" s="14"/>
      <c r="B12" s="15"/>
      <c r="C12" s="15"/>
      <c r="D12" s="15"/>
      <c r="E12" s="15"/>
      <c r="F12" s="16"/>
      <c r="G12" s="14"/>
      <c r="H12" s="15"/>
      <c r="I12" s="16"/>
      <c r="J12" s="17" t="s">
        <v>4</v>
      </c>
      <c r="K12" s="18"/>
      <c r="L12" s="18"/>
      <c r="M12" s="18"/>
      <c r="N12" s="18"/>
      <c r="O12" s="18"/>
      <c r="P12" s="19"/>
      <c r="Q12" s="20" t="s">
        <v>5</v>
      </c>
      <c r="R12" s="21"/>
      <c r="S12" s="22" t="s">
        <v>6</v>
      </c>
      <c r="T12" s="22" t="s">
        <v>7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</row>
    <row r="13" spans="1:168" s="24" customFormat="1" ht="15" customHeight="1" thickBot="1" x14ac:dyDescent="0.3">
      <c r="A13" s="25"/>
      <c r="B13" s="26"/>
      <c r="C13" s="26"/>
      <c r="D13" s="26"/>
      <c r="E13" s="26"/>
      <c r="F13" s="27"/>
      <c r="G13" s="28"/>
      <c r="H13" s="29"/>
      <c r="I13" s="30"/>
      <c r="J13" s="20" t="s">
        <v>8</v>
      </c>
      <c r="K13" s="31"/>
      <c r="L13" s="22" t="s">
        <v>9</v>
      </c>
      <c r="M13" s="31" t="s">
        <v>10</v>
      </c>
      <c r="N13" s="21"/>
      <c r="O13" s="22" t="s">
        <v>11</v>
      </c>
      <c r="P13" s="22" t="s">
        <v>12</v>
      </c>
      <c r="Q13" s="22" t="s">
        <v>13</v>
      </c>
      <c r="R13" s="22" t="s">
        <v>14</v>
      </c>
      <c r="S13" s="32"/>
      <c r="T13" s="32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</row>
    <row r="14" spans="1:168" s="41" customFormat="1" ht="30" customHeight="1" thickBot="1" x14ac:dyDescent="0.3">
      <c r="A14" s="33" t="s">
        <v>15</v>
      </c>
      <c r="B14" s="34" t="s">
        <v>16</v>
      </c>
      <c r="C14" s="35" t="s">
        <v>17</v>
      </c>
      <c r="D14" s="35" t="s">
        <v>18</v>
      </c>
      <c r="E14" s="35" t="s">
        <v>19</v>
      </c>
      <c r="F14" s="34" t="s">
        <v>20</v>
      </c>
      <c r="G14" s="36" t="s">
        <v>21</v>
      </c>
      <c r="H14" s="36" t="s">
        <v>22</v>
      </c>
      <c r="I14" s="36" t="s">
        <v>23</v>
      </c>
      <c r="J14" s="37" t="s">
        <v>24</v>
      </c>
      <c r="K14" s="36" t="s">
        <v>25</v>
      </c>
      <c r="L14" s="38"/>
      <c r="M14" s="39" t="s">
        <v>26</v>
      </c>
      <c r="N14" s="40" t="s">
        <v>27</v>
      </c>
      <c r="O14" s="38"/>
      <c r="P14" s="38"/>
      <c r="Q14" s="38"/>
      <c r="R14" s="38"/>
      <c r="S14" s="38"/>
      <c r="T14" s="38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</row>
    <row r="15" spans="1:168" s="47" customFormat="1" ht="8.1" customHeight="1" x14ac:dyDescent="0.25">
      <c r="A15" s="42"/>
      <c r="B15" s="43"/>
      <c r="C15" s="43"/>
      <c r="D15" s="43"/>
      <c r="E15" s="43"/>
      <c r="F15" s="43"/>
      <c r="G15" s="44"/>
      <c r="H15" s="45"/>
      <c r="I15" s="44"/>
      <c r="J15" s="44"/>
      <c r="K15" s="44"/>
      <c r="L15" s="44"/>
      <c r="M15" s="46"/>
      <c r="N15" s="46"/>
      <c r="O15" s="44"/>
      <c r="P15" s="44"/>
      <c r="Q15" s="44"/>
      <c r="R15" s="44"/>
      <c r="S15" s="44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</row>
    <row r="16" spans="1:168" s="53" customFormat="1" ht="15" customHeight="1" x14ac:dyDescent="0.25">
      <c r="A16" s="48" t="s">
        <v>28</v>
      </c>
      <c r="B16" s="48"/>
      <c r="C16" s="48"/>
      <c r="D16" s="48"/>
      <c r="E16" s="48"/>
      <c r="F16" s="48"/>
      <c r="G16" s="49"/>
      <c r="H16" s="50"/>
      <c r="I16" s="51"/>
      <c r="J16" s="49"/>
      <c r="K16" s="49"/>
      <c r="L16" s="49"/>
      <c r="M16" s="51"/>
      <c r="N16" s="51"/>
      <c r="O16" s="49"/>
      <c r="P16" s="49"/>
      <c r="Q16" s="49"/>
      <c r="R16" s="49"/>
      <c r="S16" s="49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</row>
    <row r="17" spans="1:168" s="53" customFormat="1" ht="8.1" customHeight="1" x14ac:dyDescent="0.25">
      <c r="A17" s="54"/>
      <c r="B17" s="54"/>
      <c r="C17" s="54"/>
      <c r="D17" s="54"/>
      <c r="E17" s="54"/>
      <c r="F17" s="54"/>
      <c r="G17" s="44"/>
      <c r="H17" s="45"/>
      <c r="I17" s="46"/>
      <c r="J17" s="44"/>
      <c r="K17" s="44"/>
      <c r="L17" s="44"/>
      <c r="M17" s="46"/>
      <c r="N17" s="46"/>
      <c r="O17" s="44"/>
      <c r="P17" s="44"/>
      <c r="Q17" s="44"/>
      <c r="R17" s="44"/>
      <c r="S17" s="44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</row>
    <row r="18" spans="1:168" s="53" customFormat="1" ht="15" customHeight="1" x14ac:dyDescent="0.25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4">
        <v>39554.29</v>
      </c>
      <c r="I18" s="3">
        <v>25</v>
      </c>
      <c r="J18" s="3">
        <f t="shared" ref="J18:J26" si="0">+G18*2.87%</f>
        <v>6170.5</v>
      </c>
      <c r="K18" s="55">
        <f t="shared" ref="K18:K26" si="1">+G18*7.1%</f>
        <v>15264.999999999998</v>
      </c>
      <c r="L18" s="3">
        <v>748.07</v>
      </c>
      <c r="M18" s="3">
        <v>4943.8</v>
      </c>
      <c r="N18" s="56">
        <v>11530.11</v>
      </c>
      <c r="O18" s="5">
        <v>0</v>
      </c>
      <c r="P18" s="3">
        <f>SUM(J18:N18)</f>
        <v>38657.479999999996</v>
      </c>
      <c r="Q18" s="3">
        <f t="shared" ref="Q18:Q26" si="2">+H18+I18+J18+M18+O18</f>
        <v>50693.590000000004</v>
      </c>
      <c r="R18" s="3">
        <f t="shared" ref="R18:R26" si="3">+K18+L18+N18</f>
        <v>27543.18</v>
      </c>
      <c r="S18" s="57">
        <f t="shared" ref="S18:S26" si="4">+G18-Q18</f>
        <v>164306.41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53" customFormat="1" ht="15" customHeight="1" x14ac:dyDescent="0.25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5">
        <f t="shared" si="1"/>
        <v>8520</v>
      </c>
      <c r="L19" s="3">
        <v>748.07</v>
      </c>
      <c r="M19" s="3">
        <f t="shared" ref="M19:M27" si="5">+G19*3.04%</f>
        <v>3648</v>
      </c>
      <c r="N19" s="55">
        <f t="shared" ref="N19:N27" si="6">+G19*7.09%</f>
        <v>8508</v>
      </c>
      <c r="O19" s="5">
        <v>0</v>
      </c>
      <c r="P19" s="3">
        <f t="shared" ref="P19:P27" si="7">SUM(J19:N19)</f>
        <v>24868.07</v>
      </c>
      <c r="Q19" s="3">
        <f t="shared" si="2"/>
        <v>23926.87</v>
      </c>
      <c r="R19" s="3">
        <f t="shared" si="3"/>
        <v>17776.07</v>
      </c>
      <c r="S19" s="57">
        <f t="shared" si="4"/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53" customFormat="1" ht="15" customHeight="1" x14ac:dyDescent="0.25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5">
        <f t="shared" si="1"/>
        <v>8520</v>
      </c>
      <c r="L20" s="3">
        <v>748.07</v>
      </c>
      <c r="M20" s="3">
        <f t="shared" si="5"/>
        <v>3648</v>
      </c>
      <c r="N20" s="55">
        <f t="shared" si="6"/>
        <v>8508</v>
      </c>
      <c r="O20" s="5">
        <v>0</v>
      </c>
      <c r="P20" s="3">
        <f t="shared" si="7"/>
        <v>24868.07</v>
      </c>
      <c r="Q20" s="3">
        <f t="shared" si="2"/>
        <v>23926.87</v>
      </c>
      <c r="R20" s="3">
        <f t="shared" si="3"/>
        <v>17776.07</v>
      </c>
      <c r="S20" s="57">
        <f t="shared" si="4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53" customFormat="1" ht="15" customHeight="1" x14ac:dyDescent="0.25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8">
        <v>0</v>
      </c>
      <c r="I21" s="55">
        <v>25</v>
      </c>
      <c r="J21" s="55">
        <f>+G21*2.87%</f>
        <v>1004.5</v>
      </c>
      <c r="K21" s="59">
        <f>+G21*7.1%</f>
        <v>2485</v>
      </c>
      <c r="L21" s="55">
        <f>+G21*1.15%</f>
        <v>402.5</v>
      </c>
      <c r="M21" s="3">
        <f>+G21*3.04%</f>
        <v>1064</v>
      </c>
      <c r="N21" s="55">
        <f>+G21*7.09%</f>
        <v>2481.5</v>
      </c>
      <c r="O21" s="5">
        <v>0</v>
      </c>
      <c r="P21" s="3">
        <f t="shared" si="7"/>
        <v>7437.5</v>
      </c>
      <c r="Q21" s="3">
        <f>+H21+I21+J21+M21+O21</f>
        <v>2093.5</v>
      </c>
      <c r="R21" s="3">
        <f>+K21+L21+N21</f>
        <v>5369</v>
      </c>
      <c r="S21" s="57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53" customFormat="1" ht="15" customHeight="1" x14ac:dyDescent="0.25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8">
        <v>0</v>
      </c>
      <c r="I22" s="55">
        <v>25</v>
      </c>
      <c r="J22" s="55">
        <f>+G22*2.87%</f>
        <v>717.5</v>
      </c>
      <c r="K22" s="59">
        <f>+G22*7.1%</f>
        <v>1774.9999999999998</v>
      </c>
      <c r="L22" s="55">
        <f>+G22*1.15%</f>
        <v>287.5</v>
      </c>
      <c r="M22" s="3">
        <f>+G22*3.04%</f>
        <v>760</v>
      </c>
      <c r="N22" s="55">
        <f>+G22*7.09%</f>
        <v>1772.5000000000002</v>
      </c>
      <c r="O22" s="5">
        <v>0</v>
      </c>
      <c r="P22" s="3">
        <f t="shared" si="7"/>
        <v>5312.5</v>
      </c>
      <c r="Q22" s="3">
        <f>+H22+I22+J22+M22+O22</f>
        <v>1502.5</v>
      </c>
      <c r="R22" s="3">
        <f>+K22+L22+N22</f>
        <v>3835</v>
      </c>
      <c r="S22" s="57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53" customFormat="1" ht="15" customHeight="1" x14ac:dyDescent="0.25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80000</v>
      </c>
      <c r="H23" s="58">
        <v>7400.87</v>
      </c>
      <c r="I23" s="55">
        <v>25</v>
      </c>
      <c r="J23" s="55">
        <f t="shared" si="0"/>
        <v>2296</v>
      </c>
      <c r="K23" s="59">
        <f t="shared" si="1"/>
        <v>5679.9999999999991</v>
      </c>
      <c r="L23" s="3">
        <v>748.07</v>
      </c>
      <c r="M23" s="3">
        <f t="shared" si="5"/>
        <v>2432</v>
      </c>
      <c r="N23" s="55">
        <f t="shared" si="6"/>
        <v>5672</v>
      </c>
      <c r="O23" s="5">
        <v>0</v>
      </c>
      <c r="P23" s="3">
        <f t="shared" si="7"/>
        <v>16828.07</v>
      </c>
      <c r="Q23" s="3">
        <f t="shared" si="2"/>
        <v>12153.869999999999</v>
      </c>
      <c r="R23" s="3">
        <f t="shared" si="3"/>
        <v>12100.07</v>
      </c>
      <c r="S23" s="57">
        <f t="shared" si="4"/>
        <v>67846.13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53" customFormat="1" ht="15" customHeight="1" x14ac:dyDescent="0.25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5">
        <v>25</v>
      </c>
      <c r="J24" s="55">
        <f t="shared" si="0"/>
        <v>3444</v>
      </c>
      <c r="K24" s="59">
        <f t="shared" si="1"/>
        <v>8520</v>
      </c>
      <c r="L24" s="3">
        <v>748.07</v>
      </c>
      <c r="M24" s="3">
        <f t="shared" si="5"/>
        <v>3648</v>
      </c>
      <c r="N24" s="55">
        <f t="shared" si="6"/>
        <v>8508</v>
      </c>
      <c r="O24" s="5">
        <v>0</v>
      </c>
      <c r="P24" s="3">
        <f t="shared" si="7"/>
        <v>24868.07</v>
      </c>
      <c r="Q24" s="3">
        <v>23926.87</v>
      </c>
      <c r="R24" s="3">
        <f t="shared" si="3"/>
        <v>17776.07</v>
      </c>
      <c r="S24" s="57">
        <f t="shared" si="4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53" customFormat="1" ht="15" customHeight="1" x14ac:dyDescent="0.25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5">
        <v>25</v>
      </c>
      <c r="J25" s="55">
        <f t="shared" si="0"/>
        <v>3444</v>
      </c>
      <c r="K25" s="59">
        <f t="shared" si="1"/>
        <v>8520</v>
      </c>
      <c r="L25" s="3">
        <v>748.07</v>
      </c>
      <c r="M25" s="3">
        <f t="shared" si="5"/>
        <v>3648</v>
      </c>
      <c r="N25" s="55">
        <f t="shared" si="6"/>
        <v>8508</v>
      </c>
      <c r="O25" s="5">
        <v>0</v>
      </c>
      <c r="P25" s="3">
        <f t="shared" si="7"/>
        <v>24868.07</v>
      </c>
      <c r="Q25" s="3">
        <v>23926.87</v>
      </c>
      <c r="R25" s="3">
        <f t="shared" si="3"/>
        <v>17776.07</v>
      </c>
      <c r="S25" s="57">
        <f t="shared" si="4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53" customFormat="1" ht="15" customHeight="1" x14ac:dyDescent="0.25">
      <c r="A26" s="1">
        <v>9</v>
      </c>
      <c r="B26" s="2" t="s">
        <v>46</v>
      </c>
      <c r="C26" s="1" t="s">
        <v>30</v>
      </c>
      <c r="D26" s="1" t="s">
        <v>28</v>
      </c>
      <c r="E26" s="1" t="s">
        <v>42</v>
      </c>
      <c r="F26" s="1" t="s">
        <v>32</v>
      </c>
      <c r="G26" s="3">
        <v>88000</v>
      </c>
      <c r="H26" s="58">
        <v>9282.67</v>
      </c>
      <c r="I26" s="55">
        <v>25</v>
      </c>
      <c r="J26" s="55">
        <f t="shared" si="0"/>
        <v>2525.6</v>
      </c>
      <c r="K26" s="59">
        <f t="shared" si="1"/>
        <v>6247.9999999999991</v>
      </c>
      <c r="L26" s="3">
        <v>748.07</v>
      </c>
      <c r="M26" s="3">
        <f t="shared" si="5"/>
        <v>2675.2</v>
      </c>
      <c r="N26" s="55">
        <f t="shared" si="6"/>
        <v>6239.2000000000007</v>
      </c>
      <c r="O26" s="5">
        <v>0</v>
      </c>
      <c r="P26" s="3">
        <f t="shared" si="7"/>
        <v>18436.07</v>
      </c>
      <c r="Q26" s="3">
        <f t="shared" si="2"/>
        <v>14508.470000000001</v>
      </c>
      <c r="R26" s="3">
        <f t="shared" si="3"/>
        <v>13235.27</v>
      </c>
      <c r="S26" s="57">
        <f t="shared" si="4"/>
        <v>73491.53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53" customFormat="1" ht="15" customHeight="1" thickBot="1" x14ac:dyDescent="0.3">
      <c r="A27" s="1">
        <v>10</v>
      </c>
      <c r="B27" s="2" t="s">
        <v>47</v>
      </c>
      <c r="C27" s="1" t="s">
        <v>30</v>
      </c>
      <c r="D27" s="1" t="s">
        <v>28</v>
      </c>
      <c r="E27" s="1" t="s">
        <v>37</v>
      </c>
      <c r="F27" s="1" t="s">
        <v>32</v>
      </c>
      <c r="G27" s="3">
        <v>100000</v>
      </c>
      <c r="H27" s="58">
        <v>12105.37</v>
      </c>
      <c r="I27" s="55">
        <v>25</v>
      </c>
      <c r="J27" s="55">
        <f>+G27*2.87%</f>
        <v>2870</v>
      </c>
      <c r="K27" s="59">
        <f>+G27*7.1%</f>
        <v>7099.9999999999991</v>
      </c>
      <c r="L27" s="3">
        <v>748.07</v>
      </c>
      <c r="M27" s="3">
        <f t="shared" si="5"/>
        <v>3040</v>
      </c>
      <c r="N27" s="55">
        <f t="shared" si="6"/>
        <v>7090.0000000000009</v>
      </c>
      <c r="O27" s="5">
        <v>0</v>
      </c>
      <c r="P27" s="3">
        <f t="shared" si="7"/>
        <v>20848.07</v>
      </c>
      <c r="Q27" s="3">
        <f>+H27+I27+J27+M27+O27</f>
        <v>18040.370000000003</v>
      </c>
      <c r="R27" s="3">
        <f>+K27+L27+N27</f>
        <v>14938.07</v>
      </c>
      <c r="S27" s="57">
        <f>+G27-Q27</f>
        <v>81959.63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53" customFormat="1" ht="15" customHeight="1" thickBot="1" x14ac:dyDescent="0.3">
      <c r="A28" s="60">
        <f>+A27</f>
        <v>10</v>
      </c>
      <c r="B28" s="61"/>
      <c r="C28" s="62"/>
      <c r="D28" s="63"/>
      <c r="E28" s="63"/>
      <c r="F28" s="64"/>
      <c r="G28" s="65">
        <f>SUM(G18:G27)</f>
        <v>1023000</v>
      </c>
      <c r="H28" s="65">
        <f t="shared" ref="H28:S28" si="8">SUM(H18:H27)</f>
        <v>135582.68</v>
      </c>
      <c r="I28" s="65">
        <f t="shared" si="8"/>
        <v>250</v>
      </c>
      <c r="J28" s="65">
        <f t="shared" si="8"/>
        <v>29360.1</v>
      </c>
      <c r="K28" s="65">
        <f>SUM(K18:K27)</f>
        <v>72633</v>
      </c>
      <c r="L28" s="65">
        <f t="shared" si="8"/>
        <v>6674.5599999999995</v>
      </c>
      <c r="M28" s="65">
        <f t="shared" si="8"/>
        <v>29507</v>
      </c>
      <c r="N28" s="65">
        <f t="shared" si="8"/>
        <v>68817.31</v>
      </c>
      <c r="O28" s="65">
        <f t="shared" si="8"/>
        <v>0</v>
      </c>
      <c r="P28" s="65">
        <f t="shared" si="8"/>
        <v>206991.97000000003</v>
      </c>
      <c r="Q28" s="65">
        <f t="shared" si="8"/>
        <v>194699.78</v>
      </c>
      <c r="R28" s="65">
        <f t="shared" si="8"/>
        <v>148124.87000000002</v>
      </c>
      <c r="S28" s="65">
        <f t="shared" si="8"/>
        <v>828300.22000000009</v>
      </c>
      <c r="T28" s="65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</row>
    <row r="29" spans="1:168" s="53" customFormat="1" ht="8.1" customHeight="1" x14ac:dyDescent="0.25">
      <c r="A29" s="67"/>
      <c r="B29" s="68"/>
      <c r="C29" s="68"/>
      <c r="D29" s="68"/>
      <c r="E29" s="68"/>
      <c r="F29" s="68"/>
      <c r="G29" s="66"/>
      <c r="H29" s="69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</row>
    <row r="30" spans="1:168" s="53" customFormat="1" ht="15" customHeight="1" x14ac:dyDescent="0.25">
      <c r="A30" s="48" t="s">
        <v>48</v>
      </c>
      <c r="B30" s="48"/>
      <c r="C30" s="48"/>
      <c r="D30" s="48"/>
      <c r="E30" s="48"/>
      <c r="F30" s="48"/>
      <c r="G30" s="49"/>
      <c r="H30" s="50"/>
      <c r="I30" s="51"/>
      <c r="J30" s="49"/>
      <c r="K30" s="49"/>
      <c r="L30" s="49"/>
      <c r="M30" s="51"/>
      <c r="N30" s="51"/>
      <c r="O30" s="49"/>
      <c r="P30" s="49"/>
      <c r="Q30" s="49"/>
      <c r="R30" s="49"/>
      <c r="S30" s="49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</row>
    <row r="31" spans="1:168" s="53" customFormat="1" ht="8.1" customHeight="1" x14ac:dyDescent="0.25">
      <c r="A31" s="1"/>
      <c r="B31" s="2"/>
      <c r="C31" s="1"/>
      <c r="D31" s="1"/>
      <c r="E31" s="1"/>
      <c r="F31" s="1"/>
      <c r="G31" s="3"/>
      <c r="H31" s="58"/>
      <c r="I31" s="55"/>
      <c r="J31" s="55"/>
      <c r="K31" s="55"/>
      <c r="L31" s="55"/>
      <c r="M31" s="3"/>
      <c r="N31" s="55"/>
      <c r="O31" s="5"/>
      <c r="P31" s="3"/>
      <c r="Q31" s="3"/>
      <c r="R31" s="3"/>
      <c r="S31" s="57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</row>
    <row r="32" spans="1:168" s="53" customFormat="1" ht="15" customHeight="1" x14ac:dyDescent="0.25">
      <c r="A32" s="1">
        <v>1</v>
      </c>
      <c r="B32" s="2" t="s">
        <v>49</v>
      </c>
      <c r="C32" s="1" t="s">
        <v>34</v>
      </c>
      <c r="D32" s="1" t="s">
        <v>48</v>
      </c>
      <c r="E32" s="1" t="s">
        <v>50</v>
      </c>
      <c r="F32" s="1" t="s">
        <v>32</v>
      </c>
      <c r="G32" s="3">
        <v>125000</v>
      </c>
      <c r="H32" s="4">
        <v>17985.990000000002</v>
      </c>
      <c r="I32" s="3">
        <v>25</v>
      </c>
      <c r="J32" s="3">
        <f t="shared" ref="J32:J44" si="9">+G32*2.87%</f>
        <v>3587.5</v>
      </c>
      <c r="K32" s="55">
        <f t="shared" ref="K32:K44" si="10">+G32*7.1%</f>
        <v>8875</v>
      </c>
      <c r="L32" s="3">
        <v>748.07</v>
      </c>
      <c r="M32" s="3">
        <f t="shared" ref="M32:M44" si="11">+G32*3.04%</f>
        <v>3800</v>
      </c>
      <c r="N32" s="55">
        <f t="shared" ref="N32:N44" si="12">+G32*7.09%</f>
        <v>8862.5</v>
      </c>
      <c r="O32" s="5">
        <v>0</v>
      </c>
      <c r="P32" s="3">
        <f t="shared" ref="P32:P44" si="13">SUM(J32:N32)</f>
        <v>25873.07</v>
      </c>
      <c r="Q32" s="3">
        <f t="shared" ref="Q32:Q44" si="14">+H32+I32+J32+M32+O32</f>
        <v>25398.49</v>
      </c>
      <c r="R32" s="3">
        <f t="shared" ref="R32:R44" si="15">+K32+L32+N32</f>
        <v>18485.57</v>
      </c>
      <c r="S32" s="57">
        <f t="shared" ref="S32:S44" si="16">+G32-Q32</f>
        <v>99601.51</v>
      </c>
      <c r="T32" s="1">
        <v>111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</row>
    <row r="33" spans="1:168" s="53" customFormat="1" ht="15" customHeight="1" x14ac:dyDescent="0.25">
      <c r="A33" s="1">
        <v>2</v>
      </c>
      <c r="B33" s="2" t="s">
        <v>51</v>
      </c>
      <c r="C33" s="1" t="s">
        <v>30</v>
      </c>
      <c r="D33" s="1" t="s">
        <v>48</v>
      </c>
      <c r="E33" s="1" t="s">
        <v>50</v>
      </c>
      <c r="F33" s="1" t="s">
        <v>32</v>
      </c>
      <c r="G33" s="3">
        <v>125000</v>
      </c>
      <c r="H33" s="4">
        <v>17985.990000000002</v>
      </c>
      <c r="I33" s="3">
        <v>25</v>
      </c>
      <c r="J33" s="3">
        <f t="shared" si="9"/>
        <v>3587.5</v>
      </c>
      <c r="K33" s="55">
        <f t="shared" si="10"/>
        <v>8875</v>
      </c>
      <c r="L33" s="3">
        <v>748.07</v>
      </c>
      <c r="M33" s="3">
        <f t="shared" si="11"/>
        <v>3800</v>
      </c>
      <c r="N33" s="55">
        <f t="shared" si="12"/>
        <v>8862.5</v>
      </c>
      <c r="O33" s="5">
        <v>0</v>
      </c>
      <c r="P33" s="3">
        <f t="shared" si="13"/>
        <v>25873.07</v>
      </c>
      <c r="Q33" s="3">
        <f t="shared" si="14"/>
        <v>25398.49</v>
      </c>
      <c r="R33" s="3">
        <f t="shared" si="15"/>
        <v>18485.57</v>
      </c>
      <c r="S33" s="57">
        <f t="shared" si="16"/>
        <v>99601.51</v>
      </c>
      <c r="T33" s="1">
        <v>111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68" s="53" customFormat="1" ht="15" customHeight="1" x14ac:dyDescent="0.25">
      <c r="A34" s="1">
        <v>3</v>
      </c>
      <c r="B34" s="2" t="s">
        <v>52</v>
      </c>
      <c r="C34" s="1" t="s">
        <v>34</v>
      </c>
      <c r="D34" s="1" t="s">
        <v>48</v>
      </c>
      <c r="E34" s="1" t="s">
        <v>42</v>
      </c>
      <c r="F34" s="1" t="s">
        <v>32</v>
      </c>
      <c r="G34" s="3">
        <v>40000</v>
      </c>
      <c r="H34" s="70">
        <v>240.13</v>
      </c>
      <c r="I34" s="55">
        <v>25</v>
      </c>
      <c r="J34" s="55">
        <f t="shared" si="9"/>
        <v>1148</v>
      </c>
      <c r="K34" s="59">
        <f t="shared" si="10"/>
        <v>2839.9999999999995</v>
      </c>
      <c r="L34" s="55">
        <f>+G34*1.15%</f>
        <v>460</v>
      </c>
      <c r="M34" s="3">
        <f t="shared" si="11"/>
        <v>1216</v>
      </c>
      <c r="N34" s="55">
        <f t="shared" si="12"/>
        <v>2836</v>
      </c>
      <c r="O34" s="5">
        <v>1350.12</v>
      </c>
      <c r="P34" s="3">
        <f t="shared" si="13"/>
        <v>8500</v>
      </c>
      <c r="Q34" s="3">
        <f t="shared" si="14"/>
        <v>3979.25</v>
      </c>
      <c r="R34" s="3">
        <f t="shared" si="15"/>
        <v>6136</v>
      </c>
      <c r="S34" s="57">
        <f t="shared" si="16"/>
        <v>36020.75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68" s="53" customFormat="1" ht="15" customHeight="1" x14ac:dyDescent="0.25">
      <c r="A35" s="1">
        <v>4</v>
      </c>
      <c r="B35" s="2" t="s">
        <v>53</v>
      </c>
      <c r="C35" s="1" t="s">
        <v>30</v>
      </c>
      <c r="D35" s="1" t="s">
        <v>48</v>
      </c>
      <c r="E35" s="1" t="s">
        <v>50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si="9"/>
        <v>3587.5</v>
      </c>
      <c r="K35" s="55">
        <f t="shared" si="10"/>
        <v>8875</v>
      </c>
      <c r="L35" s="3">
        <v>748.07</v>
      </c>
      <c r="M35" s="3">
        <f t="shared" si="11"/>
        <v>3800</v>
      </c>
      <c r="N35" s="55">
        <f t="shared" si="12"/>
        <v>8862.5</v>
      </c>
      <c r="O35" s="5">
        <v>0</v>
      </c>
      <c r="P35" s="3">
        <f t="shared" si="13"/>
        <v>25873.07</v>
      </c>
      <c r="Q35" s="3">
        <f t="shared" si="14"/>
        <v>25398.49</v>
      </c>
      <c r="R35" s="3">
        <f t="shared" si="15"/>
        <v>18485.57</v>
      </c>
      <c r="S35" s="57">
        <f t="shared" si="16"/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68" s="53" customFormat="1" ht="15" customHeight="1" x14ac:dyDescent="0.25">
      <c r="A36" s="1">
        <v>5</v>
      </c>
      <c r="B36" s="2" t="s">
        <v>54</v>
      </c>
      <c r="C36" s="1" t="s">
        <v>30</v>
      </c>
      <c r="D36" s="1" t="s">
        <v>48</v>
      </c>
      <c r="E36" s="1" t="s">
        <v>50</v>
      </c>
      <c r="F36" s="1" t="s">
        <v>32</v>
      </c>
      <c r="G36" s="3">
        <v>125000</v>
      </c>
      <c r="H36" s="70">
        <v>17310.93</v>
      </c>
      <c r="I36" s="3">
        <v>25</v>
      </c>
      <c r="J36" s="3">
        <f t="shared" si="9"/>
        <v>3587.5</v>
      </c>
      <c r="K36" s="55">
        <f t="shared" si="10"/>
        <v>8875</v>
      </c>
      <c r="L36" s="3">
        <v>748.07</v>
      </c>
      <c r="M36" s="3">
        <f t="shared" si="11"/>
        <v>3800</v>
      </c>
      <c r="N36" s="55">
        <f t="shared" si="12"/>
        <v>8862.5</v>
      </c>
      <c r="O36" s="5">
        <v>2700.24</v>
      </c>
      <c r="P36" s="3">
        <f t="shared" si="13"/>
        <v>25873.07</v>
      </c>
      <c r="Q36" s="3">
        <f t="shared" si="14"/>
        <v>27423.67</v>
      </c>
      <c r="R36" s="3">
        <f t="shared" si="15"/>
        <v>18485.57</v>
      </c>
      <c r="S36" s="57">
        <f t="shared" si="16"/>
        <v>97576.33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68" s="53" customFormat="1" ht="15" customHeight="1" x14ac:dyDescent="0.25">
      <c r="A37" s="1">
        <v>6</v>
      </c>
      <c r="B37" s="2" t="s">
        <v>55</v>
      </c>
      <c r="C37" s="1" t="s">
        <v>34</v>
      </c>
      <c r="D37" s="1" t="s">
        <v>48</v>
      </c>
      <c r="E37" s="1" t="s">
        <v>39</v>
      </c>
      <c r="F37" s="1" t="s">
        <v>32</v>
      </c>
      <c r="G37" s="3">
        <v>30000</v>
      </c>
      <c r="H37" s="4">
        <v>0</v>
      </c>
      <c r="I37" s="3">
        <v>25</v>
      </c>
      <c r="J37" s="3">
        <f t="shared" si="9"/>
        <v>861</v>
      </c>
      <c r="K37" s="55">
        <f t="shared" si="10"/>
        <v>2130</v>
      </c>
      <c r="L37" s="55">
        <f t="shared" ref="L37:L44" si="17">+G37*1.15%</f>
        <v>345</v>
      </c>
      <c r="M37" s="3">
        <f t="shared" si="11"/>
        <v>912</v>
      </c>
      <c r="N37" s="55">
        <f t="shared" si="12"/>
        <v>2127</v>
      </c>
      <c r="O37" s="5">
        <v>0</v>
      </c>
      <c r="P37" s="3">
        <f t="shared" si="13"/>
        <v>6375</v>
      </c>
      <c r="Q37" s="3">
        <f t="shared" si="14"/>
        <v>1798</v>
      </c>
      <c r="R37" s="3">
        <f t="shared" si="15"/>
        <v>4602</v>
      </c>
      <c r="S37" s="57">
        <f t="shared" si="16"/>
        <v>28202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68" s="53" customFormat="1" ht="15" customHeight="1" x14ac:dyDescent="0.25">
      <c r="A38" s="1">
        <v>7</v>
      </c>
      <c r="B38" s="2" t="s">
        <v>56</v>
      </c>
      <c r="C38" s="1" t="s">
        <v>34</v>
      </c>
      <c r="D38" s="1" t="s">
        <v>48</v>
      </c>
      <c r="E38" s="1" t="s">
        <v>42</v>
      </c>
      <c r="F38" s="1" t="s">
        <v>32</v>
      </c>
      <c r="G38" s="3">
        <v>40000</v>
      </c>
      <c r="H38" s="58">
        <v>442.65</v>
      </c>
      <c r="I38" s="55">
        <v>25</v>
      </c>
      <c r="J38" s="55">
        <f t="shared" si="9"/>
        <v>1148</v>
      </c>
      <c r="K38" s="59">
        <f t="shared" si="10"/>
        <v>2839.9999999999995</v>
      </c>
      <c r="L38" s="55">
        <f t="shared" si="17"/>
        <v>460</v>
      </c>
      <c r="M38" s="3">
        <f t="shared" si="11"/>
        <v>1216</v>
      </c>
      <c r="N38" s="55">
        <f t="shared" si="12"/>
        <v>2836</v>
      </c>
      <c r="O38" s="5">
        <v>0</v>
      </c>
      <c r="P38" s="3">
        <f t="shared" si="13"/>
        <v>8500</v>
      </c>
      <c r="Q38" s="3">
        <f t="shared" si="14"/>
        <v>2831.65</v>
      </c>
      <c r="R38" s="3">
        <f t="shared" si="15"/>
        <v>6136</v>
      </c>
      <c r="S38" s="57">
        <f t="shared" si="16"/>
        <v>37168.35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68" s="53" customFormat="1" ht="15" customHeight="1" x14ac:dyDescent="0.25">
      <c r="A39" s="1">
        <v>8</v>
      </c>
      <c r="B39" s="2" t="s">
        <v>57</v>
      </c>
      <c r="C39" s="1" t="s">
        <v>34</v>
      </c>
      <c r="D39" s="1" t="s">
        <v>48</v>
      </c>
      <c r="E39" s="1" t="s">
        <v>58</v>
      </c>
      <c r="F39" s="1" t="s">
        <v>32</v>
      </c>
      <c r="G39" s="3">
        <v>40000</v>
      </c>
      <c r="H39" s="70">
        <v>240.13</v>
      </c>
      <c r="I39" s="55">
        <v>25</v>
      </c>
      <c r="J39" s="55">
        <f t="shared" si="9"/>
        <v>1148</v>
      </c>
      <c r="K39" s="59">
        <f t="shared" si="10"/>
        <v>2839.9999999999995</v>
      </c>
      <c r="L39" s="55">
        <f t="shared" si="17"/>
        <v>460</v>
      </c>
      <c r="M39" s="3">
        <f t="shared" si="11"/>
        <v>1216</v>
      </c>
      <c r="N39" s="55">
        <f t="shared" si="12"/>
        <v>2836</v>
      </c>
      <c r="O39" s="5">
        <v>1350.12</v>
      </c>
      <c r="P39" s="3">
        <f t="shared" si="13"/>
        <v>8500</v>
      </c>
      <c r="Q39" s="3">
        <f t="shared" si="14"/>
        <v>3979.25</v>
      </c>
      <c r="R39" s="3">
        <f t="shared" si="15"/>
        <v>6136</v>
      </c>
      <c r="S39" s="57">
        <f t="shared" si="16"/>
        <v>36020.75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68" s="53" customFormat="1" ht="15" customHeight="1" x14ac:dyDescent="0.25">
      <c r="A40" s="1">
        <v>9</v>
      </c>
      <c r="B40" s="2" t="s">
        <v>59</v>
      </c>
      <c r="C40" s="1" t="s">
        <v>34</v>
      </c>
      <c r="D40" s="1" t="s">
        <v>48</v>
      </c>
      <c r="E40" s="1" t="s">
        <v>42</v>
      </c>
      <c r="F40" s="1" t="s">
        <v>32</v>
      </c>
      <c r="G40" s="3">
        <v>50000</v>
      </c>
      <c r="H40" s="58">
        <v>1854</v>
      </c>
      <c r="I40" s="55">
        <v>25</v>
      </c>
      <c r="J40" s="55">
        <f t="shared" si="9"/>
        <v>1435</v>
      </c>
      <c r="K40" s="59">
        <f t="shared" si="10"/>
        <v>3549.9999999999995</v>
      </c>
      <c r="L40" s="55">
        <f t="shared" si="17"/>
        <v>575</v>
      </c>
      <c r="M40" s="3">
        <f t="shared" si="11"/>
        <v>1520</v>
      </c>
      <c r="N40" s="55">
        <f t="shared" si="12"/>
        <v>3545.0000000000005</v>
      </c>
      <c r="O40" s="5">
        <v>0</v>
      </c>
      <c r="P40" s="3">
        <f t="shared" si="13"/>
        <v>10625</v>
      </c>
      <c r="Q40" s="3">
        <f t="shared" si="14"/>
        <v>4834</v>
      </c>
      <c r="R40" s="3">
        <f t="shared" si="15"/>
        <v>7670</v>
      </c>
      <c r="S40" s="57">
        <f t="shared" si="16"/>
        <v>45166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68" s="53" customFormat="1" ht="15" customHeight="1" x14ac:dyDescent="0.25">
      <c r="A41" s="1">
        <v>10</v>
      </c>
      <c r="B41" s="2" t="s">
        <v>60</v>
      </c>
      <c r="C41" s="1" t="s">
        <v>34</v>
      </c>
      <c r="D41" s="1" t="s">
        <v>48</v>
      </c>
      <c r="E41" s="1" t="s">
        <v>61</v>
      </c>
      <c r="F41" s="1" t="s">
        <v>32</v>
      </c>
      <c r="G41" s="3">
        <v>30000</v>
      </c>
      <c r="H41" s="58">
        <v>0</v>
      </c>
      <c r="I41" s="55">
        <v>25</v>
      </c>
      <c r="J41" s="55">
        <f t="shared" si="9"/>
        <v>861</v>
      </c>
      <c r="K41" s="59">
        <f t="shared" si="10"/>
        <v>2130</v>
      </c>
      <c r="L41" s="55">
        <f t="shared" si="17"/>
        <v>345</v>
      </c>
      <c r="M41" s="3">
        <f t="shared" si="11"/>
        <v>912</v>
      </c>
      <c r="N41" s="55">
        <f t="shared" si="12"/>
        <v>2127</v>
      </c>
      <c r="O41" s="5">
        <v>0</v>
      </c>
      <c r="P41" s="3">
        <f t="shared" si="13"/>
        <v>6375</v>
      </c>
      <c r="Q41" s="3">
        <f t="shared" si="14"/>
        <v>1798</v>
      </c>
      <c r="R41" s="3">
        <f t="shared" si="15"/>
        <v>4602</v>
      </c>
      <c r="S41" s="57">
        <f t="shared" si="16"/>
        <v>28202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68" s="53" customFormat="1" ht="15" customHeight="1" x14ac:dyDescent="0.25">
      <c r="A42" s="1">
        <v>11</v>
      </c>
      <c r="B42" s="2" t="s">
        <v>62</v>
      </c>
      <c r="C42" s="1" t="s">
        <v>30</v>
      </c>
      <c r="D42" s="1" t="s">
        <v>48</v>
      </c>
      <c r="E42" s="1" t="s">
        <v>63</v>
      </c>
      <c r="F42" s="1" t="s">
        <v>32</v>
      </c>
      <c r="G42" s="3">
        <v>30000</v>
      </c>
      <c r="H42" s="58">
        <v>0</v>
      </c>
      <c r="I42" s="55">
        <v>25</v>
      </c>
      <c r="J42" s="55">
        <f t="shared" si="9"/>
        <v>861</v>
      </c>
      <c r="K42" s="59">
        <f t="shared" si="10"/>
        <v>2130</v>
      </c>
      <c r="L42" s="55">
        <f t="shared" si="17"/>
        <v>345</v>
      </c>
      <c r="M42" s="3">
        <f t="shared" si="11"/>
        <v>912</v>
      </c>
      <c r="N42" s="55">
        <f t="shared" si="12"/>
        <v>2127</v>
      </c>
      <c r="O42" s="5">
        <v>0</v>
      </c>
      <c r="P42" s="3">
        <f t="shared" si="13"/>
        <v>6375</v>
      </c>
      <c r="Q42" s="3">
        <f t="shared" si="14"/>
        <v>1798</v>
      </c>
      <c r="R42" s="3">
        <f t="shared" si="15"/>
        <v>4602</v>
      </c>
      <c r="S42" s="57">
        <f t="shared" si="16"/>
        <v>28202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68" s="53" customFormat="1" ht="15" customHeight="1" x14ac:dyDescent="0.25">
      <c r="A43" s="1">
        <v>12</v>
      </c>
      <c r="B43" s="2" t="s">
        <v>64</v>
      </c>
      <c r="C43" s="1" t="s">
        <v>34</v>
      </c>
      <c r="D43" s="1" t="s">
        <v>48</v>
      </c>
      <c r="E43" s="1" t="s">
        <v>39</v>
      </c>
      <c r="F43" s="1" t="s">
        <v>32</v>
      </c>
      <c r="G43" s="3">
        <v>30000</v>
      </c>
      <c r="H43" s="58">
        <v>0</v>
      </c>
      <c r="I43" s="55">
        <v>25</v>
      </c>
      <c r="J43" s="55">
        <f t="shared" si="9"/>
        <v>861</v>
      </c>
      <c r="K43" s="59">
        <f t="shared" si="10"/>
        <v>2130</v>
      </c>
      <c r="L43" s="55">
        <f t="shared" si="17"/>
        <v>345</v>
      </c>
      <c r="M43" s="3">
        <f t="shared" si="11"/>
        <v>912</v>
      </c>
      <c r="N43" s="55">
        <f t="shared" si="12"/>
        <v>2127</v>
      </c>
      <c r="O43" s="5">
        <v>0</v>
      </c>
      <c r="P43" s="3">
        <f t="shared" si="13"/>
        <v>6375</v>
      </c>
      <c r="Q43" s="3">
        <f t="shared" si="14"/>
        <v>1798</v>
      </c>
      <c r="R43" s="3">
        <f t="shared" si="15"/>
        <v>4602</v>
      </c>
      <c r="S43" s="57">
        <f t="shared" si="16"/>
        <v>28202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68" s="71" customFormat="1" ht="15" customHeight="1" thickBot="1" x14ac:dyDescent="0.3">
      <c r="A44" s="1">
        <v>13</v>
      </c>
      <c r="B44" s="2" t="s">
        <v>65</v>
      </c>
      <c r="C44" s="1" t="s">
        <v>34</v>
      </c>
      <c r="D44" s="1" t="s">
        <v>48</v>
      </c>
      <c r="E44" s="1" t="s">
        <v>39</v>
      </c>
      <c r="F44" s="1" t="s">
        <v>32</v>
      </c>
      <c r="G44" s="3">
        <v>25000</v>
      </c>
      <c r="H44" s="58">
        <v>0</v>
      </c>
      <c r="I44" s="55">
        <v>25</v>
      </c>
      <c r="J44" s="55">
        <f t="shared" si="9"/>
        <v>717.5</v>
      </c>
      <c r="K44" s="59">
        <f t="shared" si="10"/>
        <v>1774.9999999999998</v>
      </c>
      <c r="L44" s="55">
        <f t="shared" si="17"/>
        <v>287.5</v>
      </c>
      <c r="M44" s="3">
        <f t="shared" si="11"/>
        <v>760</v>
      </c>
      <c r="N44" s="55">
        <f t="shared" si="12"/>
        <v>1772.5000000000002</v>
      </c>
      <c r="O44" s="5">
        <v>0</v>
      </c>
      <c r="P44" s="3">
        <f t="shared" si="13"/>
        <v>5312.5</v>
      </c>
      <c r="Q44" s="3">
        <f t="shared" si="14"/>
        <v>1502.5</v>
      </c>
      <c r="R44" s="3">
        <f t="shared" si="15"/>
        <v>3835</v>
      </c>
      <c r="S44" s="57">
        <f t="shared" si="16"/>
        <v>23497.5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68" s="72" customFormat="1" ht="15" customHeight="1" thickBot="1" x14ac:dyDescent="0.3">
      <c r="A45" s="60">
        <f>+A44</f>
        <v>13</v>
      </c>
      <c r="B45" s="61"/>
      <c r="C45" s="62"/>
      <c r="D45" s="63"/>
      <c r="E45" s="63"/>
      <c r="F45" s="64"/>
      <c r="G45" s="65">
        <f>SUM(G32:G44)</f>
        <v>815000</v>
      </c>
      <c r="H45" s="65">
        <f t="shared" ref="H45:S45" si="18">SUM(H32:H44)</f>
        <v>74045.81</v>
      </c>
      <c r="I45" s="65">
        <f t="shared" si="18"/>
        <v>325</v>
      </c>
      <c r="J45" s="65">
        <f t="shared" si="18"/>
        <v>23390.5</v>
      </c>
      <c r="K45" s="65">
        <f>SUM(K32:K44)</f>
        <v>57865</v>
      </c>
      <c r="L45" s="65">
        <f t="shared" si="18"/>
        <v>6614.7800000000007</v>
      </c>
      <c r="M45" s="65">
        <f t="shared" si="18"/>
        <v>24776</v>
      </c>
      <c r="N45" s="65">
        <f t="shared" si="18"/>
        <v>57783.5</v>
      </c>
      <c r="O45" s="65">
        <f t="shared" si="18"/>
        <v>5400.48</v>
      </c>
      <c r="P45" s="65">
        <f t="shared" si="18"/>
        <v>170429.78</v>
      </c>
      <c r="Q45" s="65">
        <f t="shared" si="18"/>
        <v>127937.79</v>
      </c>
      <c r="R45" s="65">
        <f t="shared" si="18"/>
        <v>122263.28</v>
      </c>
      <c r="S45" s="65">
        <f t="shared" si="18"/>
        <v>687062.21</v>
      </c>
      <c r="T45" s="65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</row>
    <row r="46" spans="1:168" s="53" customFormat="1" ht="8.1" customHeight="1" x14ac:dyDescent="0.25">
      <c r="A46" s="1"/>
      <c r="B46" s="2"/>
      <c r="C46" s="1"/>
      <c r="D46" s="1"/>
      <c r="E46" s="1"/>
      <c r="F46" s="1"/>
      <c r="G46" s="3"/>
      <c r="H46" s="4"/>
      <c r="I46" s="3"/>
      <c r="J46" s="3"/>
      <c r="K46" s="3"/>
      <c r="L46" s="3"/>
      <c r="M46" s="3"/>
      <c r="N46" s="3"/>
      <c r="O46" s="5"/>
      <c r="P46" s="3"/>
      <c r="Q46" s="3"/>
      <c r="R46" s="3"/>
      <c r="S46" s="3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</row>
    <row r="47" spans="1:168" s="53" customFormat="1" ht="15" customHeight="1" x14ac:dyDescent="0.25">
      <c r="A47" s="48" t="s">
        <v>66</v>
      </c>
      <c r="B47" s="48"/>
      <c r="C47" s="48"/>
      <c r="D47" s="48"/>
      <c r="E47" s="48"/>
      <c r="F47" s="73"/>
      <c r="G47" s="74"/>
      <c r="H47" s="75"/>
      <c r="I47" s="76"/>
      <c r="J47" s="76"/>
      <c r="K47" s="76"/>
      <c r="L47" s="49"/>
      <c r="M47" s="76"/>
      <c r="N47" s="76"/>
      <c r="O47" s="77"/>
      <c r="P47" s="76"/>
      <c r="Q47" s="76"/>
      <c r="R47" s="76"/>
      <c r="S47" s="76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</row>
    <row r="48" spans="1:168" s="53" customFormat="1" ht="8.1" customHeight="1" x14ac:dyDescent="0.25">
      <c r="A48" s="42"/>
      <c r="B48" s="43"/>
      <c r="C48" s="43"/>
      <c r="D48" s="43"/>
      <c r="E48" s="43"/>
      <c r="F48" s="43"/>
      <c r="G48" s="44"/>
      <c r="H48" s="45"/>
      <c r="I48" s="46"/>
      <c r="J48" s="44"/>
      <c r="K48" s="44"/>
      <c r="L48" s="44"/>
      <c r="M48" s="46"/>
      <c r="N48" s="46"/>
      <c r="O48" s="44"/>
      <c r="P48" s="44"/>
      <c r="Q48" s="44"/>
      <c r="R48" s="44"/>
      <c r="S48" s="44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</row>
    <row r="49" spans="1:168" s="53" customFormat="1" ht="15" customHeight="1" x14ac:dyDescent="0.25">
      <c r="A49" s="1">
        <v>1</v>
      </c>
      <c r="B49" s="2" t="s">
        <v>67</v>
      </c>
      <c r="C49" s="1" t="s">
        <v>34</v>
      </c>
      <c r="D49" s="1" t="s">
        <v>66</v>
      </c>
      <c r="E49" s="79" t="s">
        <v>68</v>
      </c>
      <c r="F49" s="1" t="s">
        <v>32</v>
      </c>
      <c r="G49" s="80">
        <v>91500</v>
      </c>
      <c r="H49" s="4">
        <v>10105.959999999999</v>
      </c>
      <c r="I49" s="3">
        <v>25</v>
      </c>
      <c r="J49" s="3">
        <f>+G49*2.87%</f>
        <v>2626.05</v>
      </c>
      <c r="K49" s="3">
        <f>+G49*7.1%</f>
        <v>6496.4999999999991</v>
      </c>
      <c r="L49" s="3">
        <v>748.07</v>
      </c>
      <c r="M49" s="3">
        <f>+G49*3.04%</f>
        <v>2781.6</v>
      </c>
      <c r="N49" s="55">
        <f>+G49*7.09%</f>
        <v>6487.35</v>
      </c>
      <c r="O49" s="5">
        <v>0</v>
      </c>
      <c r="P49" s="3">
        <f>SUM(J49:N49)</f>
        <v>19139.57</v>
      </c>
      <c r="Q49" s="3">
        <f>+H49+I49+J49+M49+O49</f>
        <v>15538.609999999999</v>
      </c>
      <c r="R49" s="3">
        <f>+K49+L49+N49</f>
        <v>13731.919999999998</v>
      </c>
      <c r="S49" s="57">
        <f>+G49-Q49</f>
        <v>75961.39</v>
      </c>
      <c r="T49" s="1">
        <v>111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</row>
    <row r="50" spans="1:168" s="2" customFormat="1" ht="15" customHeight="1" thickBot="1" x14ac:dyDescent="0.3">
      <c r="A50" s="1">
        <v>2</v>
      </c>
      <c r="B50" s="2" t="s">
        <v>69</v>
      </c>
      <c r="C50" s="1" t="s">
        <v>34</v>
      </c>
      <c r="D50" s="1" t="str">
        <f>+D49</f>
        <v>DEPARTAMENTO DE ACCESO A LA INFORMACIÓN</v>
      </c>
      <c r="E50" s="1" t="s">
        <v>70</v>
      </c>
      <c r="F50" s="1" t="s">
        <v>32</v>
      </c>
      <c r="G50" s="3">
        <v>30000</v>
      </c>
      <c r="H50" s="58">
        <v>0</v>
      </c>
      <c r="I50" s="3">
        <v>25</v>
      </c>
      <c r="J50" s="3">
        <f>+G50*2.87%</f>
        <v>861</v>
      </c>
      <c r="K50" s="55">
        <f>+G50*7.1%</f>
        <v>2130</v>
      </c>
      <c r="L50" s="3">
        <f>+G50*1.15%</f>
        <v>345</v>
      </c>
      <c r="M50" s="3">
        <f>+G50*3.04%</f>
        <v>912</v>
      </c>
      <c r="N50" s="55">
        <f>+G50*7.09%</f>
        <v>2127</v>
      </c>
      <c r="O50" s="81">
        <v>1350.12</v>
      </c>
      <c r="P50" s="3">
        <f>SUM(J50:N50)</f>
        <v>6375</v>
      </c>
      <c r="Q50" s="3">
        <f>+H50+I50+J50+M50+O50</f>
        <v>3148.12</v>
      </c>
      <c r="R50" s="3">
        <f>+K50+L50+N50</f>
        <v>4602</v>
      </c>
      <c r="S50" s="57">
        <f>+G50-Q50</f>
        <v>26851.88</v>
      </c>
      <c r="T50" s="1">
        <v>111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68" s="72" customFormat="1" ht="15" customHeight="1" thickBot="1" x14ac:dyDescent="0.3">
      <c r="A51" s="82">
        <f>+A50</f>
        <v>2</v>
      </c>
      <c r="B51" s="83"/>
      <c r="C51" s="83"/>
      <c r="D51" s="83"/>
      <c r="E51" s="83"/>
      <c r="F51" s="83"/>
      <c r="G51" s="65">
        <f>SUM(G49:G50)</f>
        <v>121500</v>
      </c>
      <c r="H51" s="65">
        <f t="shared" ref="H51:S51" si="19">SUM(H49:H50)</f>
        <v>10105.959999999999</v>
      </c>
      <c r="I51" s="65">
        <f t="shared" si="19"/>
        <v>50</v>
      </c>
      <c r="J51" s="65">
        <f t="shared" si="19"/>
        <v>3487.05</v>
      </c>
      <c r="K51" s="65">
        <f>SUM(K49:K50)</f>
        <v>8626.5</v>
      </c>
      <c r="L51" s="65">
        <f t="shared" si="19"/>
        <v>1093.0700000000002</v>
      </c>
      <c r="M51" s="65">
        <f t="shared" si="19"/>
        <v>3693.6</v>
      </c>
      <c r="N51" s="65">
        <f t="shared" si="19"/>
        <v>8614.35</v>
      </c>
      <c r="O51" s="65">
        <f t="shared" si="19"/>
        <v>1350.12</v>
      </c>
      <c r="P51" s="65">
        <f t="shared" si="19"/>
        <v>25514.57</v>
      </c>
      <c r="Q51" s="65">
        <f t="shared" si="19"/>
        <v>18686.73</v>
      </c>
      <c r="R51" s="65">
        <f t="shared" si="19"/>
        <v>18333.919999999998</v>
      </c>
      <c r="S51" s="65">
        <f t="shared" si="19"/>
        <v>102813.27</v>
      </c>
      <c r="T51" s="65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</row>
    <row r="52" spans="1:168" s="53" customFormat="1" ht="8.1" customHeight="1" x14ac:dyDescent="0.25">
      <c r="A52" s="42"/>
      <c r="B52" s="43"/>
      <c r="C52" s="43"/>
      <c r="D52" s="84"/>
      <c r="E52" s="43"/>
      <c r="F52" s="43"/>
      <c r="G52" s="44"/>
      <c r="H52" s="45"/>
      <c r="I52" s="46"/>
      <c r="J52" s="44"/>
      <c r="K52" s="44"/>
      <c r="L52" s="44"/>
      <c r="M52" s="46"/>
      <c r="N52" s="46"/>
      <c r="O52" s="44"/>
      <c r="P52" s="44"/>
      <c r="Q52" s="44"/>
      <c r="R52" s="44"/>
      <c r="S52" s="44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</row>
    <row r="53" spans="1:168" s="53" customFormat="1" ht="15" customHeight="1" x14ac:dyDescent="0.25">
      <c r="A53" s="48" t="s">
        <v>71</v>
      </c>
      <c r="B53" s="48"/>
      <c r="C53" s="48"/>
      <c r="D53" s="48"/>
      <c r="E53" s="48"/>
      <c r="F53" s="85"/>
      <c r="G53" s="49"/>
      <c r="H53" s="50"/>
      <c r="I53" s="51"/>
      <c r="J53" s="49"/>
      <c r="K53" s="49"/>
      <c r="L53" s="49"/>
      <c r="M53" s="51"/>
      <c r="N53" s="76"/>
      <c r="O53" s="49"/>
      <c r="P53" s="49"/>
      <c r="Q53" s="49"/>
      <c r="R53" s="49"/>
      <c r="S53" s="49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</row>
    <row r="54" spans="1:168" s="53" customFormat="1" ht="8.1" customHeight="1" x14ac:dyDescent="0.25">
      <c r="A54" s="42"/>
      <c r="B54" s="43"/>
      <c r="C54" s="43"/>
      <c r="D54" s="43"/>
      <c r="E54" s="43"/>
      <c r="F54" s="43"/>
      <c r="G54" s="44"/>
      <c r="H54" s="45"/>
      <c r="I54" s="46"/>
      <c r="J54" s="44"/>
      <c r="K54" s="44"/>
      <c r="L54" s="44"/>
      <c r="M54" s="46"/>
      <c r="N54" s="46"/>
      <c r="O54" s="44"/>
      <c r="P54" s="44"/>
      <c r="Q54" s="44"/>
      <c r="R54" s="44"/>
      <c r="S54" s="44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</row>
    <row r="55" spans="1:168" s="53" customFormat="1" ht="15" customHeight="1" x14ac:dyDescent="0.25">
      <c r="A55" s="1">
        <v>1</v>
      </c>
      <c r="B55" s="2" t="s">
        <v>72</v>
      </c>
      <c r="C55" s="1" t="s">
        <v>30</v>
      </c>
      <c r="D55" s="1" t="s">
        <v>71</v>
      </c>
      <c r="E55" s="1" t="s">
        <v>73</v>
      </c>
      <c r="F55" s="1" t="s">
        <v>32</v>
      </c>
      <c r="G55" s="3">
        <v>120000</v>
      </c>
      <c r="H55" s="4">
        <v>16809.87</v>
      </c>
      <c r="I55" s="3">
        <v>25</v>
      </c>
      <c r="J55" s="3">
        <f>+G55*2.87%</f>
        <v>3444</v>
      </c>
      <c r="K55" s="55">
        <f>+G55*7.1%</f>
        <v>8520</v>
      </c>
      <c r="L55" s="3">
        <v>748.07</v>
      </c>
      <c r="M55" s="3">
        <f>+G55*3.04%</f>
        <v>3648</v>
      </c>
      <c r="N55" s="55">
        <f>+G55*7.09%</f>
        <v>8508</v>
      </c>
      <c r="O55" s="5">
        <v>0</v>
      </c>
      <c r="P55" s="3">
        <f>SUM(J55:N55)</f>
        <v>24868.07</v>
      </c>
      <c r="Q55" s="3">
        <f>+H55+I55+J55+M55+O55</f>
        <v>23926.87</v>
      </c>
      <c r="R55" s="3">
        <f>+K55+L55+N55</f>
        <v>17776.07</v>
      </c>
      <c r="S55" s="57">
        <f>+G55-Q55</f>
        <v>96073.13</v>
      </c>
      <c r="T55" s="1">
        <v>111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</row>
    <row r="56" spans="1:168" s="53" customFormat="1" ht="15" customHeight="1" x14ac:dyDescent="0.25">
      <c r="A56" s="1">
        <v>2</v>
      </c>
      <c r="B56" s="2" t="s">
        <v>74</v>
      </c>
      <c r="C56" s="1" t="s">
        <v>30</v>
      </c>
      <c r="D56" s="1" t="s">
        <v>71</v>
      </c>
      <c r="E56" s="1" t="s">
        <v>75</v>
      </c>
      <c r="F56" s="1" t="s">
        <v>32</v>
      </c>
      <c r="G56" s="3">
        <v>120000</v>
      </c>
      <c r="H56" s="4">
        <v>16809.87</v>
      </c>
      <c r="I56" s="3">
        <v>25</v>
      </c>
      <c r="J56" s="3">
        <f>+G56*2.87%</f>
        <v>3444</v>
      </c>
      <c r="K56" s="55">
        <f>+G56*7.1%</f>
        <v>8520</v>
      </c>
      <c r="L56" s="3">
        <v>748.07</v>
      </c>
      <c r="M56" s="3">
        <f>+G56*3.04%</f>
        <v>3648</v>
      </c>
      <c r="N56" s="55">
        <f>+G56*7.09%</f>
        <v>8508</v>
      </c>
      <c r="O56" s="5">
        <v>0</v>
      </c>
      <c r="P56" s="3">
        <f>SUM(J56:N56)</f>
        <v>24868.07</v>
      </c>
      <c r="Q56" s="3">
        <f>+H56+I56+J56+M56+O56</f>
        <v>23926.87</v>
      </c>
      <c r="R56" s="3">
        <f>+K56+L56+N56</f>
        <v>17776.07</v>
      </c>
      <c r="S56" s="57">
        <f>+G56-Q56</f>
        <v>96073.13</v>
      </c>
      <c r="T56" s="1">
        <v>111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</row>
    <row r="57" spans="1:168" s="91" customFormat="1" ht="15" customHeight="1" thickBot="1" x14ac:dyDescent="0.3">
      <c r="A57" s="1">
        <v>3</v>
      </c>
      <c r="B57" s="86" t="s">
        <v>76</v>
      </c>
      <c r="C57" s="87" t="s">
        <v>34</v>
      </c>
      <c r="D57" s="87" t="s">
        <v>71</v>
      </c>
      <c r="E57" s="87" t="s">
        <v>77</v>
      </c>
      <c r="F57" s="88" t="s">
        <v>32</v>
      </c>
      <c r="G57" s="88">
        <v>25000</v>
      </c>
      <c r="H57" s="89">
        <v>0</v>
      </c>
      <c r="I57" s="88">
        <v>25</v>
      </c>
      <c r="J57" s="88">
        <f>+G57*2.87%</f>
        <v>717.5</v>
      </c>
      <c r="K57" s="90">
        <f>+G57*7.1%</f>
        <v>1774.9999999999998</v>
      </c>
      <c r="L57" s="90">
        <f>+G57*1.15%</f>
        <v>287.5</v>
      </c>
      <c r="M57" s="88">
        <f>+G57*3.04%</f>
        <v>760</v>
      </c>
      <c r="N57" s="90">
        <f>+G57*7.09%</f>
        <v>1772.5000000000002</v>
      </c>
      <c r="O57" s="5">
        <v>0</v>
      </c>
      <c r="P57" s="3">
        <f>SUM(J57:N57)</f>
        <v>5312.5</v>
      </c>
      <c r="Q57" s="88">
        <f>+H57+I57+J57+M57+O57</f>
        <v>1502.5</v>
      </c>
      <c r="R57" s="88">
        <f>+K57+L57+N57</f>
        <v>3835</v>
      </c>
      <c r="S57" s="5">
        <f>+G57-Q57</f>
        <v>23497.5</v>
      </c>
      <c r="T57" s="87">
        <v>111</v>
      </c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87"/>
      <c r="EH57" s="87"/>
      <c r="EI57" s="87"/>
      <c r="EJ57" s="87"/>
      <c r="EK57" s="87"/>
      <c r="EL57" s="87"/>
      <c r="EM57" s="87"/>
      <c r="EN57" s="87"/>
      <c r="EO57" s="87"/>
      <c r="EP57" s="87"/>
      <c r="EQ57" s="87"/>
      <c r="ER57" s="87"/>
      <c r="ES57" s="87"/>
      <c r="ET57" s="87"/>
      <c r="EU57" s="87"/>
      <c r="EV57" s="87"/>
      <c r="EW57" s="87"/>
      <c r="EX57" s="87"/>
      <c r="EY57" s="87"/>
      <c r="EZ57" s="87"/>
      <c r="FA57" s="87"/>
      <c r="FB57" s="87"/>
      <c r="FC57" s="87"/>
      <c r="FD57" s="87"/>
      <c r="FE57" s="87"/>
      <c r="FF57" s="87"/>
      <c r="FG57" s="87"/>
      <c r="FH57" s="87"/>
      <c r="FI57" s="87"/>
      <c r="FJ57" s="87"/>
      <c r="FK57" s="87"/>
      <c r="FL57" s="87"/>
    </row>
    <row r="58" spans="1:168" s="72" customFormat="1" ht="15" customHeight="1" thickBot="1" x14ac:dyDescent="0.3">
      <c r="A58" s="82">
        <f>+A57</f>
        <v>3</v>
      </c>
      <c r="B58" s="83"/>
      <c r="C58" s="83"/>
      <c r="D58" s="83"/>
      <c r="E58" s="83"/>
      <c r="F58" s="83"/>
      <c r="G58" s="65">
        <f>SUM(G55:G57)</f>
        <v>265000</v>
      </c>
      <c r="H58" s="65">
        <f t="shared" ref="H58:S58" si="20">SUM(H55:H57)</f>
        <v>33619.74</v>
      </c>
      <c r="I58" s="65">
        <f t="shared" si="20"/>
        <v>75</v>
      </c>
      <c r="J58" s="65">
        <f t="shared" si="20"/>
        <v>7605.5</v>
      </c>
      <c r="K58" s="65">
        <f>SUM(K55:K57)</f>
        <v>18815</v>
      </c>
      <c r="L58" s="65">
        <f t="shared" si="20"/>
        <v>1783.64</v>
      </c>
      <c r="M58" s="65">
        <f t="shared" si="20"/>
        <v>8056</v>
      </c>
      <c r="N58" s="65">
        <f t="shared" si="20"/>
        <v>18788.5</v>
      </c>
      <c r="O58" s="65">
        <f t="shared" si="20"/>
        <v>0</v>
      </c>
      <c r="P58" s="65">
        <f t="shared" si="20"/>
        <v>55048.639999999999</v>
      </c>
      <c r="Q58" s="65">
        <f t="shared" si="20"/>
        <v>49356.24</v>
      </c>
      <c r="R58" s="65">
        <f t="shared" si="20"/>
        <v>39387.14</v>
      </c>
      <c r="S58" s="65">
        <f t="shared" si="20"/>
        <v>215643.76</v>
      </c>
      <c r="T58" s="65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</row>
    <row r="59" spans="1:168" s="53" customFormat="1" ht="8.1" customHeight="1" x14ac:dyDescent="0.25">
      <c r="A59" s="42"/>
      <c r="B59" s="43"/>
      <c r="C59" s="43"/>
      <c r="D59" s="43"/>
      <c r="E59" s="43"/>
      <c r="F59" s="43"/>
      <c r="G59" s="44"/>
      <c r="H59" s="45"/>
      <c r="I59" s="46"/>
      <c r="J59" s="44"/>
      <c r="K59" s="44"/>
      <c r="L59" s="44"/>
      <c r="M59" s="46"/>
      <c r="N59" s="46"/>
      <c r="O59" s="44"/>
      <c r="P59" s="44"/>
      <c r="Q59" s="44"/>
      <c r="R59" s="44"/>
      <c r="S59" s="44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</row>
    <row r="60" spans="1:168" s="53" customFormat="1" ht="15" customHeight="1" x14ac:dyDescent="0.25">
      <c r="A60" s="48" t="s">
        <v>78</v>
      </c>
      <c r="B60" s="48"/>
      <c r="C60" s="48"/>
      <c r="D60" s="48"/>
      <c r="E60" s="48"/>
      <c r="F60" s="85"/>
      <c r="G60" s="49"/>
      <c r="H60" s="50"/>
      <c r="I60" s="51"/>
      <c r="J60" s="49"/>
      <c r="K60" s="49"/>
      <c r="L60" s="49"/>
      <c r="M60" s="51"/>
      <c r="N60" s="51"/>
      <c r="O60" s="49"/>
      <c r="P60" s="49"/>
      <c r="Q60" s="49"/>
      <c r="R60" s="49"/>
      <c r="S60" s="49"/>
      <c r="T60" s="5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</row>
    <row r="61" spans="1:168" s="53" customFormat="1" ht="8.1" customHeight="1" x14ac:dyDescent="0.25">
      <c r="A61" s="42"/>
      <c r="B61" s="43"/>
      <c r="C61" s="43"/>
      <c r="D61" s="43"/>
      <c r="E61" s="43"/>
      <c r="F61" s="43"/>
      <c r="G61" s="44"/>
      <c r="H61" s="45"/>
      <c r="I61" s="46"/>
      <c r="J61" s="44"/>
      <c r="K61" s="44"/>
      <c r="L61" s="44"/>
      <c r="M61" s="46"/>
      <c r="N61" s="46"/>
      <c r="O61" s="44"/>
      <c r="P61" s="44"/>
      <c r="Q61" s="44"/>
      <c r="R61" s="44"/>
      <c r="S61" s="44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</row>
    <row r="62" spans="1:168" s="2" customFormat="1" ht="15" customHeight="1" thickBot="1" x14ac:dyDescent="0.3">
      <c r="A62" s="79">
        <v>1</v>
      </c>
      <c r="B62" s="2" t="s">
        <v>79</v>
      </c>
      <c r="C62" s="1" t="s">
        <v>34</v>
      </c>
      <c r="D62" s="1" t="s">
        <v>78</v>
      </c>
      <c r="E62" s="1" t="s">
        <v>80</v>
      </c>
      <c r="F62" s="1" t="s">
        <v>81</v>
      </c>
      <c r="G62" s="3">
        <v>75000</v>
      </c>
      <c r="H62" s="4">
        <v>6309.38</v>
      </c>
      <c r="I62" s="3">
        <v>25</v>
      </c>
      <c r="J62" s="3">
        <f>+G62*2.87%</f>
        <v>2152.5</v>
      </c>
      <c r="K62" s="3">
        <f>+G62*7.1%</f>
        <v>5324.9999999999991</v>
      </c>
      <c r="L62" s="55">
        <v>748.07</v>
      </c>
      <c r="M62" s="3">
        <f>+G62*3.04%</f>
        <v>2280</v>
      </c>
      <c r="N62" s="55">
        <f>+G62*7.09%</f>
        <v>5317.5</v>
      </c>
      <c r="O62" s="5">
        <v>0</v>
      </c>
      <c r="P62" s="3">
        <f>SUM(J62:N62)</f>
        <v>15823.07</v>
      </c>
      <c r="Q62" s="3">
        <f>+H62+I62+J62+M62+O62</f>
        <v>10766.880000000001</v>
      </c>
      <c r="R62" s="3">
        <f>+K62+L62+N62</f>
        <v>11390.57</v>
      </c>
      <c r="S62" s="57">
        <f>+G62-Q62</f>
        <v>64233.119999999995</v>
      </c>
      <c r="T62" s="1">
        <v>111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</row>
    <row r="63" spans="1:168" s="72" customFormat="1" ht="15" customHeight="1" thickBot="1" x14ac:dyDescent="0.3">
      <c r="A63" s="82">
        <f>+A62</f>
        <v>1</v>
      </c>
      <c r="B63" s="83"/>
      <c r="C63" s="83"/>
      <c r="D63" s="83"/>
      <c r="E63" s="83"/>
      <c r="F63" s="83"/>
      <c r="G63" s="65">
        <f>SUM(G62)</f>
        <v>75000</v>
      </c>
      <c r="H63" s="65">
        <f t="shared" ref="H63:S63" si="21">SUM(H62)</f>
        <v>6309.38</v>
      </c>
      <c r="I63" s="65">
        <f t="shared" si="21"/>
        <v>25</v>
      </c>
      <c r="J63" s="65">
        <f t="shared" si="21"/>
        <v>2152.5</v>
      </c>
      <c r="K63" s="65">
        <f>SUM(K62)</f>
        <v>5324.9999999999991</v>
      </c>
      <c r="L63" s="65">
        <f t="shared" si="21"/>
        <v>748.07</v>
      </c>
      <c r="M63" s="65">
        <f t="shared" si="21"/>
        <v>2280</v>
      </c>
      <c r="N63" s="65">
        <f t="shared" si="21"/>
        <v>5317.5</v>
      </c>
      <c r="O63" s="65">
        <f t="shared" si="21"/>
        <v>0</v>
      </c>
      <c r="P63" s="65">
        <f t="shared" si="21"/>
        <v>15823.07</v>
      </c>
      <c r="Q63" s="65">
        <f t="shared" si="21"/>
        <v>10766.880000000001</v>
      </c>
      <c r="R63" s="65">
        <f t="shared" si="21"/>
        <v>11390.57</v>
      </c>
      <c r="S63" s="65">
        <f t="shared" si="21"/>
        <v>64233.119999999995</v>
      </c>
      <c r="T63" s="65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</row>
    <row r="64" spans="1:168" ht="8.1" customHeight="1" x14ac:dyDescent="0.25"/>
    <row r="65" spans="1:168" s="53" customFormat="1" ht="15" customHeight="1" x14ac:dyDescent="0.25">
      <c r="A65" s="48" t="s">
        <v>82</v>
      </c>
      <c r="B65" s="48"/>
      <c r="C65" s="48"/>
      <c r="D65" s="48"/>
      <c r="E65" s="48"/>
      <c r="F65" s="93"/>
      <c r="G65" s="74"/>
      <c r="H65" s="50"/>
      <c r="I65" s="51"/>
      <c r="J65" s="49"/>
      <c r="K65" s="49"/>
      <c r="L65" s="49"/>
      <c r="M65" s="51"/>
      <c r="N65" s="51"/>
      <c r="O65" s="49"/>
      <c r="P65" s="49"/>
      <c r="Q65" s="49"/>
      <c r="R65" s="49"/>
      <c r="S65" s="49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</row>
    <row r="66" spans="1:168" s="53" customFormat="1" ht="8.1" customHeight="1" x14ac:dyDescent="0.25">
      <c r="A66" s="42"/>
      <c r="B66" s="43"/>
      <c r="C66" s="43"/>
      <c r="D66" s="43"/>
      <c r="E66" s="43"/>
      <c r="F66" s="43"/>
      <c r="G66" s="44"/>
      <c r="H66" s="45"/>
      <c r="I66" s="46"/>
      <c r="J66" s="44"/>
      <c r="K66" s="44"/>
      <c r="L66" s="44"/>
      <c r="M66" s="46"/>
      <c r="N66" s="46"/>
      <c r="O66" s="44"/>
      <c r="P66" s="44"/>
      <c r="Q66" s="44"/>
      <c r="R66" s="44"/>
      <c r="S66" s="44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</row>
    <row r="67" spans="1:168" s="53" customFormat="1" ht="15" customHeight="1" x14ac:dyDescent="0.25">
      <c r="A67" s="1">
        <v>1</v>
      </c>
      <c r="B67" s="2" t="s">
        <v>83</v>
      </c>
      <c r="C67" s="1" t="s">
        <v>34</v>
      </c>
      <c r="D67" s="1" t="s">
        <v>84</v>
      </c>
      <c r="E67" s="1" t="s">
        <v>68</v>
      </c>
      <c r="F67" s="1" t="s">
        <v>32</v>
      </c>
      <c r="G67" s="3">
        <v>75000</v>
      </c>
      <c r="H67" s="4">
        <v>6309.38</v>
      </c>
      <c r="I67" s="3">
        <v>25</v>
      </c>
      <c r="J67" s="3">
        <f>+G67*2.87%</f>
        <v>2152.5</v>
      </c>
      <c r="K67" s="3">
        <f>+G67*7.1%</f>
        <v>5324.9999999999991</v>
      </c>
      <c r="L67" s="3">
        <v>748.07</v>
      </c>
      <c r="M67" s="3">
        <f>+G67*3.04%</f>
        <v>2280</v>
      </c>
      <c r="N67" s="55">
        <f>+G67*7.09%</f>
        <v>5317.5</v>
      </c>
      <c r="O67" s="5">
        <v>0</v>
      </c>
      <c r="P67" s="3">
        <f>SUM(J67:N67)</f>
        <v>15823.07</v>
      </c>
      <c r="Q67" s="3">
        <f>+H67+I67+J67+M67+O67</f>
        <v>10766.880000000001</v>
      </c>
      <c r="R67" s="3">
        <f>+K67+L67+N67</f>
        <v>11390.57</v>
      </c>
      <c r="S67" s="57">
        <f>+G67-Q67</f>
        <v>64233.119999999995</v>
      </c>
      <c r="T67" s="1">
        <v>111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</row>
    <row r="68" spans="1:168" s="53" customFormat="1" ht="15" customHeight="1" thickBot="1" x14ac:dyDescent="0.3">
      <c r="A68" s="1">
        <v>2</v>
      </c>
      <c r="B68" s="2" t="s">
        <v>85</v>
      </c>
      <c r="C68" s="1" t="s">
        <v>34</v>
      </c>
      <c r="D68" s="1" t="s">
        <v>84</v>
      </c>
      <c r="E68" s="1" t="s">
        <v>86</v>
      </c>
      <c r="F68" s="1" t="s">
        <v>32</v>
      </c>
      <c r="G68" s="3">
        <v>50000</v>
      </c>
      <c r="H68" s="4">
        <v>1854</v>
      </c>
      <c r="I68" s="3">
        <v>25</v>
      </c>
      <c r="J68" s="3">
        <f>+G68*2.87%</f>
        <v>1435</v>
      </c>
      <c r="K68" s="3">
        <f>+G68*7.1%</f>
        <v>3549.9999999999995</v>
      </c>
      <c r="L68" s="3">
        <f>+G68*1.15%</f>
        <v>575</v>
      </c>
      <c r="M68" s="3">
        <f>+G68*3.04%</f>
        <v>1520</v>
      </c>
      <c r="N68" s="55">
        <f>+G68*7.09%</f>
        <v>3545.0000000000005</v>
      </c>
      <c r="O68" s="5">
        <v>0</v>
      </c>
      <c r="P68" s="3">
        <f>SUM(J68:N68)</f>
        <v>10625</v>
      </c>
      <c r="Q68" s="3">
        <f>+H68+I68+J68+M68+O68</f>
        <v>4834</v>
      </c>
      <c r="R68" s="3">
        <f>+K68+L68+N68</f>
        <v>7670</v>
      </c>
      <c r="S68" s="57">
        <f>+G68-Q68</f>
        <v>45166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68" s="72" customFormat="1" ht="15" customHeight="1" thickBot="1" x14ac:dyDescent="0.3">
      <c r="A69" s="82">
        <f>+A68</f>
        <v>2</v>
      </c>
      <c r="B69" s="83"/>
      <c r="C69" s="83"/>
      <c r="D69" s="83"/>
      <c r="E69" s="83"/>
      <c r="F69" s="83"/>
      <c r="G69" s="65">
        <f>SUM(G67:G68)</f>
        <v>125000</v>
      </c>
      <c r="H69" s="65">
        <f t="shared" ref="H69:S69" si="22">SUM(H67:H68)</f>
        <v>8163.38</v>
      </c>
      <c r="I69" s="65">
        <f t="shared" si="22"/>
        <v>50</v>
      </c>
      <c r="J69" s="65">
        <f t="shared" si="22"/>
        <v>3587.5</v>
      </c>
      <c r="K69" s="65">
        <f>SUM(K67:K68)</f>
        <v>8874.9999999999982</v>
      </c>
      <c r="L69" s="65">
        <f t="shared" si="22"/>
        <v>1323.0700000000002</v>
      </c>
      <c r="M69" s="65">
        <f t="shared" si="22"/>
        <v>3800</v>
      </c>
      <c r="N69" s="65">
        <f t="shared" si="22"/>
        <v>8862.5</v>
      </c>
      <c r="O69" s="65">
        <f t="shared" si="22"/>
        <v>0</v>
      </c>
      <c r="P69" s="65">
        <f t="shared" si="22"/>
        <v>26448.07</v>
      </c>
      <c r="Q69" s="65">
        <f t="shared" si="22"/>
        <v>15600.880000000001</v>
      </c>
      <c r="R69" s="65">
        <f t="shared" si="22"/>
        <v>19060.57</v>
      </c>
      <c r="S69" s="65">
        <f t="shared" si="22"/>
        <v>109399.12</v>
      </c>
      <c r="T69" s="65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  <c r="CR69" s="66"/>
      <c r="CS69" s="66"/>
      <c r="CT69" s="66"/>
      <c r="CU69" s="66"/>
      <c r="CV69" s="66"/>
      <c r="CW69" s="66"/>
      <c r="CX69" s="66"/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6"/>
      <c r="DL69" s="66"/>
      <c r="DM69" s="66"/>
      <c r="DN69" s="66"/>
      <c r="DO69" s="66"/>
      <c r="DP69" s="66"/>
      <c r="DQ69" s="66"/>
      <c r="DR69" s="66"/>
      <c r="DS69" s="66"/>
      <c r="DT69" s="66"/>
      <c r="DU69" s="66"/>
      <c r="DV69" s="66"/>
      <c r="DW69" s="66"/>
      <c r="DX69" s="66"/>
      <c r="DY69" s="66"/>
      <c r="DZ69" s="66"/>
      <c r="EA69" s="66"/>
      <c r="EB69" s="66"/>
      <c r="EC69" s="66"/>
      <c r="ED69" s="66"/>
      <c r="EE69" s="66"/>
      <c r="EF69" s="66"/>
      <c r="EG69" s="66"/>
      <c r="EH69" s="66"/>
      <c r="EI69" s="66"/>
      <c r="EJ69" s="66"/>
      <c r="EK69" s="66"/>
      <c r="EL69" s="66"/>
      <c r="EM69" s="66"/>
      <c r="EN69" s="66"/>
      <c r="EO69" s="66"/>
      <c r="EP69" s="66"/>
      <c r="EQ69" s="66"/>
      <c r="ER69" s="66"/>
      <c r="ES69" s="66"/>
      <c r="ET69" s="66"/>
      <c r="EU69" s="66"/>
      <c r="EV69" s="66"/>
      <c r="EW69" s="66"/>
      <c r="EX69" s="66"/>
      <c r="EY69" s="66"/>
      <c r="EZ69" s="66"/>
      <c r="FA69" s="66"/>
      <c r="FB69" s="66"/>
      <c r="FC69" s="66"/>
      <c r="FD69" s="66"/>
      <c r="FE69" s="66"/>
      <c r="FF69" s="66"/>
      <c r="FG69" s="66"/>
      <c r="FH69" s="66"/>
      <c r="FI69" s="66"/>
      <c r="FJ69" s="66"/>
      <c r="FK69" s="66"/>
      <c r="FL69" s="66"/>
    </row>
    <row r="70" spans="1:168" s="53" customFormat="1" ht="8.1" customHeight="1" x14ac:dyDescent="0.25">
      <c r="A70" s="42"/>
      <c r="B70" s="43"/>
      <c r="C70" s="43"/>
      <c r="D70" s="43"/>
      <c r="E70" s="43"/>
      <c r="F70" s="43"/>
      <c r="G70" s="44"/>
      <c r="H70" s="45"/>
      <c r="I70" s="46"/>
      <c r="J70" s="44"/>
      <c r="K70" s="44"/>
      <c r="L70" s="44"/>
      <c r="M70" s="46"/>
      <c r="N70" s="46"/>
      <c r="O70" s="44"/>
      <c r="P70" s="44"/>
      <c r="Q70" s="44"/>
      <c r="R70" s="44"/>
      <c r="S70" s="44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</row>
    <row r="71" spans="1:168" s="53" customFormat="1" ht="15" customHeight="1" x14ac:dyDescent="0.25">
      <c r="A71" s="48" t="s">
        <v>87</v>
      </c>
      <c r="B71" s="48"/>
      <c r="C71" s="48"/>
      <c r="D71" s="48"/>
      <c r="E71" s="48"/>
      <c r="F71" s="85"/>
      <c r="G71" s="49"/>
      <c r="H71" s="50"/>
      <c r="I71" s="51"/>
      <c r="J71" s="49"/>
      <c r="K71" s="49"/>
      <c r="L71" s="49"/>
      <c r="M71" s="51"/>
      <c r="N71" s="51"/>
      <c r="O71" s="49"/>
      <c r="P71" s="49"/>
      <c r="Q71" s="49"/>
      <c r="R71" s="49"/>
      <c r="S71" s="49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</row>
    <row r="72" spans="1:168" s="53" customFormat="1" ht="8.1" customHeight="1" x14ac:dyDescent="0.25">
      <c r="A72" s="42"/>
      <c r="B72" s="43"/>
      <c r="C72" s="43"/>
      <c r="D72" s="43"/>
      <c r="E72" s="43"/>
      <c r="F72" s="43"/>
      <c r="G72" s="44"/>
      <c r="H72" s="45"/>
      <c r="I72" s="46"/>
      <c r="J72" s="44"/>
      <c r="K72" s="44"/>
      <c r="L72" s="44"/>
      <c r="M72" s="46"/>
      <c r="N72" s="46"/>
      <c r="O72" s="44"/>
      <c r="P72" s="44"/>
      <c r="Q72" s="44"/>
      <c r="R72" s="44"/>
      <c r="S72" s="44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</row>
    <row r="73" spans="1:168" s="53" customFormat="1" ht="15" customHeight="1" x14ac:dyDescent="0.25">
      <c r="A73" s="1">
        <v>1</v>
      </c>
      <c r="B73" s="2" t="s">
        <v>88</v>
      </c>
      <c r="C73" s="1" t="s">
        <v>30</v>
      </c>
      <c r="D73" s="1" t="s">
        <v>89</v>
      </c>
      <c r="E73" s="1" t="s">
        <v>90</v>
      </c>
      <c r="F73" s="1" t="s">
        <v>32</v>
      </c>
      <c r="G73" s="3">
        <v>75000</v>
      </c>
      <c r="H73" s="70">
        <v>6039.35</v>
      </c>
      <c r="I73" s="3">
        <v>25</v>
      </c>
      <c r="J73" s="3">
        <f>+G73*2.87%</f>
        <v>2152.5</v>
      </c>
      <c r="K73" s="3">
        <f>+G73*7.1%</f>
        <v>5324.9999999999991</v>
      </c>
      <c r="L73" s="3">
        <v>748.07</v>
      </c>
      <c r="M73" s="3">
        <f>+G73*3.04%</f>
        <v>2280</v>
      </c>
      <c r="N73" s="55">
        <f>+G73*7.09%</f>
        <v>5317.5</v>
      </c>
      <c r="O73" s="5">
        <v>1350.12</v>
      </c>
      <c r="P73" s="3">
        <f>SUM(J73:N73)</f>
        <v>15823.07</v>
      </c>
      <c r="Q73" s="3">
        <f>+H73+I73+J73+M73+O73</f>
        <v>11846.970000000001</v>
      </c>
      <c r="R73" s="3">
        <f>+K73+L73+N73</f>
        <v>11390.57</v>
      </c>
      <c r="S73" s="57">
        <f>+G73-Q73</f>
        <v>63153.03</v>
      </c>
      <c r="T73" s="1">
        <v>111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</row>
    <row r="74" spans="1:168" ht="15" customHeight="1" x14ac:dyDescent="0.25">
      <c r="A74" s="1">
        <v>2</v>
      </c>
      <c r="B74" s="6" t="s">
        <v>91</v>
      </c>
      <c r="C74" s="1" t="s">
        <v>34</v>
      </c>
      <c r="D74" s="1" t="s">
        <v>89</v>
      </c>
      <c r="E74" s="92" t="s">
        <v>86</v>
      </c>
      <c r="F74" s="1" t="s">
        <v>32</v>
      </c>
      <c r="G74" s="3">
        <v>50000</v>
      </c>
      <c r="H74" s="4">
        <v>1854</v>
      </c>
      <c r="I74" s="3">
        <v>25</v>
      </c>
      <c r="J74" s="3">
        <f>+G74*2.87%</f>
        <v>1435</v>
      </c>
      <c r="K74" s="3">
        <f>+G74*7.1%</f>
        <v>3549.9999999999995</v>
      </c>
      <c r="L74" s="3">
        <f>+G74*1.15%</f>
        <v>575</v>
      </c>
      <c r="M74" s="3">
        <f>+G74*3.04%</f>
        <v>1520</v>
      </c>
      <c r="N74" s="55">
        <f>+G74*7.09%</f>
        <v>3545.0000000000005</v>
      </c>
      <c r="O74" s="5">
        <v>0</v>
      </c>
      <c r="P74" s="3">
        <f>SUM(J74:N74)</f>
        <v>10625</v>
      </c>
      <c r="Q74" s="3">
        <f>+H74+I74+J74+M74+O74</f>
        <v>4834</v>
      </c>
      <c r="R74" s="3">
        <f>+K74+L74+N74</f>
        <v>7670</v>
      </c>
      <c r="S74" s="57">
        <f>+G74-Q74</f>
        <v>45166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68" s="53" customFormat="1" ht="15" customHeight="1" thickBot="1" x14ac:dyDescent="0.3">
      <c r="A75" s="1">
        <v>3</v>
      </c>
      <c r="B75" s="2" t="s">
        <v>92</v>
      </c>
      <c r="C75" s="1" t="s">
        <v>30</v>
      </c>
      <c r="D75" s="1" t="s">
        <v>89</v>
      </c>
      <c r="E75" s="1" t="s">
        <v>86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5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7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68" s="72" customFormat="1" ht="15" customHeight="1" thickBot="1" x14ac:dyDescent="0.3">
      <c r="A76" s="82">
        <f>+A75</f>
        <v>3</v>
      </c>
      <c r="B76" s="83"/>
      <c r="C76" s="83"/>
      <c r="D76" s="83"/>
      <c r="E76" s="83"/>
      <c r="F76" s="83"/>
      <c r="G76" s="65">
        <f>SUM(G73:G75)</f>
        <v>175000</v>
      </c>
      <c r="H76" s="65">
        <f t="shared" ref="H76:S76" si="23">SUM(H73:H75)</f>
        <v>9747.35</v>
      </c>
      <c r="I76" s="65">
        <f t="shared" si="23"/>
        <v>75</v>
      </c>
      <c r="J76" s="65">
        <f t="shared" si="23"/>
        <v>5022.5</v>
      </c>
      <c r="K76" s="65">
        <f>SUM(K73:K75)</f>
        <v>12424.999999999998</v>
      </c>
      <c r="L76" s="65">
        <f t="shared" si="23"/>
        <v>1898.0700000000002</v>
      </c>
      <c r="M76" s="65">
        <f t="shared" si="23"/>
        <v>5320</v>
      </c>
      <c r="N76" s="65">
        <f t="shared" si="23"/>
        <v>12407.5</v>
      </c>
      <c r="O76" s="65">
        <f t="shared" si="23"/>
        <v>1350.12</v>
      </c>
      <c r="P76" s="65">
        <f t="shared" si="23"/>
        <v>37073.07</v>
      </c>
      <c r="Q76" s="65">
        <f t="shared" si="23"/>
        <v>21514.97</v>
      </c>
      <c r="R76" s="65">
        <f t="shared" si="23"/>
        <v>26730.57</v>
      </c>
      <c r="S76" s="65">
        <f t="shared" si="23"/>
        <v>153485.03</v>
      </c>
      <c r="T76" s="65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6"/>
      <c r="CN76" s="66"/>
      <c r="CO76" s="66"/>
      <c r="CP76" s="66"/>
      <c r="CQ76" s="66"/>
      <c r="CR76" s="66"/>
      <c r="CS76" s="66"/>
      <c r="CT76" s="6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  <c r="DS76" s="66"/>
      <c r="DT76" s="66"/>
      <c r="DU76" s="66"/>
      <c r="DV76" s="66"/>
      <c r="DW76" s="66"/>
      <c r="DX76" s="66"/>
      <c r="DY76" s="66"/>
      <c r="DZ76" s="66"/>
      <c r="EA76" s="66"/>
      <c r="EB76" s="66"/>
      <c r="EC76" s="66"/>
      <c r="ED76" s="66"/>
      <c r="EE76" s="66"/>
      <c r="EF76" s="66"/>
      <c r="EG76" s="66"/>
      <c r="EH76" s="66"/>
      <c r="EI76" s="66"/>
      <c r="EJ76" s="66"/>
      <c r="EK76" s="66"/>
      <c r="EL76" s="66"/>
      <c r="EM76" s="66"/>
      <c r="EN76" s="66"/>
      <c r="EO76" s="66"/>
      <c r="EP76" s="66"/>
      <c r="EQ76" s="66"/>
      <c r="ER76" s="66"/>
      <c r="ES76" s="66"/>
      <c r="ET76" s="66"/>
      <c r="EU76" s="66"/>
      <c r="EV76" s="66"/>
      <c r="EW76" s="66"/>
      <c r="EX76" s="66"/>
      <c r="EY76" s="66"/>
      <c r="EZ76" s="66"/>
      <c r="FA76" s="66"/>
      <c r="FB76" s="66"/>
      <c r="FC76" s="66"/>
      <c r="FD76" s="66"/>
      <c r="FE76" s="66"/>
      <c r="FF76" s="66"/>
      <c r="FG76" s="66"/>
      <c r="FH76" s="66"/>
      <c r="FI76" s="66"/>
      <c r="FJ76" s="66"/>
      <c r="FK76" s="66"/>
      <c r="FL76" s="66"/>
    </row>
    <row r="77" spans="1:168" s="72" customFormat="1" ht="8.1" customHeight="1" x14ac:dyDescent="0.25">
      <c r="A77" s="67"/>
      <c r="B77" s="68"/>
      <c r="C77" s="68"/>
      <c r="D77" s="68"/>
      <c r="E77" s="68"/>
      <c r="F77" s="68"/>
      <c r="G77" s="66"/>
      <c r="H77" s="94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6"/>
      <c r="DT77" s="66"/>
      <c r="DU77" s="66"/>
      <c r="DV77" s="66"/>
      <c r="DW77" s="66"/>
      <c r="DX77" s="66"/>
      <c r="DY77" s="66"/>
      <c r="DZ77" s="66"/>
      <c r="EA77" s="66"/>
      <c r="EB77" s="66"/>
      <c r="EC77" s="66"/>
      <c r="ED77" s="66"/>
      <c r="EE77" s="66"/>
      <c r="EF77" s="66"/>
      <c r="EG77" s="66"/>
      <c r="EH77" s="66"/>
      <c r="EI77" s="66"/>
      <c r="EJ77" s="66"/>
      <c r="EK77" s="66"/>
      <c r="EL77" s="66"/>
      <c r="EM77" s="66"/>
      <c r="EN77" s="66"/>
      <c r="EO77" s="66"/>
      <c r="EP77" s="66"/>
      <c r="EQ77" s="66"/>
      <c r="ER77" s="66"/>
      <c r="ES77" s="66"/>
      <c r="ET77" s="66"/>
      <c r="EU77" s="66"/>
      <c r="EV77" s="66"/>
      <c r="EW77" s="66"/>
      <c r="EX77" s="66"/>
      <c r="EY77" s="66"/>
      <c r="EZ77" s="66"/>
      <c r="FA77" s="66"/>
      <c r="FB77" s="66"/>
      <c r="FC77" s="66"/>
      <c r="FD77" s="66"/>
      <c r="FE77" s="66"/>
      <c r="FF77" s="66"/>
      <c r="FG77" s="66"/>
      <c r="FH77" s="66"/>
      <c r="FI77" s="66"/>
      <c r="FJ77" s="66"/>
      <c r="FK77" s="66"/>
      <c r="FL77" s="66"/>
    </row>
    <row r="78" spans="1:168" s="53" customFormat="1" ht="15" customHeight="1" x14ac:dyDescent="0.25">
      <c r="A78" s="48" t="s">
        <v>93</v>
      </c>
      <c r="B78" s="48"/>
      <c r="C78" s="48"/>
      <c r="D78" s="48"/>
      <c r="E78" s="48"/>
      <c r="F78" s="85"/>
      <c r="G78" s="74"/>
      <c r="H78" s="50"/>
      <c r="I78" s="51"/>
      <c r="J78" s="49"/>
      <c r="K78" s="49"/>
      <c r="L78" s="49"/>
      <c r="M78" s="51"/>
      <c r="N78" s="51"/>
      <c r="O78" s="49"/>
      <c r="P78" s="49"/>
      <c r="Q78" s="49"/>
      <c r="R78" s="49"/>
      <c r="S78" s="49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</row>
    <row r="79" spans="1:168" s="53" customFormat="1" ht="8.1" customHeight="1" x14ac:dyDescent="0.25">
      <c r="A79" s="42"/>
      <c r="B79" s="43"/>
      <c r="C79" s="43"/>
      <c r="D79" s="43"/>
      <c r="E79" s="43"/>
      <c r="F79" s="43"/>
      <c r="G79" s="44"/>
      <c r="H79" s="45"/>
      <c r="I79" s="46"/>
      <c r="J79" s="44"/>
      <c r="K79" s="44"/>
      <c r="L79" s="44"/>
      <c r="M79" s="46"/>
      <c r="N79" s="46"/>
      <c r="O79" s="44"/>
      <c r="P79" s="44"/>
      <c r="Q79" s="44"/>
      <c r="R79" s="44"/>
      <c r="S79" s="44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</row>
    <row r="80" spans="1:168" s="53" customFormat="1" ht="15" customHeight="1" x14ac:dyDescent="0.25">
      <c r="A80" s="1">
        <v>1</v>
      </c>
      <c r="B80" s="2" t="s">
        <v>94</v>
      </c>
      <c r="C80" s="1" t="s">
        <v>34</v>
      </c>
      <c r="D80" s="1" t="s">
        <v>95</v>
      </c>
      <c r="E80" s="1" t="s">
        <v>96</v>
      </c>
      <c r="F80" s="1" t="s">
        <v>81</v>
      </c>
      <c r="G80" s="3">
        <v>91500</v>
      </c>
      <c r="H80" s="70">
        <v>9768.43</v>
      </c>
      <c r="I80" s="3">
        <v>25</v>
      </c>
      <c r="J80" s="3">
        <f>+G80*2.87%</f>
        <v>2626.05</v>
      </c>
      <c r="K80" s="3">
        <f>+G80*7.1%</f>
        <v>6496.4999999999991</v>
      </c>
      <c r="L80" s="3">
        <v>748.07</v>
      </c>
      <c r="M80" s="3">
        <f>+G80*3.04%</f>
        <v>2781.6</v>
      </c>
      <c r="N80" s="55">
        <f>+G80*7.09%</f>
        <v>6487.35</v>
      </c>
      <c r="O80" s="5">
        <v>1350.12</v>
      </c>
      <c r="P80" s="3">
        <f>SUM(J80:N80)</f>
        <v>19139.57</v>
      </c>
      <c r="Q80" s="3">
        <f>+H80+I80+J80+M80+O80</f>
        <v>16551.2</v>
      </c>
      <c r="R80" s="3">
        <f>+K80+L80+N80</f>
        <v>13731.919999999998</v>
      </c>
      <c r="S80" s="57">
        <f>+G80-Q80</f>
        <v>74948.800000000003</v>
      </c>
      <c r="T80" s="1">
        <v>111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68" s="53" customFormat="1" ht="15" customHeight="1" x14ac:dyDescent="0.25">
      <c r="A81" s="1">
        <v>2</v>
      </c>
      <c r="B81" s="2" t="s">
        <v>97</v>
      </c>
      <c r="C81" s="1" t="s">
        <v>34</v>
      </c>
      <c r="D81" s="1" t="s">
        <v>95</v>
      </c>
      <c r="E81" s="1" t="s">
        <v>96</v>
      </c>
      <c r="F81" s="1" t="s">
        <v>98</v>
      </c>
      <c r="G81" s="3">
        <v>50000</v>
      </c>
      <c r="H81" s="4">
        <v>1854</v>
      </c>
      <c r="I81" s="3">
        <v>25</v>
      </c>
      <c r="J81" s="3">
        <f>+G81*2.87%</f>
        <v>1435</v>
      </c>
      <c r="K81" s="3">
        <f>+G81*7.1%</f>
        <v>3549.9999999999995</v>
      </c>
      <c r="L81" s="3">
        <f>+G81*1.15%</f>
        <v>575</v>
      </c>
      <c r="M81" s="3">
        <f>+G81*3.04%</f>
        <v>1520</v>
      </c>
      <c r="N81" s="55">
        <f>+G81*7.09%</f>
        <v>3545.0000000000005</v>
      </c>
      <c r="O81" s="5">
        <v>0</v>
      </c>
      <c r="P81" s="3">
        <f>SUM(J81:N81)</f>
        <v>10625</v>
      </c>
      <c r="Q81" s="3">
        <f>+H81+I81+J81+M81+O81</f>
        <v>4834</v>
      </c>
      <c r="R81" s="3">
        <f>+K81+L81+N81</f>
        <v>7670</v>
      </c>
      <c r="S81" s="57">
        <f>+G81-Q81</f>
        <v>45166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68" s="53" customFormat="1" ht="15" customHeight="1" x14ac:dyDescent="0.25">
      <c r="A82" s="1">
        <v>3</v>
      </c>
      <c r="B82" s="2" t="s">
        <v>99</v>
      </c>
      <c r="C82" s="1" t="s">
        <v>34</v>
      </c>
      <c r="D82" s="1" t="s">
        <v>95</v>
      </c>
      <c r="E82" s="1" t="s">
        <v>100</v>
      </c>
      <c r="F82" s="1" t="s">
        <v>98</v>
      </c>
      <c r="G82" s="3">
        <v>28350</v>
      </c>
      <c r="H82" s="4">
        <v>0</v>
      </c>
      <c r="I82" s="3">
        <v>25</v>
      </c>
      <c r="J82" s="3">
        <f>+G82*2.87%</f>
        <v>813.64499999999998</v>
      </c>
      <c r="K82" s="3">
        <f>+G82*7.1%</f>
        <v>2012.85</v>
      </c>
      <c r="L82" s="3">
        <f>+G82*1.15%</f>
        <v>326.02499999999998</v>
      </c>
      <c r="M82" s="3">
        <f>+G82*3.04%</f>
        <v>861.84</v>
      </c>
      <c r="N82" s="55">
        <f>+G82*7.09%</f>
        <v>2010.0150000000001</v>
      </c>
      <c r="O82" s="5">
        <v>0</v>
      </c>
      <c r="P82" s="3">
        <f>SUM(J82:N82)</f>
        <v>6024.375</v>
      </c>
      <c r="Q82" s="3">
        <f>+H82+I82+J82+M82+O82</f>
        <v>1700.4850000000001</v>
      </c>
      <c r="R82" s="3">
        <f>+K82+L82+N82</f>
        <v>4348.8900000000003</v>
      </c>
      <c r="S82" s="57">
        <f>+G82-Q82</f>
        <v>26649.514999999999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68" s="53" customFormat="1" ht="15" customHeight="1" x14ac:dyDescent="0.25">
      <c r="A83" s="1">
        <v>4</v>
      </c>
      <c r="B83" s="2" t="s">
        <v>101</v>
      </c>
      <c r="C83" s="1" t="s">
        <v>34</v>
      </c>
      <c r="D83" s="1" t="s">
        <v>95</v>
      </c>
      <c r="E83" s="1" t="s">
        <v>102</v>
      </c>
      <c r="F83" s="1" t="s">
        <v>81</v>
      </c>
      <c r="G83" s="3">
        <v>50000</v>
      </c>
      <c r="H83" s="4">
        <v>1854</v>
      </c>
      <c r="I83" s="3">
        <v>25</v>
      </c>
      <c r="J83" s="3">
        <f>+G83*2.87%</f>
        <v>1435</v>
      </c>
      <c r="K83" s="3">
        <f>+G83*7.1%</f>
        <v>3549.9999999999995</v>
      </c>
      <c r="L83" s="3">
        <f>+G83*1.15%</f>
        <v>575</v>
      </c>
      <c r="M83" s="3">
        <f>+G83*3.04%</f>
        <v>1520</v>
      </c>
      <c r="N83" s="55">
        <f>+G83*7.09%</f>
        <v>3545.0000000000005</v>
      </c>
      <c r="O83" s="5">
        <v>0</v>
      </c>
      <c r="P83" s="3">
        <f>SUM(J83:N83)</f>
        <v>10625</v>
      </c>
      <c r="Q83" s="3">
        <f>+H83+I83+J83+M83+O83</f>
        <v>4834</v>
      </c>
      <c r="R83" s="3">
        <f>+K83+L83+N83</f>
        <v>7670</v>
      </c>
      <c r="S83" s="57">
        <f>+G83-Q83</f>
        <v>45166</v>
      </c>
      <c r="T83" s="1">
        <v>111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</row>
    <row r="84" spans="1:168" s="96" customFormat="1" ht="15" customHeight="1" thickBot="1" x14ac:dyDescent="0.3">
      <c r="A84" s="1">
        <v>5</v>
      </c>
      <c r="B84" s="2" t="s">
        <v>103</v>
      </c>
      <c r="C84" s="1" t="s">
        <v>34</v>
      </c>
      <c r="D84" s="1" t="s">
        <v>95</v>
      </c>
      <c r="E84" s="1" t="s">
        <v>39</v>
      </c>
      <c r="F84" s="1" t="s">
        <v>32</v>
      </c>
      <c r="G84" s="3">
        <v>25200</v>
      </c>
      <c r="H84" s="4">
        <v>0</v>
      </c>
      <c r="I84" s="3">
        <v>25</v>
      </c>
      <c r="J84" s="3">
        <f>+G84*2.87%</f>
        <v>723.24</v>
      </c>
      <c r="K84" s="3">
        <f>+G84*7.1%</f>
        <v>1789.1999999999998</v>
      </c>
      <c r="L84" s="3">
        <f>+G84*1.15%</f>
        <v>289.8</v>
      </c>
      <c r="M84" s="3">
        <f>+G84*3.04%</f>
        <v>766.08</v>
      </c>
      <c r="N84" s="55">
        <f>+G84*7.09%</f>
        <v>1786.68</v>
      </c>
      <c r="O84" s="5">
        <v>0</v>
      </c>
      <c r="P84" s="3">
        <f>SUM(J84:N84)</f>
        <v>5355</v>
      </c>
      <c r="Q84" s="3">
        <f>+H84+I84+J84+M84+O84</f>
        <v>1514.3200000000002</v>
      </c>
      <c r="R84" s="3">
        <f>+K84+L84+N84</f>
        <v>3865.6800000000003</v>
      </c>
      <c r="S84" s="57">
        <f>+G84-Q84</f>
        <v>23685.68</v>
      </c>
      <c r="T84" s="1">
        <v>111</v>
      </c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</row>
    <row r="85" spans="1:168" s="97" customFormat="1" ht="15" customHeight="1" thickBot="1" x14ac:dyDescent="0.3">
      <c r="A85" s="82">
        <f>+A84</f>
        <v>5</v>
      </c>
      <c r="B85" s="83"/>
      <c r="C85" s="83"/>
      <c r="D85" s="83"/>
      <c r="E85" s="83"/>
      <c r="F85" s="83"/>
      <c r="G85" s="65">
        <f>SUM(G80:G84)</f>
        <v>245050</v>
      </c>
      <c r="H85" s="65">
        <f t="shared" ref="H85:S85" si="24">SUM(H80:H84)</f>
        <v>13476.43</v>
      </c>
      <c r="I85" s="65">
        <f t="shared" si="24"/>
        <v>125</v>
      </c>
      <c r="J85" s="65">
        <f t="shared" si="24"/>
        <v>7032.9349999999995</v>
      </c>
      <c r="K85" s="65">
        <f t="shared" si="24"/>
        <v>17398.55</v>
      </c>
      <c r="L85" s="65">
        <f t="shared" si="24"/>
        <v>2513.8950000000004</v>
      </c>
      <c r="M85" s="65">
        <f t="shared" si="24"/>
        <v>7449.52</v>
      </c>
      <c r="N85" s="65">
        <f t="shared" si="24"/>
        <v>17374.044999999998</v>
      </c>
      <c r="O85" s="65">
        <f t="shared" si="24"/>
        <v>1350.12</v>
      </c>
      <c r="P85" s="65">
        <f t="shared" si="24"/>
        <v>51768.945</v>
      </c>
      <c r="Q85" s="65">
        <f t="shared" si="24"/>
        <v>29434.005000000001</v>
      </c>
      <c r="R85" s="65">
        <f t="shared" si="24"/>
        <v>37286.49</v>
      </c>
      <c r="S85" s="65">
        <f t="shared" si="24"/>
        <v>215615.995</v>
      </c>
      <c r="T85" s="65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</row>
    <row r="86" spans="1:168" s="2" customFormat="1" ht="15" hidden="1" customHeight="1" x14ac:dyDescent="0.25">
      <c r="A86" s="1"/>
      <c r="C86" s="1"/>
      <c r="D86" s="1"/>
      <c r="E86" s="1"/>
      <c r="G86" s="3"/>
      <c r="H86" s="58"/>
      <c r="I86" s="3"/>
      <c r="J86" s="3"/>
      <c r="K86" s="3"/>
      <c r="L86" s="3"/>
      <c r="M86" s="3"/>
      <c r="N86" s="3"/>
      <c r="O86" s="5"/>
      <c r="P86" s="3"/>
      <c r="Q86" s="3"/>
      <c r="R86" s="3"/>
      <c r="S86" s="3"/>
    </row>
    <row r="87" spans="1:168" s="2" customFormat="1" ht="15" hidden="1" customHeight="1" x14ac:dyDescent="0.25">
      <c r="A87" s="48" t="s">
        <v>104</v>
      </c>
      <c r="B87" s="48"/>
      <c r="C87" s="48"/>
      <c r="D87" s="48"/>
      <c r="E87" s="48"/>
      <c r="F87" s="98"/>
      <c r="G87" s="74"/>
      <c r="H87" s="58"/>
      <c r="I87" s="99"/>
      <c r="J87" s="99"/>
      <c r="K87" s="99"/>
      <c r="L87" s="49"/>
      <c r="M87" s="99"/>
      <c r="N87" s="99"/>
      <c r="O87" s="100"/>
      <c r="P87" s="99"/>
      <c r="Q87" s="99"/>
      <c r="R87" s="99"/>
      <c r="S87" s="99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98"/>
      <c r="DB87" s="98"/>
      <c r="DC87" s="98"/>
      <c r="DD87" s="98"/>
      <c r="DE87" s="98"/>
      <c r="DF87" s="98"/>
      <c r="DG87" s="98"/>
      <c r="DH87" s="98"/>
      <c r="DI87" s="98"/>
      <c r="DJ87" s="98"/>
      <c r="DK87" s="98"/>
      <c r="DL87" s="98"/>
      <c r="DM87" s="98"/>
      <c r="DN87" s="98"/>
      <c r="DO87" s="98"/>
      <c r="DP87" s="98"/>
      <c r="DQ87" s="98"/>
      <c r="DR87" s="98"/>
      <c r="DS87" s="98"/>
      <c r="DT87" s="98"/>
      <c r="DU87" s="98"/>
      <c r="DV87" s="98"/>
      <c r="DW87" s="98"/>
      <c r="DX87" s="98"/>
      <c r="DY87" s="98"/>
      <c r="DZ87" s="98"/>
      <c r="EA87" s="98"/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Q87" s="98"/>
      <c r="ER87" s="98"/>
      <c r="ES87" s="98"/>
      <c r="ET87" s="98"/>
      <c r="EU87" s="98"/>
      <c r="EV87" s="98"/>
      <c r="EW87" s="98"/>
      <c r="EX87" s="98"/>
      <c r="EY87" s="98"/>
      <c r="EZ87" s="98"/>
      <c r="FA87" s="98"/>
      <c r="FB87" s="98"/>
      <c r="FC87" s="98"/>
      <c r="FD87" s="98"/>
      <c r="FE87" s="98"/>
      <c r="FF87" s="98"/>
      <c r="FG87" s="98"/>
      <c r="FH87" s="98"/>
      <c r="FI87" s="98"/>
      <c r="FJ87" s="98"/>
      <c r="FK87" s="98"/>
      <c r="FL87" s="98"/>
    </row>
    <row r="88" spans="1:168" s="2" customFormat="1" ht="15" hidden="1" customHeight="1" x14ac:dyDescent="0.25">
      <c r="A88" s="1"/>
      <c r="C88" s="1"/>
      <c r="D88" s="1"/>
      <c r="E88" s="1"/>
      <c r="G88" s="3"/>
      <c r="H88" s="58"/>
      <c r="I88" s="3"/>
      <c r="J88" s="3"/>
      <c r="K88" s="3"/>
      <c r="L88" s="3"/>
      <c r="M88" s="3"/>
      <c r="N88" s="3"/>
      <c r="O88" s="5"/>
      <c r="P88" s="3"/>
      <c r="Q88" s="3"/>
      <c r="R88" s="3"/>
      <c r="S88" s="3"/>
    </row>
    <row r="89" spans="1:168" s="2" customFormat="1" ht="15" hidden="1" customHeight="1" thickBot="1" x14ac:dyDescent="0.3">
      <c r="A89" s="1"/>
      <c r="C89" s="1"/>
      <c r="D89" s="1" t="s">
        <v>104</v>
      </c>
      <c r="E89" s="1" t="s">
        <v>102</v>
      </c>
      <c r="F89" s="1" t="s">
        <v>32</v>
      </c>
      <c r="G89" s="3">
        <v>0</v>
      </c>
      <c r="H89" s="4">
        <v>0</v>
      </c>
      <c r="I89" s="3">
        <v>0</v>
      </c>
      <c r="J89" s="3">
        <f>+G89*2.87%</f>
        <v>0</v>
      </c>
      <c r="K89" s="3">
        <f>+G89*7.1%</f>
        <v>0</v>
      </c>
      <c r="L89" s="3">
        <f>+G89*1.15%</f>
        <v>0</v>
      </c>
      <c r="M89" s="3">
        <f>+G89*3.04%</f>
        <v>0</v>
      </c>
      <c r="N89" s="3">
        <f>+G89*7.09%</f>
        <v>0</v>
      </c>
      <c r="O89" s="5">
        <v>0</v>
      </c>
      <c r="P89" s="3">
        <f>SUM(J89:N89)</f>
        <v>0</v>
      </c>
      <c r="Q89" s="3">
        <f>+H89+I89+J89+M89+O89</f>
        <v>0</v>
      </c>
      <c r="R89" s="3">
        <f>+K89+L89+N89</f>
        <v>0</v>
      </c>
      <c r="S89" s="57">
        <f>+G89-Q89</f>
        <v>0</v>
      </c>
      <c r="T89" s="1">
        <v>111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</row>
    <row r="90" spans="1:168" s="102" customFormat="1" ht="15" hidden="1" customHeight="1" thickBot="1" x14ac:dyDescent="0.3">
      <c r="A90" s="82">
        <v>0</v>
      </c>
      <c r="B90" s="83"/>
      <c r="C90" s="83"/>
      <c r="D90" s="83"/>
      <c r="E90" s="83"/>
      <c r="F90" s="83"/>
      <c r="G90" s="65">
        <f>SUM(G89)</f>
        <v>0</v>
      </c>
      <c r="H90" s="101">
        <v>0</v>
      </c>
      <c r="I90" s="65">
        <v>0</v>
      </c>
      <c r="J90" s="65">
        <f t="shared" ref="J90:R90" si="25">SUM(J89)</f>
        <v>0</v>
      </c>
      <c r="K90" s="65">
        <f t="shared" si="25"/>
        <v>0</v>
      </c>
      <c r="L90" s="65">
        <f t="shared" si="25"/>
        <v>0</v>
      </c>
      <c r="M90" s="65">
        <f t="shared" si="25"/>
        <v>0</v>
      </c>
      <c r="N90" s="65">
        <f t="shared" si="25"/>
        <v>0</v>
      </c>
      <c r="O90" s="65">
        <f t="shared" si="25"/>
        <v>0</v>
      </c>
      <c r="P90" s="65">
        <f t="shared" si="25"/>
        <v>0</v>
      </c>
      <c r="Q90" s="65">
        <v>0</v>
      </c>
      <c r="R90" s="65">
        <f t="shared" si="25"/>
        <v>0</v>
      </c>
      <c r="S90" s="65">
        <v>0</v>
      </c>
      <c r="T90" s="65">
        <v>0</v>
      </c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6"/>
      <c r="CM90" s="66"/>
      <c r="CN90" s="66"/>
      <c r="CO90" s="66"/>
      <c r="CP90" s="66"/>
      <c r="CQ90" s="66"/>
      <c r="CR90" s="66"/>
      <c r="CS90" s="66"/>
      <c r="CT90" s="66"/>
      <c r="CU90" s="66"/>
      <c r="CV90" s="66"/>
      <c r="CW90" s="66"/>
      <c r="CX90" s="66"/>
      <c r="CY90" s="66"/>
      <c r="CZ90" s="66"/>
      <c r="DA90" s="66"/>
      <c r="DB90" s="66"/>
      <c r="DC90" s="66"/>
      <c r="DD90" s="66"/>
      <c r="DE90" s="66"/>
      <c r="DF90" s="66"/>
      <c r="DG90" s="66"/>
      <c r="DH90" s="66"/>
      <c r="DI90" s="66"/>
      <c r="DJ90" s="66"/>
      <c r="DK90" s="66"/>
      <c r="DL90" s="66"/>
      <c r="DM90" s="66"/>
      <c r="DN90" s="66"/>
      <c r="DO90" s="66"/>
      <c r="DP90" s="66"/>
      <c r="DQ90" s="66"/>
      <c r="DR90" s="66"/>
      <c r="DS90" s="66"/>
      <c r="DT90" s="66"/>
      <c r="DU90" s="66"/>
      <c r="DV90" s="66"/>
      <c r="DW90" s="66"/>
      <c r="DX90" s="66"/>
      <c r="DY90" s="66"/>
      <c r="DZ90" s="66"/>
      <c r="EA90" s="66"/>
      <c r="EB90" s="66"/>
      <c r="EC90" s="66"/>
      <c r="ED90" s="66"/>
      <c r="EE90" s="66"/>
      <c r="EF90" s="66"/>
      <c r="EG90" s="66"/>
      <c r="EH90" s="66"/>
      <c r="EI90" s="66"/>
      <c r="EJ90" s="66"/>
      <c r="EK90" s="66"/>
      <c r="EL90" s="66"/>
      <c r="EM90" s="66"/>
      <c r="EN90" s="66"/>
      <c r="EO90" s="66"/>
      <c r="EP90" s="66"/>
      <c r="EQ90" s="66"/>
      <c r="ER90" s="66"/>
      <c r="ES90" s="66"/>
      <c r="ET90" s="66"/>
      <c r="EU90" s="66"/>
      <c r="EV90" s="66"/>
      <c r="EW90" s="66"/>
      <c r="EX90" s="66"/>
      <c r="EY90" s="66"/>
      <c r="EZ90" s="66"/>
      <c r="FA90" s="66"/>
      <c r="FB90" s="66"/>
      <c r="FC90" s="66"/>
      <c r="FD90" s="66"/>
      <c r="FE90" s="66"/>
      <c r="FF90" s="66"/>
      <c r="FG90" s="66"/>
      <c r="FH90" s="66"/>
      <c r="FI90" s="66"/>
      <c r="FJ90" s="66"/>
      <c r="FK90" s="66"/>
      <c r="FL90" s="66"/>
    </row>
    <row r="91" spans="1:168" s="2" customFormat="1" ht="8.1" customHeight="1" x14ac:dyDescent="0.25">
      <c r="A91" s="67"/>
      <c r="B91" s="68"/>
      <c r="C91" s="68"/>
      <c r="D91" s="68"/>
      <c r="E91" s="68"/>
      <c r="F91" s="68"/>
      <c r="G91" s="66"/>
      <c r="H91" s="69"/>
      <c r="I91" s="55"/>
      <c r="J91" s="66"/>
      <c r="K91" s="66"/>
      <c r="L91" s="66"/>
      <c r="M91" s="55"/>
      <c r="N91" s="55"/>
      <c r="O91" s="103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  <c r="CG91" s="66"/>
      <c r="CH91" s="66"/>
      <c r="CI91" s="66"/>
      <c r="CJ91" s="66"/>
      <c r="CK91" s="66"/>
      <c r="CL91" s="66"/>
      <c r="CM91" s="66"/>
      <c r="CN91" s="66"/>
      <c r="CO91" s="66"/>
      <c r="CP91" s="66"/>
      <c r="CQ91" s="66"/>
      <c r="CR91" s="66"/>
      <c r="CS91" s="66"/>
      <c r="CT91" s="66"/>
      <c r="CU91" s="66"/>
      <c r="CV91" s="66"/>
      <c r="CW91" s="66"/>
      <c r="CX91" s="66"/>
      <c r="CY91" s="66"/>
      <c r="CZ91" s="66"/>
      <c r="DA91" s="66"/>
      <c r="DB91" s="66"/>
      <c r="DC91" s="66"/>
      <c r="DD91" s="66"/>
      <c r="DE91" s="66"/>
      <c r="DF91" s="66"/>
      <c r="DG91" s="66"/>
      <c r="DH91" s="66"/>
      <c r="DI91" s="66"/>
      <c r="DJ91" s="66"/>
      <c r="DK91" s="66"/>
      <c r="DL91" s="66"/>
      <c r="DM91" s="66"/>
      <c r="DN91" s="66"/>
      <c r="DO91" s="66"/>
      <c r="DP91" s="66"/>
      <c r="DQ91" s="66"/>
      <c r="DR91" s="66"/>
      <c r="DS91" s="66"/>
      <c r="DT91" s="66"/>
      <c r="DU91" s="66"/>
      <c r="DV91" s="66"/>
      <c r="DW91" s="66"/>
      <c r="DX91" s="66"/>
      <c r="DY91" s="66"/>
      <c r="DZ91" s="66"/>
      <c r="EA91" s="66"/>
      <c r="EB91" s="66"/>
      <c r="EC91" s="66"/>
      <c r="ED91" s="66"/>
      <c r="EE91" s="66"/>
      <c r="EF91" s="66"/>
      <c r="EG91" s="66"/>
      <c r="EH91" s="66"/>
      <c r="EI91" s="66"/>
      <c r="EJ91" s="66"/>
      <c r="EK91" s="66"/>
      <c r="EL91" s="66"/>
      <c r="EM91" s="66"/>
      <c r="EN91" s="66"/>
      <c r="EO91" s="66"/>
      <c r="EP91" s="66"/>
      <c r="EQ91" s="66"/>
      <c r="ER91" s="66"/>
      <c r="ES91" s="66"/>
      <c r="ET91" s="66"/>
      <c r="EU91" s="66"/>
      <c r="EV91" s="66"/>
      <c r="EW91" s="66"/>
      <c r="EX91" s="66"/>
      <c r="EY91" s="66"/>
      <c r="EZ91" s="66"/>
      <c r="FA91" s="66"/>
      <c r="FB91" s="66"/>
      <c r="FC91" s="66"/>
      <c r="FD91" s="66"/>
      <c r="FE91" s="66"/>
      <c r="FF91" s="66"/>
      <c r="FG91" s="66"/>
      <c r="FH91" s="66"/>
      <c r="FI91" s="66"/>
      <c r="FJ91" s="66"/>
      <c r="FK91" s="66"/>
      <c r="FL91" s="66"/>
    </row>
    <row r="92" spans="1:168" s="2" customFormat="1" ht="15" customHeight="1" x14ac:dyDescent="0.25">
      <c r="A92" s="48" t="s">
        <v>105</v>
      </c>
      <c r="B92" s="48"/>
      <c r="C92" s="48"/>
      <c r="D92" s="48"/>
      <c r="E92" s="48"/>
      <c r="F92" s="98"/>
      <c r="G92" s="74"/>
      <c r="H92" s="104"/>
      <c r="I92" s="99"/>
      <c r="J92" s="99"/>
      <c r="K92" s="99"/>
      <c r="L92" s="49"/>
      <c r="M92" s="99"/>
      <c r="N92" s="99"/>
      <c r="O92" s="100"/>
      <c r="P92" s="99"/>
      <c r="Q92" s="99"/>
      <c r="R92" s="99"/>
      <c r="S92" s="99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  <c r="DC92" s="98"/>
      <c r="DD92" s="98"/>
      <c r="DE92" s="98"/>
      <c r="DF92" s="98"/>
      <c r="DG92" s="98"/>
      <c r="DH92" s="98"/>
      <c r="DI92" s="98"/>
      <c r="DJ92" s="98"/>
      <c r="DK92" s="98"/>
      <c r="DL92" s="98"/>
      <c r="DM92" s="98"/>
      <c r="DN92" s="98"/>
      <c r="DO92" s="98"/>
      <c r="DP92" s="98"/>
      <c r="DQ92" s="98"/>
      <c r="DR92" s="98"/>
      <c r="DS92" s="98"/>
      <c r="DT92" s="98"/>
      <c r="DU92" s="98"/>
      <c r="DV92" s="98"/>
      <c r="DW92" s="98"/>
      <c r="DX92" s="98"/>
      <c r="DY92" s="98"/>
      <c r="DZ92" s="98"/>
      <c r="EA92" s="98"/>
      <c r="EB92" s="98"/>
      <c r="EC92" s="98"/>
      <c r="ED92" s="98"/>
      <c r="EE92" s="98"/>
      <c r="EF92" s="98"/>
      <c r="EG92" s="98"/>
      <c r="EH92" s="98"/>
      <c r="EI92" s="98"/>
      <c r="EJ92" s="98"/>
      <c r="EK92" s="98"/>
      <c r="EL92" s="98"/>
      <c r="EM92" s="98"/>
      <c r="EN92" s="98"/>
      <c r="EO92" s="98"/>
      <c r="EP92" s="98"/>
      <c r="EQ92" s="98"/>
      <c r="ER92" s="98"/>
      <c r="ES92" s="98"/>
      <c r="ET92" s="98"/>
      <c r="EU92" s="98"/>
      <c r="EV92" s="98"/>
      <c r="EW92" s="98"/>
      <c r="EX92" s="98"/>
      <c r="EY92" s="98"/>
      <c r="EZ92" s="98"/>
      <c r="FA92" s="98"/>
      <c r="FB92" s="98"/>
      <c r="FC92" s="98"/>
      <c r="FD92" s="98"/>
      <c r="FE92" s="98"/>
      <c r="FF92" s="98"/>
      <c r="FG92" s="98"/>
      <c r="FH92" s="98"/>
      <c r="FI92" s="98"/>
      <c r="FJ92" s="98"/>
      <c r="FK92" s="98"/>
      <c r="FL92" s="98"/>
    </row>
    <row r="93" spans="1:168" s="2" customFormat="1" ht="8.1" customHeight="1" x14ac:dyDescent="0.25">
      <c r="A93" s="67"/>
      <c r="B93" s="68"/>
      <c r="C93" s="68"/>
      <c r="D93" s="68"/>
      <c r="E93" s="68"/>
      <c r="F93" s="68"/>
      <c r="G93" s="66"/>
      <c r="H93" s="69"/>
      <c r="I93" s="55"/>
      <c r="J93" s="66"/>
      <c r="K93" s="66"/>
      <c r="L93" s="66"/>
      <c r="M93" s="55"/>
      <c r="N93" s="55"/>
      <c r="O93" s="103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  <c r="CG93" s="66"/>
      <c r="CH93" s="66"/>
      <c r="CI93" s="66"/>
      <c r="CJ93" s="66"/>
      <c r="CK93" s="66"/>
      <c r="CL93" s="66"/>
      <c r="CM93" s="66"/>
      <c r="CN93" s="66"/>
      <c r="CO93" s="66"/>
      <c r="CP93" s="66"/>
      <c r="CQ93" s="66"/>
      <c r="CR93" s="66"/>
      <c r="CS93" s="66"/>
      <c r="CT93" s="66"/>
      <c r="CU93" s="66"/>
      <c r="CV93" s="66"/>
      <c r="CW93" s="66"/>
      <c r="CX93" s="66"/>
      <c r="CY93" s="66"/>
      <c r="CZ93" s="66"/>
      <c r="DA93" s="66"/>
      <c r="DB93" s="66"/>
      <c r="DC93" s="66"/>
      <c r="DD93" s="66"/>
      <c r="DE93" s="66"/>
      <c r="DF93" s="66"/>
      <c r="DG93" s="66"/>
      <c r="DH93" s="66"/>
      <c r="DI93" s="66"/>
      <c r="DJ93" s="66"/>
      <c r="DK93" s="66"/>
      <c r="DL93" s="66"/>
      <c r="DM93" s="66"/>
      <c r="DN93" s="66"/>
      <c r="DO93" s="66"/>
      <c r="DP93" s="66"/>
      <c r="DQ93" s="66"/>
      <c r="DR93" s="66"/>
      <c r="DS93" s="66"/>
      <c r="DT93" s="66"/>
      <c r="DU93" s="66"/>
      <c r="DV93" s="66"/>
      <c r="DW93" s="66"/>
      <c r="DX93" s="66"/>
      <c r="DY93" s="66"/>
      <c r="DZ93" s="66"/>
      <c r="EA93" s="66"/>
      <c r="EB93" s="66"/>
      <c r="EC93" s="66"/>
      <c r="ED93" s="66"/>
      <c r="EE93" s="66"/>
      <c r="EF93" s="66"/>
      <c r="EG93" s="66"/>
      <c r="EH93" s="66"/>
      <c r="EI93" s="66"/>
      <c r="EJ93" s="66"/>
      <c r="EK93" s="66"/>
      <c r="EL93" s="66"/>
      <c r="EM93" s="66"/>
      <c r="EN93" s="66"/>
      <c r="EO93" s="66"/>
      <c r="EP93" s="66"/>
      <c r="EQ93" s="66"/>
      <c r="ER93" s="66"/>
      <c r="ES93" s="66"/>
      <c r="ET93" s="66"/>
      <c r="EU93" s="66"/>
      <c r="EV93" s="66"/>
      <c r="EW93" s="66"/>
      <c r="EX93" s="66"/>
      <c r="EY93" s="66"/>
      <c r="EZ93" s="66"/>
      <c r="FA93" s="66"/>
      <c r="FB93" s="66"/>
      <c r="FC93" s="66"/>
      <c r="FD93" s="66"/>
      <c r="FE93" s="66"/>
      <c r="FF93" s="66"/>
      <c r="FG93" s="66"/>
      <c r="FH93" s="66"/>
      <c r="FI93" s="66"/>
      <c r="FJ93" s="66"/>
      <c r="FK93" s="66"/>
      <c r="FL93" s="66"/>
    </row>
    <row r="94" spans="1:168" s="53" customFormat="1" ht="15" customHeight="1" x14ac:dyDescent="0.25">
      <c r="A94" s="1">
        <v>1</v>
      </c>
      <c r="B94" s="2" t="s">
        <v>106</v>
      </c>
      <c r="C94" s="1" t="s">
        <v>30</v>
      </c>
      <c r="D94" s="1" t="s">
        <v>107</v>
      </c>
      <c r="E94" s="1" t="s">
        <v>108</v>
      </c>
      <c r="F94" s="1" t="s">
        <v>32</v>
      </c>
      <c r="G94" s="3">
        <v>100000</v>
      </c>
      <c r="H94" s="58">
        <v>11767.84</v>
      </c>
      <c r="I94" s="55">
        <v>25</v>
      </c>
      <c r="J94" s="55">
        <f>+G94*2.87%</f>
        <v>2870</v>
      </c>
      <c r="K94" s="59">
        <f>+G94*7.1%</f>
        <v>7099.9999999999991</v>
      </c>
      <c r="L94" s="3">
        <v>748.07</v>
      </c>
      <c r="M94" s="3">
        <f>+G94*3.04%</f>
        <v>3040</v>
      </c>
      <c r="N94" s="55">
        <f>+G94*7.09%</f>
        <v>7090.0000000000009</v>
      </c>
      <c r="O94" s="5">
        <v>1350.12</v>
      </c>
      <c r="P94" s="3">
        <f>SUM(J94:N94)</f>
        <v>20848.07</v>
      </c>
      <c r="Q94" s="3">
        <f>+H94+I94+J94+M94+O94</f>
        <v>19052.96</v>
      </c>
      <c r="R94" s="3">
        <f>+K94+L94+N94</f>
        <v>14938.07</v>
      </c>
      <c r="S94" s="57">
        <f>+G94-Q94</f>
        <v>80947.040000000008</v>
      </c>
      <c r="T94" s="1">
        <v>111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</row>
    <row r="95" spans="1:168" s="2" customFormat="1" ht="15" customHeight="1" x14ac:dyDescent="0.25">
      <c r="A95" s="1">
        <v>2</v>
      </c>
      <c r="B95" s="2" t="s">
        <v>109</v>
      </c>
      <c r="C95" s="1" t="s">
        <v>34</v>
      </c>
      <c r="D95" s="1" t="s">
        <v>107</v>
      </c>
      <c r="E95" s="105" t="s">
        <v>110</v>
      </c>
      <c r="F95" s="1" t="s">
        <v>32</v>
      </c>
      <c r="G95" s="3">
        <v>35000</v>
      </c>
      <c r="H95" s="4">
        <v>0</v>
      </c>
      <c r="I95" s="55">
        <v>25</v>
      </c>
      <c r="J95" s="55">
        <f t="shared" ref="J95:J105" si="26">+G95*2.87%</f>
        <v>1004.5</v>
      </c>
      <c r="K95" s="55">
        <f t="shared" ref="K95:K105" si="27">+G95*7.1%</f>
        <v>2485</v>
      </c>
      <c r="L95" s="55">
        <f>+G95*1.15%</f>
        <v>402.5</v>
      </c>
      <c r="M95" s="3">
        <f t="shared" ref="M95:M105" si="28">+G95*3.04%</f>
        <v>1064</v>
      </c>
      <c r="N95" s="55">
        <f t="shared" ref="N95:N104" si="29">+G95*7.09%</f>
        <v>2481.5</v>
      </c>
      <c r="O95" s="5">
        <v>0</v>
      </c>
      <c r="P95" s="3">
        <f t="shared" ref="P95:P105" si="30">SUM(J95:N95)</f>
        <v>7437.5</v>
      </c>
      <c r="Q95" s="3">
        <f t="shared" ref="Q95:Q105" si="31">+H95+I95+J95+M95+O95</f>
        <v>2093.5</v>
      </c>
      <c r="R95" s="3">
        <f t="shared" ref="R95:R104" si="32">+K95+L95+N95</f>
        <v>5369</v>
      </c>
      <c r="S95" s="57">
        <f t="shared" ref="S95:S104" si="33">+G95-Q95</f>
        <v>32906.5</v>
      </c>
      <c r="T95" s="1">
        <v>111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</row>
    <row r="96" spans="1:168" s="2" customFormat="1" ht="15" customHeight="1" x14ac:dyDescent="0.25">
      <c r="A96" s="1">
        <v>3</v>
      </c>
      <c r="B96" s="2" t="s">
        <v>111</v>
      </c>
      <c r="C96" s="1" t="s">
        <v>34</v>
      </c>
      <c r="D96" s="1" t="s">
        <v>107</v>
      </c>
      <c r="E96" s="105" t="s">
        <v>39</v>
      </c>
      <c r="F96" s="1" t="s">
        <v>32</v>
      </c>
      <c r="G96" s="3">
        <v>35000</v>
      </c>
      <c r="H96" s="4">
        <v>0</v>
      </c>
      <c r="I96" s="55">
        <v>25</v>
      </c>
      <c r="J96" s="55">
        <f t="shared" si="26"/>
        <v>1004.5</v>
      </c>
      <c r="K96" s="55">
        <f t="shared" si="27"/>
        <v>2485</v>
      </c>
      <c r="L96" s="55">
        <f t="shared" ref="L96:L105" si="34">+G96*1.15%</f>
        <v>402.5</v>
      </c>
      <c r="M96" s="3">
        <f t="shared" si="28"/>
        <v>1064</v>
      </c>
      <c r="N96" s="55">
        <f>+G96*7.09%</f>
        <v>2481.5</v>
      </c>
      <c r="O96" s="5">
        <v>0</v>
      </c>
      <c r="P96" s="3">
        <f t="shared" si="30"/>
        <v>7437.5</v>
      </c>
      <c r="Q96" s="3">
        <f t="shared" si="31"/>
        <v>2093.5</v>
      </c>
      <c r="R96" s="3">
        <f>+K96+L96+N96</f>
        <v>5369</v>
      </c>
      <c r="S96" s="57">
        <f>+G96-Q96</f>
        <v>32906.5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68" s="96" customFormat="1" ht="15" customHeight="1" x14ac:dyDescent="0.25">
      <c r="A97" s="1">
        <v>4</v>
      </c>
      <c r="B97" s="2" t="s">
        <v>112</v>
      </c>
      <c r="C97" s="1" t="s">
        <v>34</v>
      </c>
      <c r="D97" s="1" t="s">
        <v>107</v>
      </c>
      <c r="E97" s="1" t="s">
        <v>113</v>
      </c>
      <c r="F97" s="1" t="s">
        <v>32</v>
      </c>
      <c r="G97" s="3">
        <v>50000</v>
      </c>
      <c r="H97" s="58">
        <v>1854</v>
      </c>
      <c r="I97" s="55">
        <v>25</v>
      </c>
      <c r="J97" s="55">
        <f>+G97*2.87%</f>
        <v>1435</v>
      </c>
      <c r="K97" s="55">
        <f>+G97*7.1%</f>
        <v>3549.9999999999995</v>
      </c>
      <c r="L97" s="55">
        <f>+G97*1.15%</f>
        <v>575</v>
      </c>
      <c r="M97" s="3">
        <f>+G97*3.04%</f>
        <v>1520</v>
      </c>
      <c r="N97" s="55">
        <f>+G97*7.09%</f>
        <v>3545.0000000000005</v>
      </c>
      <c r="O97" s="5">
        <v>0</v>
      </c>
      <c r="P97" s="3">
        <f>SUM(J97:N97)</f>
        <v>10625</v>
      </c>
      <c r="Q97" s="3">
        <f>+H97+I97+J97+M97+O97</f>
        <v>4834</v>
      </c>
      <c r="R97" s="3">
        <f>+K97+L97+N97</f>
        <v>7670</v>
      </c>
      <c r="S97" s="57">
        <f>+G97-Q97</f>
        <v>45166</v>
      </c>
      <c r="T97" s="1">
        <v>111</v>
      </c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</row>
    <row r="98" spans="1:168" s="96" customFormat="1" ht="15" customHeight="1" x14ac:dyDescent="0.25">
      <c r="A98" s="1">
        <v>5</v>
      </c>
      <c r="B98" s="106" t="s">
        <v>114</v>
      </c>
      <c r="C98" s="1" t="s">
        <v>34</v>
      </c>
      <c r="D98" s="1" t="s">
        <v>107</v>
      </c>
      <c r="E98" s="1" t="s">
        <v>115</v>
      </c>
      <c r="F98" s="1" t="s">
        <v>32</v>
      </c>
      <c r="G98" s="3">
        <v>30000</v>
      </c>
      <c r="H98" s="58">
        <v>0</v>
      </c>
      <c r="I98" s="55">
        <v>25</v>
      </c>
      <c r="J98" s="55">
        <f>+G98*2.87%</f>
        <v>861</v>
      </c>
      <c r="K98" s="55">
        <f>+G98*7.1%</f>
        <v>2130</v>
      </c>
      <c r="L98" s="55">
        <f>+G98*1.15%</f>
        <v>345</v>
      </c>
      <c r="M98" s="3">
        <f>+G98*3.04%</f>
        <v>912</v>
      </c>
      <c r="N98" s="55">
        <f>+G98*7.09%</f>
        <v>2127</v>
      </c>
      <c r="O98" s="5">
        <v>0</v>
      </c>
      <c r="P98" s="3">
        <f>SUM(J98:N98)</f>
        <v>6375</v>
      </c>
      <c r="Q98" s="3">
        <f>+H98+I98+J98+M98+O98</f>
        <v>1798</v>
      </c>
      <c r="R98" s="3">
        <f>+K98+L98+N98</f>
        <v>4602</v>
      </c>
      <c r="S98" s="57">
        <f>+G98-Q98</f>
        <v>28202</v>
      </c>
      <c r="T98" s="1">
        <v>111</v>
      </c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</row>
    <row r="99" spans="1:168" s="2" customFormat="1" ht="15" customHeight="1" x14ac:dyDescent="0.25">
      <c r="A99" s="1">
        <v>6</v>
      </c>
      <c r="B99" s="2" t="s">
        <v>116</v>
      </c>
      <c r="C99" s="1" t="s">
        <v>34</v>
      </c>
      <c r="D99" s="1" t="s">
        <v>107</v>
      </c>
      <c r="E99" s="1" t="s">
        <v>115</v>
      </c>
      <c r="F99" s="1" t="s">
        <v>32</v>
      </c>
      <c r="G99" s="3">
        <v>35000</v>
      </c>
      <c r="H99" s="58">
        <v>0</v>
      </c>
      <c r="I99" s="3">
        <v>25</v>
      </c>
      <c r="J99" s="3">
        <f t="shared" si="26"/>
        <v>1004.5</v>
      </c>
      <c r="K99" s="55">
        <f t="shared" si="27"/>
        <v>2485</v>
      </c>
      <c r="L99" s="55">
        <f t="shared" si="34"/>
        <v>402.5</v>
      </c>
      <c r="M99" s="3">
        <f t="shared" si="28"/>
        <v>1064</v>
      </c>
      <c r="N99" s="55">
        <f>+G99*7.09%</f>
        <v>2481.5</v>
      </c>
      <c r="O99" s="5">
        <v>0</v>
      </c>
      <c r="P99" s="3">
        <f>SUM(J99:N99)</f>
        <v>7437.5</v>
      </c>
      <c r="Q99" s="3">
        <f>+H99+I99+J99+M99+O99</f>
        <v>2093.5</v>
      </c>
      <c r="R99" s="3">
        <f>+K99+L99+N99</f>
        <v>5369</v>
      </c>
      <c r="S99" s="57">
        <f>+G99-Q99</f>
        <v>32906.5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68" s="2" customFormat="1" ht="15.95" customHeight="1" x14ac:dyDescent="0.25">
      <c r="A100" s="1">
        <v>7</v>
      </c>
      <c r="B100" s="2" t="s">
        <v>117</v>
      </c>
      <c r="C100" s="1" t="s">
        <v>30</v>
      </c>
      <c r="D100" s="1" t="s">
        <v>107</v>
      </c>
      <c r="E100" s="107" t="s">
        <v>118</v>
      </c>
      <c r="F100" s="1" t="s">
        <v>32</v>
      </c>
      <c r="G100" s="3">
        <v>30000</v>
      </c>
      <c r="H100" s="58">
        <v>0</v>
      </c>
      <c r="I100" s="55">
        <v>25</v>
      </c>
      <c r="J100" s="55">
        <f t="shared" si="26"/>
        <v>861</v>
      </c>
      <c r="K100" s="55">
        <f t="shared" si="27"/>
        <v>2130</v>
      </c>
      <c r="L100" s="55">
        <f t="shared" si="34"/>
        <v>345</v>
      </c>
      <c r="M100" s="3">
        <f t="shared" si="28"/>
        <v>912</v>
      </c>
      <c r="N100" s="55">
        <f t="shared" si="29"/>
        <v>2127</v>
      </c>
      <c r="O100" s="5">
        <v>0</v>
      </c>
      <c r="P100" s="3">
        <f t="shared" si="30"/>
        <v>6375</v>
      </c>
      <c r="Q100" s="3">
        <f t="shared" si="31"/>
        <v>1798</v>
      </c>
      <c r="R100" s="3">
        <f t="shared" si="32"/>
        <v>4602</v>
      </c>
      <c r="S100" s="57">
        <f t="shared" si="33"/>
        <v>28202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68" s="2" customFormat="1" ht="15" customHeight="1" x14ac:dyDescent="0.25">
      <c r="A101" s="1">
        <v>8</v>
      </c>
      <c r="B101" s="2" t="s">
        <v>119</v>
      </c>
      <c r="C101" s="1" t="s">
        <v>34</v>
      </c>
      <c r="D101" s="1" t="s">
        <v>107</v>
      </c>
      <c r="E101" s="1" t="s">
        <v>61</v>
      </c>
      <c r="F101" s="1" t="s">
        <v>32</v>
      </c>
      <c r="G101" s="3">
        <v>30000</v>
      </c>
      <c r="H101" s="58">
        <v>0</v>
      </c>
      <c r="I101" s="55">
        <v>25</v>
      </c>
      <c r="J101" s="55">
        <f t="shared" si="26"/>
        <v>861</v>
      </c>
      <c r="K101" s="55">
        <f t="shared" si="27"/>
        <v>2130</v>
      </c>
      <c r="L101" s="55">
        <f t="shared" si="34"/>
        <v>345</v>
      </c>
      <c r="M101" s="3">
        <f t="shared" si="28"/>
        <v>912</v>
      </c>
      <c r="N101" s="55">
        <f t="shared" si="29"/>
        <v>2127</v>
      </c>
      <c r="O101" s="5">
        <v>1350.12</v>
      </c>
      <c r="P101" s="3">
        <f t="shared" si="30"/>
        <v>6375</v>
      </c>
      <c r="Q101" s="3">
        <f t="shared" si="31"/>
        <v>3148.12</v>
      </c>
      <c r="R101" s="3">
        <f t="shared" si="32"/>
        <v>4602</v>
      </c>
      <c r="S101" s="57">
        <f t="shared" si="33"/>
        <v>26851.88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68" s="2" customFormat="1" ht="15" customHeight="1" x14ac:dyDescent="0.25">
      <c r="A102" s="1">
        <v>9</v>
      </c>
      <c r="B102" s="2" t="s">
        <v>120</v>
      </c>
      <c r="C102" s="1" t="s">
        <v>34</v>
      </c>
      <c r="D102" s="1" t="s">
        <v>107</v>
      </c>
      <c r="E102" s="1" t="s">
        <v>61</v>
      </c>
      <c r="F102" s="1" t="s">
        <v>32</v>
      </c>
      <c r="G102" s="3">
        <v>29400</v>
      </c>
      <c r="H102" s="58">
        <v>0</v>
      </c>
      <c r="I102" s="55">
        <v>25</v>
      </c>
      <c r="J102" s="55">
        <f t="shared" si="26"/>
        <v>843.78</v>
      </c>
      <c r="K102" s="55">
        <f t="shared" si="27"/>
        <v>2087.3999999999996</v>
      </c>
      <c r="L102" s="55">
        <f t="shared" si="34"/>
        <v>338.09999999999997</v>
      </c>
      <c r="M102" s="3">
        <f t="shared" si="28"/>
        <v>893.76</v>
      </c>
      <c r="N102" s="55">
        <f t="shared" si="29"/>
        <v>2084.46</v>
      </c>
      <c r="O102" s="5">
        <v>0</v>
      </c>
      <c r="P102" s="3">
        <f t="shared" si="30"/>
        <v>6247.4999999999991</v>
      </c>
      <c r="Q102" s="3">
        <f t="shared" si="31"/>
        <v>1762.54</v>
      </c>
      <c r="R102" s="3">
        <f t="shared" si="32"/>
        <v>4509.9599999999991</v>
      </c>
      <c r="S102" s="57">
        <f t="shared" si="33"/>
        <v>27637.46</v>
      </c>
      <c r="T102" s="1">
        <v>111</v>
      </c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</row>
    <row r="103" spans="1:168" s="2" customFormat="1" ht="15" customHeight="1" x14ac:dyDescent="0.25">
      <c r="A103" s="1">
        <v>10</v>
      </c>
      <c r="B103" s="2" t="s">
        <v>121</v>
      </c>
      <c r="C103" s="1" t="s">
        <v>34</v>
      </c>
      <c r="D103" s="1" t="s">
        <v>107</v>
      </c>
      <c r="E103" s="1" t="s">
        <v>61</v>
      </c>
      <c r="F103" s="1" t="s">
        <v>32</v>
      </c>
      <c r="G103" s="3">
        <v>26000</v>
      </c>
      <c r="H103" s="58">
        <v>0</v>
      </c>
      <c r="I103" s="55">
        <v>25</v>
      </c>
      <c r="J103" s="55">
        <f t="shared" si="26"/>
        <v>746.2</v>
      </c>
      <c r="K103" s="55">
        <f t="shared" si="27"/>
        <v>1845.9999999999998</v>
      </c>
      <c r="L103" s="55">
        <f>+G103*1.15%</f>
        <v>299</v>
      </c>
      <c r="M103" s="3">
        <f>+G103*3.04%</f>
        <v>790.4</v>
      </c>
      <c r="N103" s="55">
        <f>+G103*7.09%</f>
        <v>1843.4</v>
      </c>
      <c r="O103" s="5">
        <v>0</v>
      </c>
      <c r="P103" s="3">
        <f>SUM(J103:N103)</f>
        <v>5525</v>
      </c>
      <c r="Q103" s="3">
        <f>+H103+I103+J103+M103+O103</f>
        <v>1561.6</v>
      </c>
      <c r="R103" s="3">
        <f>+K103+L103+N103</f>
        <v>3988.4</v>
      </c>
      <c r="S103" s="57">
        <f>+G103-Q103</f>
        <v>24438.400000000001</v>
      </c>
      <c r="T103" s="1">
        <v>111</v>
      </c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</row>
    <row r="104" spans="1:168" s="2" customFormat="1" ht="15" customHeight="1" x14ac:dyDescent="0.25">
      <c r="A104" s="1">
        <v>11</v>
      </c>
      <c r="B104" s="2" t="s">
        <v>122</v>
      </c>
      <c r="C104" s="1" t="s">
        <v>34</v>
      </c>
      <c r="D104" s="1" t="s">
        <v>107</v>
      </c>
      <c r="E104" s="1" t="s">
        <v>61</v>
      </c>
      <c r="F104" s="1" t="s">
        <v>32</v>
      </c>
      <c r="G104" s="3">
        <v>30000</v>
      </c>
      <c r="H104" s="58">
        <v>0</v>
      </c>
      <c r="I104" s="55">
        <v>25</v>
      </c>
      <c r="J104" s="55">
        <f t="shared" si="26"/>
        <v>861</v>
      </c>
      <c r="K104" s="55">
        <f t="shared" si="27"/>
        <v>2130</v>
      </c>
      <c r="L104" s="55">
        <f t="shared" si="34"/>
        <v>345</v>
      </c>
      <c r="M104" s="3">
        <f t="shared" si="28"/>
        <v>912</v>
      </c>
      <c r="N104" s="55">
        <f t="shared" si="29"/>
        <v>2127</v>
      </c>
      <c r="O104" s="5">
        <v>0</v>
      </c>
      <c r="P104" s="3">
        <f t="shared" si="30"/>
        <v>6375</v>
      </c>
      <c r="Q104" s="3">
        <f t="shared" si="31"/>
        <v>1798</v>
      </c>
      <c r="R104" s="3">
        <f t="shared" si="32"/>
        <v>4602</v>
      </c>
      <c r="S104" s="57">
        <f t="shared" si="33"/>
        <v>28202</v>
      </c>
      <c r="T104" s="1">
        <v>111</v>
      </c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</row>
    <row r="105" spans="1:168" s="2" customFormat="1" ht="15" customHeight="1" thickBot="1" x14ac:dyDescent="0.3">
      <c r="A105" s="1">
        <v>12</v>
      </c>
      <c r="B105" s="2" t="s">
        <v>123</v>
      </c>
      <c r="C105" s="1" t="s">
        <v>30</v>
      </c>
      <c r="D105" s="1" t="s">
        <v>107</v>
      </c>
      <c r="E105" s="1" t="s">
        <v>124</v>
      </c>
      <c r="F105" s="1" t="s">
        <v>32</v>
      </c>
      <c r="G105" s="3">
        <v>24150</v>
      </c>
      <c r="H105" s="58">
        <v>0</v>
      </c>
      <c r="I105" s="55">
        <v>25</v>
      </c>
      <c r="J105" s="55">
        <f t="shared" si="26"/>
        <v>693.10500000000002</v>
      </c>
      <c r="K105" s="55">
        <f t="shared" si="27"/>
        <v>1714.6499999999999</v>
      </c>
      <c r="L105" s="55">
        <f t="shared" si="34"/>
        <v>277.72500000000002</v>
      </c>
      <c r="M105" s="3">
        <f t="shared" si="28"/>
        <v>734.16</v>
      </c>
      <c r="N105" s="55">
        <f>+G105*7.09%</f>
        <v>1712.2350000000001</v>
      </c>
      <c r="O105" s="5">
        <v>1350.12</v>
      </c>
      <c r="P105" s="3">
        <f t="shared" si="30"/>
        <v>5131.875</v>
      </c>
      <c r="Q105" s="3">
        <f t="shared" si="31"/>
        <v>2802.3849999999998</v>
      </c>
      <c r="R105" s="3">
        <f>+K105+L105+N105</f>
        <v>3704.61</v>
      </c>
      <c r="S105" s="57">
        <f>+G105-Q105</f>
        <v>21347.615000000002</v>
      </c>
      <c r="T105" s="1">
        <v>111</v>
      </c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</row>
    <row r="106" spans="1:168" s="97" customFormat="1" ht="15" customHeight="1" thickBot="1" x14ac:dyDescent="0.3">
      <c r="A106" s="82">
        <f>+A105</f>
        <v>12</v>
      </c>
      <c r="B106" s="83"/>
      <c r="C106" s="83"/>
      <c r="D106" s="83"/>
      <c r="E106" s="83"/>
      <c r="F106" s="83"/>
      <c r="G106" s="65">
        <f>SUM(G94:G105)</f>
        <v>454550</v>
      </c>
      <c r="H106" s="65">
        <f t="shared" ref="H106:S106" si="35">SUM(H94:H105)</f>
        <v>13621.84</v>
      </c>
      <c r="I106" s="65">
        <f t="shared" si="35"/>
        <v>300</v>
      </c>
      <c r="J106" s="65">
        <f t="shared" si="35"/>
        <v>13045.585000000001</v>
      </c>
      <c r="K106" s="65">
        <f>SUM(K94:K105)</f>
        <v>32273.050000000003</v>
      </c>
      <c r="L106" s="65">
        <f t="shared" si="35"/>
        <v>4825.3950000000004</v>
      </c>
      <c r="M106" s="65">
        <f t="shared" si="35"/>
        <v>13818.32</v>
      </c>
      <c r="N106" s="65">
        <f t="shared" si="35"/>
        <v>32227.595000000001</v>
      </c>
      <c r="O106" s="65">
        <f t="shared" si="35"/>
        <v>4050.3599999999997</v>
      </c>
      <c r="P106" s="65">
        <f t="shared" si="35"/>
        <v>96189.945000000007</v>
      </c>
      <c r="Q106" s="65">
        <f t="shared" si="35"/>
        <v>44836.105000000003</v>
      </c>
      <c r="R106" s="65">
        <f t="shared" si="35"/>
        <v>69326.039999999994</v>
      </c>
      <c r="S106" s="65">
        <f t="shared" si="35"/>
        <v>409713.89500000008</v>
      </c>
      <c r="T106" s="65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O106" s="66"/>
      <c r="CP106" s="66"/>
      <c r="CQ106" s="66"/>
      <c r="CR106" s="66"/>
      <c r="CS106" s="66"/>
      <c r="CT106" s="66"/>
      <c r="CU106" s="66"/>
      <c r="CV106" s="66"/>
      <c r="CW106" s="66"/>
      <c r="CX106" s="66"/>
      <c r="CY106" s="66"/>
      <c r="CZ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K106" s="66"/>
      <c r="DL106" s="66"/>
      <c r="DM106" s="66"/>
      <c r="DN106" s="66"/>
      <c r="DO106" s="66"/>
      <c r="DP106" s="66"/>
      <c r="DQ106" s="66"/>
      <c r="DR106" s="66"/>
      <c r="DS106" s="66"/>
      <c r="DT106" s="66"/>
      <c r="DU106" s="66"/>
      <c r="DV106" s="66"/>
      <c r="DW106" s="66"/>
      <c r="DX106" s="66"/>
      <c r="DY106" s="66"/>
      <c r="DZ106" s="66"/>
      <c r="EA106" s="66"/>
      <c r="EB106" s="66"/>
      <c r="EC106" s="66"/>
      <c r="ED106" s="66"/>
      <c r="EE106" s="66"/>
      <c r="EF106" s="66"/>
      <c r="EG106" s="66"/>
      <c r="EH106" s="66"/>
      <c r="EI106" s="66"/>
      <c r="EJ106" s="66"/>
      <c r="EK106" s="66"/>
      <c r="EL106" s="66"/>
      <c r="EM106" s="66"/>
      <c r="EN106" s="66"/>
      <c r="EO106" s="66"/>
      <c r="EP106" s="66"/>
      <c r="EQ106" s="66"/>
      <c r="ER106" s="66"/>
      <c r="ES106" s="66"/>
      <c r="ET106" s="66"/>
      <c r="EU106" s="66"/>
      <c r="EV106" s="66"/>
      <c r="EW106" s="66"/>
      <c r="EX106" s="66"/>
      <c r="EY106" s="66"/>
      <c r="EZ106" s="66"/>
      <c r="FA106" s="66"/>
      <c r="FB106" s="66"/>
      <c r="FC106" s="66"/>
      <c r="FD106" s="66"/>
      <c r="FE106" s="66"/>
      <c r="FF106" s="66"/>
      <c r="FG106" s="66"/>
      <c r="FH106" s="66"/>
      <c r="FI106" s="66"/>
      <c r="FJ106" s="66"/>
      <c r="FK106" s="66"/>
      <c r="FL106" s="66"/>
    </row>
    <row r="107" spans="1:168" ht="8.1" customHeight="1" x14ac:dyDescent="0.25"/>
    <row r="108" spans="1:168" s="2" customFormat="1" ht="15" customHeight="1" x14ac:dyDescent="0.25">
      <c r="A108" s="48" t="s">
        <v>125</v>
      </c>
      <c r="B108" s="48"/>
      <c r="C108" s="48"/>
      <c r="D108" s="48"/>
      <c r="E108" s="48"/>
      <c r="F108" s="98"/>
      <c r="G108" s="74"/>
      <c r="H108" s="104"/>
      <c r="I108" s="99"/>
      <c r="J108" s="99"/>
      <c r="K108" s="99"/>
      <c r="L108" s="49"/>
      <c r="M108" s="99"/>
      <c r="N108" s="99"/>
      <c r="O108" s="100"/>
      <c r="P108" s="99"/>
      <c r="Q108" s="99"/>
      <c r="R108" s="99"/>
      <c r="S108" s="99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  <c r="BX108" s="98"/>
      <c r="BY108" s="98"/>
      <c r="BZ108" s="98"/>
      <c r="CA108" s="98"/>
      <c r="CB108" s="98"/>
      <c r="CC108" s="98"/>
      <c r="CD108" s="98"/>
      <c r="CE108" s="98"/>
      <c r="CF108" s="98"/>
      <c r="CG108" s="98"/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98"/>
      <c r="DB108" s="98"/>
      <c r="DC108" s="98"/>
      <c r="DD108" s="98"/>
      <c r="DE108" s="98"/>
      <c r="DF108" s="98"/>
      <c r="DG108" s="98"/>
      <c r="DH108" s="98"/>
      <c r="DI108" s="98"/>
      <c r="DJ108" s="98"/>
      <c r="DK108" s="98"/>
      <c r="DL108" s="98"/>
      <c r="DM108" s="98"/>
      <c r="DN108" s="98"/>
      <c r="DO108" s="98"/>
      <c r="DP108" s="98"/>
      <c r="DQ108" s="98"/>
      <c r="DR108" s="98"/>
      <c r="DS108" s="98"/>
      <c r="DT108" s="98"/>
      <c r="DU108" s="98"/>
      <c r="DV108" s="98"/>
      <c r="DW108" s="98"/>
      <c r="DX108" s="98"/>
      <c r="DY108" s="98"/>
      <c r="DZ108" s="98"/>
      <c r="EA108" s="98"/>
      <c r="EB108" s="98"/>
      <c r="EC108" s="98"/>
      <c r="ED108" s="98"/>
      <c r="EE108" s="98"/>
      <c r="EF108" s="98"/>
      <c r="EG108" s="98"/>
      <c r="EH108" s="98"/>
      <c r="EI108" s="98"/>
      <c r="EJ108" s="98"/>
      <c r="EK108" s="98"/>
      <c r="EL108" s="98"/>
      <c r="EM108" s="98"/>
      <c r="EN108" s="98"/>
      <c r="EO108" s="98"/>
      <c r="EP108" s="98"/>
      <c r="EQ108" s="98"/>
      <c r="ER108" s="98"/>
      <c r="ES108" s="98"/>
      <c r="ET108" s="98"/>
      <c r="EU108" s="98"/>
      <c r="EV108" s="98"/>
      <c r="EW108" s="98"/>
      <c r="EX108" s="98"/>
      <c r="EY108" s="98"/>
      <c r="EZ108" s="98"/>
      <c r="FA108" s="98"/>
      <c r="FB108" s="98"/>
      <c r="FC108" s="98"/>
      <c r="FD108" s="98"/>
      <c r="FE108" s="98"/>
      <c r="FF108" s="98"/>
      <c r="FG108" s="98"/>
      <c r="FH108" s="98"/>
      <c r="FI108" s="98"/>
      <c r="FJ108" s="98"/>
      <c r="FK108" s="98"/>
      <c r="FL108" s="98"/>
    </row>
    <row r="109" spans="1:168" s="2" customFormat="1" ht="8.1" customHeight="1" x14ac:dyDescent="0.25">
      <c r="A109" s="67"/>
      <c r="B109" s="68"/>
      <c r="C109" s="68"/>
      <c r="D109" s="68"/>
      <c r="E109" s="68"/>
      <c r="F109" s="68"/>
      <c r="G109" s="66"/>
      <c r="H109" s="69"/>
      <c r="I109" s="55"/>
      <c r="J109" s="66"/>
      <c r="K109" s="66"/>
      <c r="L109" s="66"/>
      <c r="M109" s="55"/>
      <c r="N109" s="55"/>
      <c r="O109" s="103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/>
      <c r="BT109" s="66"/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  <c r="CG109" s="66"/>
      <c r="CH109" s="66"/>
      <c r="CI109" s="66"/>
      <c r="CJ109" s="66"/>
      <c r="CK109" s="66"/>
      <c r="CL109" s="66"/>
      <c r="CM109" s="66"/>
      <c r="CN109" s="66"/>
      <c r="CO109" s="66"/>
      <c r="CP109" s="66"/>
      <c r="CQ109" s="66"/>
      <c r="CR109" s="66"/>
      <c r="CS109" s="66"/>
      <c r="CT109" s="66"/>
      <c r="CU109" s="66"/>
      <c r="CV109" s="66"/>
      <c r="CW109" s="66"/>
      <c r="CX109" s="66"/>
      <c r="CY109" s="66"/>
      <c r="CZ109" s="66"/>
      <c r="DA109" s="66"/>
      <c r="DB109" s="66"/>
      <c r="DC109" s="66"/>
      <c r="DD109" s="66"/>
      <c r="DE109" s="66"/>
      <c r="DF109" s="66"/>
      <c r="DG109" s="66"/>
      <c r="DH109" s="66"/>
      <c r="DI109" s="66"/>
      <c r="DJ109" s="66"/>
      <c r="DK109" s="66"/>
      <c r="DL109" s="66"/>
      <c r="DM109" s="66"/>
      <c r="DN109" s="66"/>
      <c r="DO109" s="66"/>
      <c r="DP109" s="66"/>
      <c r="DQ109" s="66"/>
      <c r="DR109" s="66"/>
      <c r="DS109" s="66"/>
      <c r="DT109" s="66"/>
      <c r="DU109" s="66"/>
      <c r="DV109" s="66"/>
      <c r="DW109" s="66"/>
      <c r="DX109" s="66"/>
      <c r="DY109" s="66"/>
      <c r="DZ109" s="66"/>
      <c r="EA109" s="66"/>
      <c r="EB109" s="66"/>
      <c r="EC109" s="66"/>
      <c r="ED109" s="66"/>
      <c r="EE109" s="66"/>
      <c r="EF109" s="66"/>
      <c r="EG109" s="66"/>
      <c r="EH109" s="66"/>
      <c r="EI109" s="66"/>
      <c r="EJ109" s="66"/>
      <c r="EK109" s="66"/>
      <c r="EL109" s="66"/>
      <c r="EM109" s="66"/>
      <c r="EN109" s="66"/>
      <c r="EO109" s="66"/>
      <c r="EP109" s="66"/>
      <c r="EQ109" s="66"/>
      <c r="ER109" s="66"/>
      <c r="ES109" s="66"/>
      <c r="ET109" s="66"/>
      <c r="EU109" s="66"/>
      <c r="EV109" s="66"/>
      <c r="EW109" s="66"/>
      <c r="EX109" s="66"/>
      <c r="EY109" s="66"/>
      <c r="EZ109" s="66"/>
      <c r="FA109" s="66"/>
      <c r="FB109" s="66"/>
      <c r="FC109" s="66"/>
      <c r="FD109" s="66"/>
      <c r="FE109" s="66"/>
      <c r="FF109" s="66"/>
      <c r="FG109" s="66"/>
      <c r="FH109" s="66"/>
      <c r="FI109" s="66"/>
      <c r="FJ109" s="66"/>
      <c r="FK109" s="66"/>
      <c r="FL109" s="66"/>
    </row>
    <row r="110" spans="1:168" s="2" customFormat="1" ht="15" customHeight="1" x14ac:dyDescent="0.25">
      <c r="A110" s="1">
        <v>1</v>
      </c>
      <c r="B110" s="2" t="s">
        <v>126</v>
      </c>
      <c r="C110" s="1" t="s">
        <v>34</v>
      </c>
      <c r="D110" s="107" t="s">
        <v>127</v>
      </c>
      <c r="E110" s="1" t="s">
        <v>68</v>
      </c>
      <c r="F110" s="1" t="s">
        <v>32</v>
      </c>
      <c r="G110" s="3">
        <v>75000</v>
      </c>
      <c r="H110" s="70">
        <v>4358.3999999999996</v>
      </c>
      <c r="I110" s="3">
        <v>25</v>
      </c>
      <c r="J110" s="3">
        <f>+G110*2.87%</f>
        <v>2152.5</v>
      </c>
      <c r="K110" s="55">
        <f>+G110*7.1%</f>
        <v>5324.9999999999991</v>
      </c>
      <c r="L110" s="3">
        <v>748.07</v>
      </c>
      <c r="M110" s="3">
        <f>+G110*3.04%</f>
        <v>2280</v>
      </c>
      <c r="N110" s="55">
        <f>+G110*7.09%</f>
        <v>5317.5</v>
      </c>
      <c r="O110" s="5">
        <v>2700.24</v>
      </c>
      <c r="P110" s="3">
        <f>SUM(J110:N110)</f>
        <v>15823.07</v>
      </c>
      <c r="Q110" s="3">
        <f>+H110+I110+J110+M110+O110</f>
        <v>11516.14</v>
      </c>
      <c r="R110" s="3">
        <f>+K110+L110+N110</f>
        <v>11390.57</v>
      </c>
      <c r="S110" s="57">
        <f>+G110-Q110</f>
        <v>63483.86</v>
      </c>
      <c r="T110" s="1">
        <v>111</v>
      </c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</row>
    <row r="111" spans="1:168" s="86" customFormat="1" ht="15" customHeight="1" thickBot="1" x14ac:dyDescent="0.3">
      <c r="A111" s="87">
        <v>2</v>
      </c>
      <c r="B111" s="86" t="s">
        <v>128</v>
      </c>
      <c r="C111" s="87" t="s">
        <v>34</v>
      </c>
      <c r="D111" s="108" t="s">
        <v>127</v>
      </c>
      <c r="E111" s="87" t="s">
        <v>61</v>
      </c>
      <c r="F111" s="87" t="s">
        <v>32</v>
      </c>
      <c r="G111" s="88">
        <v>30000</v>
      </c>
      <c r="H111" s="89">
        <v>0</v>
      </c>
      <c r="I111" s="90">
        <v>25</v>
      </c>
      <c r="J111" s="90">
        <f>+G111*2.87%</f>
        <v>861</v>
      </c>
      <c r="K111" s="90">
        <f>+G111*7.1%</f>
        <v>2130</v>
      </c>
      <c r="L111" s="90">
        <f>+G111*1.15%</f>
        <v>345</v>
      </c>
      <c r="M111" s="88">
        <f>+G111*3.04%</f>
        <v>912</v>
      </c>
      <c r="N111" s="90">
        <f>+G111*7.09%</f>
        <v>2127</v>
      </c>
      <c r="O111" s="5">
        <v>0</v>
      </c>
      <c r="P111" s="88">
        <f>SUM(J111:N111)</f>
        <v>6375</v>
      </c>
      <c r="Q111" s="88">
        <f>+H111+I111+J111+M111+O111</f>
        <v>1798</v>
      </c>
      <c r="R111" s="88">
        <f>+K111+L111+N111</f>
        <v>4602</v>
      </c>
      <c r="S111" s="5">
        <f>+G111-Q111</f>
        <v>28202</v>
      </c>
      <c r="T111" s="87">
        <v>111</v>
      </c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87"/>
      <c r="EH111" s="87"/>
      <c r="EI111" s="87"/>
      <c r="EJ111" s="87"/>
      <c r="EK111" s="87"/>
      <c r="EL111" s="87"/>
      <c r="EM111" s="87"/>
      <c r="EN111" s="87"/>
      <c r="EO111" s="87"/>
      <c r="EP111" s="87"/>
      <c r="EQ111" s="87"/>
      <c r="ER111" s="87"/>
      <c r="ES111" s="87"/>
      <c r="ET111" s="87"/>
      <c r="EU111" s="87"/>
      <c r="EV111" s="87"/>
      <c r="EW111" s="87"/>
      <c r="EX111" s="87"/>
      <c r="EY111" s="87"/>
      <c r="EZ111" s="87"/>
      <c r="FA111" s="87"/>
      <c r="FB111" s="87"/>
      <c r="FC111" s="87"/>
      <c r="FD111" s="87"/>
      <c r="FE111" s="87"/>
      <c r="FF111" s="87"/>
      <c r="FG111" s="87"/>
      <c r="FH111" s="87"/>
      <c r="FI111" s="87"/>
      <c r="FJ111" s="87"/>
      <c r="FK111" s="87"/>
      <c r="FL111" s="87"/>
    </row>
    <row r="112" spans="1:168" s="102" customFormat="1" ht="15" customHeight="1" thickBot="1" x14ac:dyDescent="0.3">
      <c r="A112" s="82">
        <f>+A111</f>
        <v>2</v>
      </c>
      <c r="B112" s="83"/>
      <c r="C112" s="83"/>
      <c r="D112" s="83"/>
      <c r="E112" s="83"/>
      <c r="F112" s="83"/>
      <c r="G112" s="65">
        <f>SUM(G110:G111)</f>
        <v>105000</v>
      </c>
      <c r="H112" s="65">
        <f t="shared" ref="H112:S112" si="36">SUM(H110:H111)</f>
        <v>4358.3999999999996</v>
      </c>
      <c r="I112" s="65">
        <f t="shared" si="36"/>
        <v>50</v>
      </c>
      <c r="J112" s="65">
        <f t="shared" si="36"/>
        <v>3013.5</v>
      </c>
      <c r="K112" s="65">
        <f>SUM(K110:K111)</f>
        <v>7454.9999999999991</v>
      </c>
      <c r="L112" s="65">
        <f t="shared" si="36"/>
        <v>1093.0700000000002</v>
      </c>
      <c r="M112" s="65">
        <f t="shared" si="36"/>
        <v>3192</v>
      </c>
      <c r="N112" s="65">
        <f t="shared" si="36"/>
        <v>7444.5</v>
      </c>
      <c r="O112" s="65">
        <f t="shared" si="36"/>
        <v>2700.24</v>
      </c>
      <c r="P112" s="65">
        <f t="shared" si="36"/>
        <v>22198.07</v>
      </c>
      <c r="Q112" s="65">
        <f t="shared" si="36"/>
        <v>13314.14</v>
      </c>
      <c r="R112" s="65">
        <f t="shared" si="36"/>
        <v>15992.57</v>
      </c>
      <c r="S112" s="65">
        <f t="shared" si="36"/>
        <v>91685.86</v>
      </c>
      <c r="T112" s="65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66"/>
      <c r="CP112" s="66"/>
      <c r="CQ112" s="66"/>
      <c r="CR112" s="66"/>
      <c r="CS112" s="66"/>
      <c r="CT112" s="66"/>
      <c r="CU112" s="66"/>
      <c r="CV112" s="66"/>
      <c r="CW112" s="66"/>
      <c r="CX112" s="66"/>
      <c r="CY112" s="66"/>
      <c r="CZ112" s="66"/>
      <c r="DA112" s="66"/>
      <c r="DB112" s="66"/>
      <c r="DC112" s="66"/>
      <c r="DD112" s="66"/>
      <c r="DE112" s="66"/>
      <c r="DF112" s="66"/>
      <c r="DG112" s="66"/>
      <c r="DH112" s="66"/>
      <c r="DI112" s="66"/>
      <c r="DJ112" s="66"/>
      <c r="DK112" s="66"/>
      <c r="DL112" s="66"/>
      <c r="DM112" s="66"/>
      <c r="DN112" s="66"/>
      <c r="DO112" s="66"/>
      <c r="DP112" s="66"/>
      <c r="DQ112" s="66"/>
      <c r="DR112" s="66"/>
      <c r="DS112" s="66"/>
      <c r="DT112" s="66"/>
      <c r="DU112" s="66"/>
      <c r="DV112" s="66"/>
      <c r="DW112" s="66"/>
      <c r="DX112" s="66"/>
      <c r="DY112" s="66"/>
      <c r="DZ112" s="66"/>
      <c r="EA112" s="66"/>
      <c r="EB112" s="66"/>
      <c r="EC112" s="66"/>
      <c r="ED112" s="66"/>
      <c r="EE112" s="66"/>
      <c r="EF112" s="66"/>
      <c r="EG112" s="66"/>
      <c r="EH112" s="66"/>
      <c r="EI112" s="66"/>
      <c r="EJ112" s="66"/>
      <c r="EK112" s="66"/>
      <c r="EL112" s="66"/>
      <c r="EM112" s="66"/>
      <c r="EN112" s="66"/>
      <c r="EO112" s="66"/>
      <c r="EP112" s="66"/>
      <c r="EQ112" s="66"/>
      <c r="ER112" s="66"/>
      <c r="ES112" s="66"/>
      <c r="ET112" s="66"/>
      <c r="EU112" s="66"/>
      <c r="EV112" s="66"/>
      <c r="EW112" s="66"/>
      <c r="EX112" s="66"/>
      <c r="EY112" s="66"/>
      <c r="EZ112" s="66"/>
      <c r="FA112" s="66"/>
      <c r="FB112" s="66"/>
      <c r="FC112" s="66"/>
      <c r="FD112" s="66"/>
      <c r="FE112" s="66"/>
      <c r="FF112" s="66"/>
      <c r="FG112" s="66"/>
      <c r="FH112" s="66"/>
      <c r="FI112" s="66"/>
      <c r="FJ112" s="66"/>
      <c r="FK112" s="66"/>
      <c r="FL112" s="66"/>
    </row>
    <row r="113" spans="1:168" s="2" customFormat="1" ht="8.1" customHeight="1" x14ac:dyDescent="0.25">
      <c r="A113" s="67"/>
      <c r="B113" s="68"/>
      <c r="C113" s="68"/>
      <c r="D113" s="68"/>
      <c r="E113" s="68"/>
      <c r="F113" s="68"/>
      <c r="G113" s="66"/>
      <c r="H113" s="69"/>
      <c r="I113" s="55"/>
      <c r="J113" s="66"/>
      <c r="K113" s="66"/>
      <c r="L113" s="66"/>
      <c r="M113" s="55"/>
      <c r="N113" s="55"/>
      <c r="O113" s="103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  <c r="CG113" s="66"/>
      <c r="CH113" s="66"/>
      <c r="CI113" s="66"/>
      <c r="CJ113" s="66"/>
      <c r="CK113" s="66"/>
      <c r="CL113" s="66"/>
      <c r="CM113" s="66"/>
      <c r="CN113" s="66"/>
      <c r="CO113" s="66"/>
      <c r="CP113" s="66"/>
      <c r="CQ113" s="66"/>
      <c r="CR113" s="66"/>
      <c r="CS113" s="66"/>
      <c r="CT113" s="66"/>
      <c r="CU113" s="66"/>
      <c r="CV113" s="66"/>
      <c r="CW113" s="66"/>
      <c r="CX113" s="66"/>
      <c r="CY113" s="66"/>
      <c r="CZ113" s="66"/>
      <c r="DA113" s="66"/>
      <c r="DB113" s="66"/>
      <c r="DC113" s="66"/>
      <c r="DD113" s="66"/>
      <c r="DE113" s="66"/>
      <c r="DF113" s="66"/>
      <c r="DG113" s="66"/>
      <c r="DH113" s="66"/>
      <c r="DI113" s="66"/>
      <c r="DJ113" s="66"/>
      <c r="DK113" s="66"/>
      <c r="DL113" s="66"/>
      <c r="DM113" s="66"/>
      <c r="DN113" s="66"/>
      <c r="DO113" s="66"/>
      <c r="DP113" s="66"/>
      <c r="DQ113" s="66"/>
      <c r="DR113" s="66"/>
      <c r="DS113" s="66"/>
      <c r="DT113" s="66"/>
      <c r="DU113" s="66"/>
      <c r="DV113" s="66"/>
      <c r="DW113" s="66"/>
      <c r="DX113" s="66"/>
      <c r="DY113" s="66"/>
      <c r="DZ113" s="66"/>
      <c r="EA113" s="66"/>
      <c r="EB113" s="66"/>
      <c r="EC113" s="66"/>
      <c r="ED113" s="66"/>
      <c r="EE113" s="66"/>
      <c r="EF113" s="66"/>
      <c r="EG113" s="66"/>
      <c r="EH113" s="66"/>
      <c r="EI113" s="66"/>
      <c r="EJ113" s="66"/>
      <c r="EK113" s="66"/>
      <c r="EL113" s="66"/>
      <c r="EM113" s="66"/>
      <c r="EN113" s="66"/>
      <c r="EO113" s="66"/>
      <c r="EP113" s="66"/>
      <c r="EQ113" s="66"/>
      <c r="ER113" s="66"/>
      <c r="ES113" s="66"/>
      <c r="ET113" s="66"/>
      <c r="EU113" s="66"/>
      <c r="EV113" s="66"/>
      <c r="EW113" s="66"/>
      <c r="EX113" s="66"/>
      <c r="EY113" s="66"/>
      <c r="EZ113" s="66"/>
      <c r="FA113" s="66"/>
      <c r="FB113" s="66"/>
      <c r="FC113" s="66"/>
      <c r="FD113" s="66"/>
      <c r="FE113" s="66"/>
      <c r="FF113" s="66"/>
      <c r="FG113" s="66"/>
      <c r="FH113" s="66"/>
      <c r="FI113" s="66"/>
      <c r="FJ113" s="66"/>
      <c r="FK113" s="66"/>
      <c r="FL113" s="66"/>
    </row>
    <row r="114" spans="1:168" s="2" customFormat="1" ht="15" customHeight="1" x14ac:dyDescent="0.25">
      <c r="A114" s="48" t="s">
        <v>129</v>
      </c>
      <c r="B114" s="48"/>
      <c r="C114" s="48"/>
      <c r="D114" s="48"/>
      <c r="E114" s="48"/>
      <c r="F114" s="98"/>
      <c r="G114" s="74"/>
      <c r="H114" s="104"/>
      <c r="I114" s="99"/>
      <c r="J114" s="99"/>
      <c r="K114" s="99"/>
      <c r="L114" s="49"/>
      <c r="M114" s="99"/>
      <c r="N114" s="99"/>
      <c r="O114" s="100"/>
      <c r="P114" s="99"/>
      <c r="Q114" s="99"/>
      <c r="R114" s="99"/>
      <c r="S114" s="99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  <c r="BX114" s="98"/>
      <c r="BY114" s="98"/>
      <c r="BZ114" s="98"/>
      <c r="CA114" s="98"/>
      <c r="CB114" s="98"/>
      <c r="CC114" s="98"/>
      <c r="CD114" s="98"/>
      <c r="CE114" s="98"/>
      <c r="CF114" s="98"/>
      <c r="CG114" s="98"/>
      <c r="CH114" s="98"/>
      <c r="CI114" s="98"/>
      <c r="CJ114" s="98"/>
      <c r="CK114" s="98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98"/>
      <c r="DB114" s="98"/>
      <c r="DC114" s="98"/>
      <c r="DD114" s="98"/>
      <c r="DE114" s="98"/>
      <c r="DF114" s="98"/>
      <c r="DG114" s="98"/>
      <c r="DH114" s="98"/>
      <c r="DI114" s="98"/>
      <c r="DJ114" s="98"/>
      <c r="DK114" s="98"/>
      <c r="DL114" s="98"/>
      <c r="DM114" s="98"/>
      <c r="DN114" s="98"/>
      <c r="DO114" s="98"/>
      <c r="DP114" s="98"/>
      <c r="DQ114" s="98"/>
      <c r="DR114" s="98"/>
      <c r="DS114" s="98"/>
      <c r="DT114" s="98"/>
      <c r="DU114" s="98"/>
      <c r="DV114" s="98"/>
      <c r="DW114" s="98"/>
      <c r="DX114" s="98"/>
      <c r="DY114" s="98"/>
      <c r="DZ114" s="98"/>
      <c r="EA114" s="98"/>
      <c r="EB114" s="98"/>
      <c r="EC114" s="98"/>
      <c r="ED114" s="98"/>
      <c r="EE114" s="98"/>
      <c r="EF114" s="98"/>
      <c r="EG114" s="98"/>
      <c r="EH114" s="98"/>
      <c r="EI114" s="98"/>
      <c r="EJ114" s="98"/>
      <c r="EK114" s="98"/>
      <c r="EL114" s="98"/>
      <c r="EM114" s="98"/>
      <c r="EN114" s="98"/>
      <c r="EO114" s="98"/>
      <c r="EP114" s="98"/>
      <c r="EQ114" s="98"/>
      <c r="ER114" s="98"/>
      <c r="ES114" s="98"/>
      <c r="ET114" s="98"/>
      <c r="EU114" s="98"/>
      <c r="EV114" s="98"/>
      <c r="EW114" s="98"/>
      <c r="EX114" s="98"/>
      <c r="EY114" s="98"/>
      <c r="EZ114" s="98"/>
      <c r="FA114" s="98"/>
      <c r="FB114" s="98"/>
      <c r="FC114" s="98"/>
      <c r="FD114" s="98"/>
      <c r="FE114" s="98"/>
      <c r="FF114" s="98"/>
      <c r="FG114" s="98"/>
      <c r="FH114" s="98"/>
      <c r="FI114" s="98"/>
      <c r="FJ114" s="98"/>
      <c r="FK114" s="98"/>
      <c r="FL114" s="98"/>
    </row>
    <row r="115" spans="1:168" s="2" customFormat="1" ht="8.1" customHeight="1" x14ac:dyDescent="0.25">
      <c r="A115" s="67"/>
      <c r="B115" s="68"/>
      <c r="C115" s="68"/>
      <c r="D115" s="68"/>
      <c r="E115" s="68"/>
      <c r="F115" s="68"/>
      <c r="G115" s="66"/>
      <c r="H115" s="69"/>
      <c r="I115" s="55"/>
      <c r="J115" s="66"/>
      <c r="K115" s="66"/>
      <c r="L115" s="66"/>
      <c r="M115" s="55"/>
      <c r="N115" s="55"/>
      <c r="O115" s="103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</row>
    <row r="116" spans="1:168" s="2" customFormat="1" ht="15" customHeight="1" x14ac:dyDescent="0.25">
      <c r="A116" s="1">
        <v>1</v>
      </c>
      <c r="B116" s="2" t="s">
        <v>130</v>
      </c>
      <c r="C116" s="1" t="s">
        <v>34</v>
      </c>
      <c r="D116" s="107" t="s">
        <v>131</v>
      </c>
      <c r="E116" s="1" t="s">
        <v>68</v>
      </c>
      <c r="F116" s="1" t="s">
        <v>81</v>
      </c>
      <c r="G116" s="3">
        <v>75000</v>
      </c>
      <c r="H116" s="4">
        <v>6309.38</v>
      </c>
      <c r="I116" s="3">
        <v>25</v>
      </c>
      <c r="J116" s="3">
        <f>+G116*2.87%</f>
        <v>2152.5</v>
      </c>
      <c r="K116" s="55">
        <f>+G116*7.1%</f>
        <v>5324.9999999999991</v>
      </c>
      <c r="L116" s="3">
        <v>748.07</v>
      </c>
      <c r="M116" s="3">
        <f>+G116*3.04%</f>
        <v>2280</v>
      </c>
      <c r="N116" s="55">
        <f>+G116*7.09%</f>
        <v>5317.5</v>
      </c>
      <c r="O116" s="5">
        <v>0</v>
      </c>
      <c r="P116" s="3">
        <f>SUM(J116:N116)</f>
        <v>15823.07</v>
      </c>
      <c r="Q116" s="3">
        <f>+H116+I116+J116+M116+O116</f>
        <v>10766.880000000001</v>
      </c>
      <c r="R116" s="3">
        <f>+K116+L116+N116</f>
        <v>11390.57</v>
      </c>
      <c r="S116" s="57">
        <f>+G116-Q116</f>
        <v>64233.119999999995</v>
      </c>
      <c r="T116" s="1">
        <v>111</v>
      </c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</row>
    <row r="117" spans="1:168" s="2" customFormat="1" ht="15" customHeight="1" x14ac:dyDescent="0.25">
      <c r="A117" s="1">
        <v>2</v>
      </c>
      <c r="B117" s="2" t="s">
        <v>132</v>
      </c>
      <c r="C117" s="1" t="s">
        <v>30</v>
      </c>
      <c r="D117" s="107" t="s">
        <v>131</v>
      </c>
      <c r="E117" s="107" t="s">
        <v>133</v>
      </c>
      <c r="F117" s="1" t="s">
        <v>32</v>
      </c>
      <c r="G117" s="3">
        <v>50000</v>
      </c>
      <c r="H117" s="4">
        <v>1854</v>
      </c>
      <c r="I117" s="55">
        <v>25</v>
      </c>
      <c r="J117" s="55">
        <f>+G117*2.87%</f>
        <v>1435</v>
      </c>
      <c r="K117" s="55">
        <f>+G117*7.1%</f>
        <v>3549.9999999999995</v>
      </c>
      <c r="L117" s="55">
        <f>+G117*1.15%</f>
        <v>575</v>
      </c>
      <c r="M117" s="3">
        <f>+G117*3.04%</f>
        <v>1520</v>
      </c>
      <c r="N117" s="55">
        <f>+G117*7.09%</f>
        <v>3545.0000000000005</v>
      </c>
      <c r="O117" s="5">
        <v>0</v>
      </c>
      <c r="P117" s="3">
        <f>SUM(J117:N117)</f>
        <v>10625</v>
      </c>
      <c r="Q117" s="3">
        <f>+H117+I117+J117+M117+O117</f>
        <v>4834</v>
      </c>
      <c r="R117" s="3">
        <f>+K117+L117+N117</f>
        <v>7670</v>
      </c>
      <c r="S117" s="57">
        <f>+G117-Q117</f>
        <v>45166</v>
      </c>
      <c r="T117" s="1">
        <v>111</v>
      </c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</row>
    <row r="118" spans="1:168" s="2" customFormat="1" ht="15" customHeight="1" x14ac:dyDescent="0.25">
      <c r="A118" s="1">
        <v>3</v>
      </c>
      <c r="B118" s="2" t="s">
        <v>134</v>
      </c>
      <c r="C118" s="1" t="s">
        <v>34</v>
      </c>
      <c r="D118" s="107" t="s">
        <v>131</v>
      </c>
      <c r="E118" s="1" t="s">
        <v>135</v>
      </c>
      <c r="F118" s="1" t="s">
        <v>32</v>
      </c>
      <c r="G118" s="3">
        <v>35000</v>
      </c>
      <c r="H118" s="58">
        <v>0</v>
      </c>
      <c r="I118" s="55">
        <v>25</v>
      </c>
      <c r="J118" s="55">
        <f>+G118*2.87%</f>
        <v>1004.5</v>
      </c>
      <c r="K118" s="55">
        <f>+G118*7.1%</f>
        <v>2485</v>
      </c>
      <c r="L118" s="55">
        <f>+G118*1.15%</f>
        <v>402.5</v>
      </c>
      <c r="M118" s="3">
        <f>+G118*3.04%</f>
        <v>1064</v>
      </c>
      <c r="N118" s="55">
        <f>+G118*7.09%</f>
        <v>2481.5</v>
      </c>
      <c r="O118" s="5">
        <v>1350.12</v>
      </c>
      <c r="P118" s="3">
        <f>SUM(J118:N118)</f>
        <v>7437.5</v>
      </c>
      <c r="Q118" s="3">
        <f>+H118+I118+J118+M118+O118</f>
        <v>3443.62</v>
      </c>
      <c r="R118" s="3">
        <f>+K118+L118+N118</f>
        <v>5369</v>
      </c>
      <c r="S118" s="57">
        <f>+G118-Q118</f>
        <v>31556.38</v>
      </c>
      <c r="T118" s="1">
        <v>111</v>
      </c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</row>
    <row r="119" spans="1:168" s="86" customFormat="1" ht="15" customHeight="1" thickBot="1" x14ac:dyDescent="0.3">
      <c r="A119" s="1">
        <v>4</v>
      </c>
      <c r="B119" s="86" t="s">
        <v>136</v>
      </c>
      <c r="C119" s="87" t="s">
        <v>34</v>
      </c>
      <c r="D119" s="108" t="s">
        <v>131</v>
      </c>
      <c r="E119" s="87" t="s">
        <v>58</v>
      </c>
      <c r="F119" s="87" t="s">
        <v>32</v>
      </c>
      <c r="G119" s="88">
        <v>35000</v>
      </c>
      <c r="H119" s="89">
        <v>0</v>
      </c>
      <c r="I119" s="88">
        <v>25</v>
      </c>
      <c r="J119" s="88">
        <f>+G119*2.87%</f>
        <v>1004.5</v>
      </c>
      <c r="K119" s="90">
        <f>+G119*7.1%</f>
        <v>2485</v>
      </c>
      <c r="L119" s="90">
        <f>+G119*1.15%</f>
        <v>402.5</v>
      </c>
      <c r="M119" s="88">
        <f>+G119*3.04%</f>
        <v>1064</v>
      </c>
      <c r="N119" s="90">
        <f>+G119*7.09%</f>
        <v>2481.5</v>
      </c>
      <c r="O119" s="5">
        <v>2700.24</v>
      </c>
      <c r="P119" s="88">
        <f>SUM(J119:N119)</f>
        <v>7437.5</v>
      </c>
      <c r="Q119" s="88">
        <f>+H119+I119+J119+M119+O119</f>
        <v>4793.74</v>
      </c>
      <c r="R119" s="88">
        <f>+K119+L119+N119</f>
        <v>5369</v>
      </c>
      <c r="S119" s="5">
        <f>+G119-Q119</f>
        <v>30206.260000000002</v>
      </c>
      <c r="T119" s="87">
        <v>111</v>
      </c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  <c r="EK119" s="87"/>
      <c r="EL119" s="87"/>
      <c r="EM119" s="87"/>
      <c r="EN119" s="87"/>
      <c r="EO119" s="87"/>
      <c r="EP119" s="87"/>
      <c r="EQ119" s="87"/>
      <c r="ER119" s="87"/>
      <c r="ES119" s="87"/>
      <c r="ET119" s="87"/>
      <c r="EU119" s="87"/>
      <c r="EV119" s="87"/>
      <c r="EW119" s="87"/>
      <c r="EX119" s="87"/>
      <c r="EY119" s="87"/>
      <c r="EZ119" s="87"/>
      <c r="FA119" s="87"/>
      <c r="FB119" s="87"/>
      <c r="FC119" s="87"/>
      <c r="FD119" s="87"/>
      <c r="FE119" s="87"/>
      <c r="FF119" s="87"/>
      <c r="FG119" s="87"/>
      <c r="FH119" s="87"/>
      <c r="FI119" s="87"/>
      <c r="FJ119" s="87"/>
      <c r="FK119" s="87"/>
      <c r="FL119" s="87"/>
    </row>
    <row r="120" spans="1:168" s="102" customFormat="1" ht="15" customHeight="1" thickBot="1" x14ac:dyDescent="0.3">
      <c r="A120" s="82">
        <f>+A119</f>
        <v>4</v>
      </c>
      <c r="B120" s="83"/>
      <c r="C120" s="83"/>
      <c r="D120" s="83"/>
      <c r="E120" s="83"/>
      <c r="F120" s="83"/>
      <c r="G120" s="65">
        <f>SUM(G116:G119)</f>
        <v>195000</v>
      </c>
      <c r="H120" s="65">
        <f t="shared" ref="H120:S120" si="37">SUM(H116:H119)</f>
        <v>8163.38</v>
      </c>
      <c r="I120" s="65">
        <f t="shared" si="37"/>
        <v>100</v>
      </c>
      <c r="J120" s="65">
        <f t="shared" si="37"/>
        <v>5596.5</v>
      </c>
      <c r="K120" s="65">
        <f>SUM(K116:K119)</f>
        <v>13844.999999999998</v>
      </c>
      <c r="L120" s="65">
        <f t="shared" si="37"/>
        <v>2128.0700000000002</v>
      </c>
      <c r="M120" s="65">
        <f t="shared" si="37"/>
        <v>5928</v>
      </c>
      <c r="N120" s="65">
        <f t="shared" si="37"/>
        <v>13825.5</v>
      </c>
      <c r="O120" s="65">
        <f t="shared" si="37"/>
        <v>4050.3599999999997</v>
      </c>
      <c r="P120" s="65">
        <f t="shared" si="37"/>
        <v>41323.07</v>
      </c>
      <c r="Q120" s="65">
        <f t="shared" si="37"/>
        <v>23838.239999999998</v>
      </c>
      <c r="R120" s="65">
        <f t="shared" si="37"/>
        <v>29798.57</v>
      </c>
      <c r="S120" s="65">
        <f t="shared" si="37"/>
        <v>171161.76</v>
      </c>
      <c r="T120" s="65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  <c r="DP120" s="66"/>
      <c r="DQ120" s="66"/>
      <c r="DR120" s="66"/>
      <c r="DS120" s="66"/>
      <c r="DT120" s="66"/>
      <c r="DU120" s="66"/>
      <c r="DV120" s="66"/>
      <c r="DW120" s="66"/>
      <c r="DX120" s="66"/>
      <c r="DY120" s="66"/>
      <c r="DZ120" s="66"/>
      <c r="EA120" s="66"/>
      <c r="EB120" s="66"/>
      <c r="EC120" s="66"/>
      <c r="ED120" s="66"/>
      <c r="EE120" s="66"/>
      <c r="EF120" s="66"/>
      <c r="EG120" s="66"/>
      <c r="EH120" s="66"/>
      <c r="EI120" s="66"/>
      <c r="EJ120" s="66"/>
      <c r="EK120" s="66"/>
      <c r="EL120" s="66"/>
      <c r="EM120" s="66"/>
      <c r="EN120" s="66"/>
      <c r="EO120" s="66"/>
      <c r="EP120" s="66"/>
      <c r="EQ120" s="66"/>
      <c r="ER120" s="66"/>
      <c r="ES120" s="66"/>
      <c r="ET120" s="66"/>
      <c r="EU120" s="66"/>
      <c r="EV120" s="66"/>
      <c r="EW120" s="66"/>
      <c r="EX120" s="66"/>
      <c r="EY120" s="66"/>
      <c r="EZ120" s="66"/>
      <c r="FA120" s="66"/>
      <c r="FB120" s="66"/>
      <c r="FC120" s="66"/>
      <c r="FD120" s="66"/>
      <c r="FE120" s="66"/>
      <c r="FF120" s="66"/>
      <c r="FG120" s="66"/>
      <c r="FH120" s="66"/>
      <c r="FI120" s="66"/>
      <c r="FJ120" s="66"/>
      <c r="FK120" s="66"/>
      <c r="FL120" s="66"/>
    </row>
    <row r="121" spans="1:168" s="2" customFormat="1" ht="8.1" customHeight="1" x14ac:dyDescent="0.25">
      <c r="A121" s="67"/>
      <c r="B121" s="68"/>
      <c r="C121" s="68"/>
      <c r="D121" s="68"/>
      <c r="E121" s="68"/>
      <c r="F121" s="68"/>
      <c r="G121" s="66"/>
      <c r="H121" s="69"/>
      <c r="I121" s="55"/>
      <c r="J121" s="66"/>
      <c r="K121" s="66"/>
      <c r="L121" s="66"/>
      <c r="M121" s="55"/>
      <c r="N121" s="55"/>
      <c r="O121" s="103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66"/>
      <c r="CP121" s="66"/>
      <c r="CQ121" s="66"/>
      <c r="CR121" s="66"/>
      <c r="CS121" s="66"/>
      <c r="CT121" s="66"/>
      <c r="CU121" s="66"/>
      <c r="CV121" s="66"/>
      <c r="CW121" s="66"/>
      <c r="CX121" s="66"/>
      <c r="CY121" s="66"/>
      <c r="CZ121" s="66"/>
      <c r="DA121" s="66"/>
      <c r="DB121" s="66"/>
      <c r="DC121" s="66"/>
      <c r="DD121" s="66"/>
      <c r="DE121" s="66"/>
      <c r="DF121" s="66"/>
      <c r="DG121" s="66"/>
      <c r="DH121" s="66"/>
      <c r="DI121" s="66"/>
      <c r="DJ121" s="66"/>
      <c r="DK121" s="66"/>
      <c r="DL121" s="66"/>
      <c r="DM121" s="66"/>
      <c r="DN121" s="66"/>
      <c r="DO121" s="66"/>
      <c r="DP121" s="66"/>
      <c r="DQ121" s="66"/>
      <c r="DR121" s="66"/>
      <c r="DS121" s="66"/>
      <c r="DT121" s="66"/>
      <c r="DU121" s="66"/>
      <c r="DV121" s="66"/>
      <c r="DW121" s="66"/>
      <c r="DX121" s="66"/>
      <c r="DY121" s="66"/>
      <c r="DZ121" s="66"/>
      <c r="EA121" s="66"/>
      <c r="EB121" s="66"/>
      <c r="EC121" s="66"/>
      <c r="ED121" s="66"/>
      <c r="EE121" s="66"/>
      <c r="EF121" s="66"/>
      <c r="EG121" s="66"/>
      <c r="EH121" s="66"/>
      <c r="EI121" s="66"/>
      <c r="EJ121" s="66"/>
      <c r="EK121" s="66"/>
      <c r="EL121" s="66"/>
      <c r="EM121" s="66"/>
      <c r="EN121" s="66"/>
      <c r="EO121" s="66"/>
      <c r="EP121" s="66"/>
      <c r="EQ121" s="66"/>
      <c r="ER121" s="66"/>
      <c r="ES121" s="66"/>
      <c r="ET121" s="66"/>
      <c r="EU121" s="66"/>
      <c r="EV121" s="66"/>
      <c r="EW121" s="66"/>
      <c r="EX121" s="66"/>
      <c r="EY121" s="66"/>
      <c r="EZ121" s="66"/>
      <c r="FA121" s="66"/>
      <c r="FB121" s="66"/>
      <c r="FC121" s="66"/>
      <c r="FD121" s="66"/>
      <c r="FE121" s="66"/>
      <c r="FF121" s="66"/>
      <c r="FG121" s="66"/>
      <c r="FH121" s="66"/>
      <c r="FI121" s="66"/>
      <c r="FJ121" s="66"/>
      <c r="FK121" s="66"/>
      <c r="FL121" s="66"/>
    </row>
    <row r="122" spans="1:168" s="2" customFormat="1" ht="15" customHeight="1" x14ac:dyDescent="0.25">
      <c r="A122" s="48" t="s">
        <v>137</v>
      </c>
      <c r="B122" s="48"/>
      <c r="C122" s="48"/>
      <c r="D122" s="48"/>
      <c r="E122" s="48"/>
      <c r="F122" s="98"/>
      <c r="G122" s="74"/>
      <c r="H122" s="104"/>
      <c r="I122" s="99"/>
      <c r="J122" s="99"/>
      <c r="K122" s="99"/>
      <c r="L122" s="49"/>
      <c r="M122" s="99"/>
      <c r="N122" s="99"/>
      <c r="O122" s="100"/>
      <c r="P122" s="99"/>
      <c r="Q122" s="99"/>
      <c r="R122" s="99"/>
      <c r="S122" s="99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  <c r="DD122" s="98"/>
      <c r="DE122" s="98"/>
      <c r="DF122" s="98"/>
      <c r="DG122" s="98"/>
      <c r="DH122" s="98"/>
      <c r="DI122" s="98"/>
      <c r="DJ122" s="98"/>
      <c r="DK122" s="98"/>
      <c r="DL122" s="98"/>
      <c r="DM122" s="98"/>
      <c r="DN122" s="98"/>
      <c r="DO122" s="98"/>
      <c r="DP122" s="98"/>
      <c r="DQ122" s="98"/>
      <c r="DR122" s="98"/>
      <c r="DS122" s="98"/>
      <c r="DT122" s="98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Q122" s="98"/>
      <c r="ER122" s="98"/>
      <c r="ES122" s="98"/>
      <c r="ET122" s="98"/>
      <c r="EU122" s="98"/>
      <c r="EV122" s="98"/>
      <c r="EW122" s="98"/>
      <c r="EX122" s="98"/>
      <c r="EY122" s="98"/>
      <c r="EZ122" s="98"/>
      <c r="FA122" s="98"/>
      <c r="FB122" s="98"/>
      <c r="FC122" s="98"/>
      <c r="FD122" s="98"/>
      <c r="FE122" s="98"/>
      <c r="FF122" s="98"/>
      <c r="FG122" s="98"/>
      <c r="FH122" s="98"/>
      <c r="FI122" s="98"/>
      <c r="FJ122" s="98"/>
      <c r="FK122" s="98"/>
      <c r="FL122" s="98"/>
    </row>
    <row r="123" spans="1:168" s="2" customFormat="1" ht="8.1" customHeight="1" x14ac:dyDescent="0.25">
      <c r="A123" s="67"/>
      <c r="B123" s="68"/>
      <c r="C123" s="68"/>
      <c r="D123" s="68"/>
      <c r="E123" s="68"/>
      <c r="F123" s="68"/>
      <c r="G123" s="66"/>
      <c r="H123" s="69"/>
      <c r="I123" s="55"/>
      <c r="J123" s="66"/>
      <c r="K123" s="66"/>
      <c r="L123" s="66"/>
      <c r="M123" s="55"/>
      <c r="N123" s="55"/>
      <c r="O123" s="103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66"/>
      <c r="CP123" s="66"/>
      <c r="CQ123" s="66"/>
      <c r="CR123" s="66"/>
      <c r="CS123" s="66"/>
      <c r="CT123" s="66"/>
      <c r="CU123" s="66"/>
      <c r="CV123" s="66"/>
      <c r="CW123" s="66"/>
      <c r="CX123" s="66"/>
      <c r="CY123" s="66"/>
      <c r="CZ123" s="66"/>
      <c r="DA123" s="66"/>
      <c r="DB123" s="66"/>
      <c r="DC123" s="66"/>
      <c r="DD123" s="66"/>
      <c r="DE123" s="66"/>
      <c r="DF123" s="66"/>
      <c r="DG123" s="66"/>
      <c r="DH123" s="66"/>
      <c r="DI123" s="66"/>
      <c r="DJ123" s="66"/>
      <c r="DK123" s="66"/>
      <c r="DL123" s="66"/>
      <c r="DM123" s="66"/>
      <c r="DN123" s="66"/>
      <c r="DO123" s="66"/>
      <c r="DP123" s="66"/>
      <c r="DQ123" s="66"/>
      <c r="DR123" s="66"/>
      <c r="DS123" s="66"/>
      <c r="DT123" s="66"/>
      <c r="DU123" s="66"/>
      <c r="DV123" s="66"/>
      <c r="DW123" s="66"/>
      <c r="DX123" s="66"/>
      <c r="DY123" s="66"/>
      <c r="DZ123" s="66"/>
      <c r="EA123" s="66"/>
      <c r="EB123" s="66"/>
      <c r="EC123" s="66"/>
      <c r="ED123" s="66"/>
      <c r="EE123" s="66"/>
      <c r="EF123" s="66"/>
      <c r="EG123" s="66"/>
      <c r="EH123" s="66"/>
      <c r="EI123" s="66"/>
      <c r="EJ123" s="66"/>
      <c r="EK123" s="66"/>
      <c r="EL123" s="66"/>
      <c r="EM123" s="66"/>
      <c r="EN123" s="66"/>
      <c r="EO123" s="66"/>
      <c r="EP123" s="66"/>
      <c r="EQ123" s="66"/>
      <c r="ER123" s="66"/>
      <c r="ES123" s="66"/>
      <c r="ET123" s="66"/>
      <c r="EU123" s="66"/>
      <c r="EV123" s="66"/>
      <c r="EW123" s="66"/>
      <c r="EX123" s="66"/>
      <c r="EY123" s="66"/>
      <c r="EZ123" s="66"/>
      <c r="FA123" s="66"/>
      <c r="FB123" s="66"/>
      <c r="FC123" s="66"/>
      <c r="FD123" s="66"/>
      <c r="FE123" s="66"/>
      <c r="FF123" s="66"/>
      <c r="FG123" s="66"/>
      <c r="FH123" s="66"/>
      <c r="FI123" s="66"/>
      <c r="FJ123" s="66"/>
      <c r="FK123" s="66"/>
      <c r="FL123" s="66"/>
    </row>
    <row r="124" spans="1:168" s="2" customFormat="1" ht="15" customHeight="1" x14ac:dyDescent="0.25">
      <c r="A124" s="1">
        <v>1</v>
      </c>
      <c r="B124" s="2" t="s">
        <v>138</v>
      </c>
      <c r="C124" s="1" t="s">
        <v>34</v>
      </c>
      <c r="D124" s="1" t="s">
        <v>139</v>
      </c>
      <c r="E124" s="1" t="s">
        <v>68</v>
      </c>
      <c r="F124" s="1" t="s">
        <v>81</v>
      </c>
      <c r="G124" s="3">
        <v>75000</v>
      </c>
      <c r="H124" s="70">
        <v>6039.35</v>
      </c>
      <c r="I124" s="3">
        <v>25</v>
      </c>
      <c r="J124" s="3">
        <f>+G124*2.87%</f>
        <v>2152.5</v>
      </c>
      <c r="K124" s="55">
        <f>+G124*7.1%</f>
        <v>5324.9999999999991</v>
      </c>
      <c r="L124" s="3">
        <v>748.07</v>
      </c>
      <c r="M124" s="3">
        <f>+G124*3.04%</f>
        <v>2280</v>
      </c>
      <c r="N124" s="55">
        <f>+G124*7.09%</f>
        <v>5317.5</v>
      </c>
      <c r="O124" s="5">
        <v>1350.12</v>
      </c>
      <c r="P124" s="3">
        <f>SUM(J124:N124)</f>
        <v>15823.07</v>
      </c>
      <c r="Q124" s="3">
        <f>+H124+I124+J124+M124+O124</f>
        <v>11846.970000000001</v>
      </c>
      <c r="R124" s="3">
        <f>+K124+L124+N124</f>
        <v>11390.57</v>
      </c>
      <c r="S124" s="57">
        <f>+G124-Q124</f>
        <v>63153.03</v>
      </c>
      <c r="T124" s="1">
        <v>111</v>
      </c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</row>
    <row r="125" spans="1:168" s="2" customFormat="1" ht="15" customHeight="1" x14ac:dyDescent="0.25">
      <c r="A125" s="1">
        <v>2</v>
      </c>
      <c r="B125" t="s">
        <v>140</v>
      </c>
      <c r="C125" s="1" t="s">
        <v>34</v>
      </c>
      <c r="D125" s="1" t="s">
        <v>139</v>
      </c>
      <c r="E125" s="107" t="s">
        <v>141</v>
      </c>
      <c r="F125" s="1" t="s">
        <v>32</v>
      </c>
      <c r="G125" s="3">
        <v>50000</v>
      </c>
      <c r="H125" s="4">
        <v>1854</v>
      </c>
      <c r="I125" s="55">
        <v>25</v>
      </c>
      <c r="J125" s="55">
        <f>+G125*2.87%</f>
        <v>1435</v>
      </c>
      <c r="K125" s="55">
        <f>+G125*7.1%</f>
        <v>3549.9999999999995</v>
      </c>
      <c r="L125" s="55">
        <f>+G125*1.15%</f>
        <v>575</v>
      </c>
      <c r="M125" s="3">
        <f>+G125*3.04%</f>
        <v>1520</v>
      </c>
      <c r="N125" s="55">
        <f>+G125*7.09%</f>
        <v>3545.0000000000005</v>
      </c>
      <c r="O125" s="5">
        <v>0</v>
      </c>
      <c r="P125" s="3">
        <f>SUM(J125:N125)</f>
        <v>10625</v>
      </c>
      <c r="Q125" s="3">
        <f>+H125+I125+J125+M125+O125</f>
        <v>4834</v>
      </c>
      <c r="R125" s="3">
        <f>+K125+L125+N125</f>
        <v>7670</v>
      </c>
      <c r="S125" s="57">
        <f>+G125-Q125</f>
        <v>45166</v>
      </c>
      <c r="T125" s="1">
        <v>111</v>
      </c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</row>
    <row r="126" spans="1:168" s="2" customFormat="1" ht="15" customHeight="1" x14ac:dyDescent="0.25">
      <c r="A126" s="1">
        <v>3</v>
      </c>
      <c r="B126" s="106" t="s">
        <v>142</v>
      </c>
      <c r="C126" s="1" t="s">
        <v>34</v>
      </c>
      <c r="D126" s="1" t="s">
        <v>139</v>
      </c>
      <c r="E126" s="107" t="s">
        <v>61</v>
      </c>
      <c r="F126" s="1" t="s">
        <v>32</v>
      </c>
      <c r="G126" s="3">
        <v>30000</v>
      </c>
      <c r="H126" s="58">
        <v>0</v>
      </c>
      <c r="I126" s="55">
        <v>25</v>
      </c>
      <c r="J126" s="55">
        <f>+G126*2.87%</f>
        <v>861</v>
      </c>
      <c r="K126" s="55">
        <f>+G126*7.1%</f>
        <v>2130</v>
      </c>
      <c r="L126" s="55">
        <f>+G126*1.15%</f>
        <v>345</v>
      </c>
      <c r="M126" s="3">
        <f>+G126*3.04%</f>
        <v>912</v>
      </c>
      <c r="N126" s="55">
        <f>+G126*7.09%</f>
        <v>2127</v>
      </c>
      <c r="O126" s="5">
        <v>0</v>
      </c>
      <c r="P126" s="3">
        <f>SUM(J126:N126)</f>
        <v>6375</v>
      </c>
      <c r="Q126" s="3">
        <f>+H126+I126+J126+M126+O126</f>
        <v>1798</v>
      </c>
      <c r="R126" s="3">
        <f>+K126+L126+N126</f>
        <v>4602</v>
      </c>
      <c r="S126" s="57">
        <f>+G126-Q126</f>
        <v>28202</v>
      </c>
      <c r="T126" s="1">
        <v>111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68" s="2" customFormat="1" ht="15" customHeight="1" thickBot="1" x14ac:dyDescent="0.3">
      <c r="A127" s="1">
        <v>4</v>
      </c>
      <c r="B127" s="2" t="s">
        <v>143</v>
      </c>
      <c r="C127" s="1" t="s">
        <v>34</v>
      </c>
      <c r="D127" s="1" t="s">
        <v>139</v>
      </c>
      <c r="E127" s="107" t="s">
        <v>61</v>
      </c>
      <c r="F127" s="1" t="s">
        <v>32</v>
      </c>
      <c r="G127" s="3">
        <v>35000</v>
      </c>
      <c r="H127" s="4">
        <v>0</v>
      </c>
      <c r="I127" s="55">
        <v>25</v>
      </c>
      <c r="J127" s="55">
        <f>+G127*2.87%</f>
        <v>1004.5</v>
      </c>
      <c r="K127" s="55">
        <f>+G127*7.1%</f>
        <v>2485</v>
      </c>
      <c r="L127" s="55">
        <f>+G127*1.15%</f>
        <v>402.5</v>
      </c>
      <c r="M127" s="3">
        <f>+G127*3.04%</f>
        <v>1064</v>
      </c>
      <c r="N127" s="55">
        <f>+G127*7.09%</f>
        <v>2481.5</v>
      </c>
      <c r="O127" s="5">
        <v>0</v>
      </c>
      <c r="P127" s="3">
        <f>SUM(J127:N127)</f>
        <v>7437.5</v>
      </c>
      <c r="Q127" s="3">
        <f>+H127+I127+J127+M127+O127</f>
        <v>2093.5</v>
      </c>
      <c r="R127" s="3">
        <f>+K127+L127+N127</f>
        <v>5369</v>
      </c>
      <c r="S127" s="57">
        <f>+G127-Q127</f>
        <v>32906.5</v>
      </c>
      <c r="T127" s="1">
        <v>111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68" s="97" customFormat="1" ht="15" customHeight="1" thickBot="1" x14ac:dyDescent="0.3">
      <c r="A128" s="82">
        <f>+A127</f>
        <v>4</v>
      </c>
      <c r="B128" s="83"/>
      <c r="C128" s="83"/>
      <c r="D128" s="83"/>
      <c r="E128" s="83"/>
      <c r="F128" s="83"/>
      <c r="G128" s="65">
        <f>SUM(G124:G127)</f>
        <v>190000</v>
      </c>
      <c r="H128" s="65">
        <f t="shared" ref="H128:S128" si="38">SUM(H124:H127)</f>
        <v>7893.35</v>
      </c>
      <c r="I128" s="65">
        <f t="shared" si="38"/>
        <v>100</v>
      </c>
      <c r="J128" s="65">
        <f t="shared" si="38"/>
        <v>5453</v>
      </c>
      <c r="K128" s="65">
        <f>SUM(K124:K127)</f>
        <v>13489.999999999998</v>
      </c>
      <c r="L128" s="65">
        <f t="shared" si="38"/>
        <v>2070.5700000000002</v>
      </c>
      <c r="M128" s="65">
        <f t="shared" si="38"/>
        <v>5776</v>
      </c>
      <c r="N128" s="65">
        <f t="shared" si="38"/>
        <v>13471</v>
      </c>
      <c r="O128" s="65">
        <f t="shared" si="38"/>
        <v>1350.12</v>
      </c>
      <c r="P128" s="65">
        <f t="shared" si="38"/>
        <v>40260.57</v>
      </c>
      <c r="Q128" s="65">
        <f t="shared" si="38"/>
        <v>20572.47</v>
      </c>
      <c r="R128" s="65">
        <f t="shared" si="38"/>
        <v>29031.57</v>
      </c>
      <c r="S128" s="65">
        <f t="shared" si="38"/>
        <v>169427.53</v>
      </c>
      <c r="T128" s="65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6"/>
      <c r="DL128" s="66"/>
      <c r="DM128" s="66"/>
      <c r="DN128" s="66"/>
      <c r="DO128" s="66"/>
      <c r="DP128" s="66"/>
      <c r="DQ128" s="66"/>
      <c r="DR128" s="66"/>
      <c r="DS128" s="66"/>
      <c r="DT128" s="66"/>
      <c r="DU128" s="66"/>
      <c r="DV128" s="66"/>
      <c r="DW128" s="66"/>
      <c r="DX128" s="66"/>
      <c r="DY128" s="66"/>
      <c r="DZ128" s="66"/>
      <c r="EA128" s="66"/>
      <c r="EB128" s="66"/>
      <c r="EC128" s="66"/>
      <c r="ED128" s="66"/>
      <c r="EE128" s="66"/>
      <c r="EF128" s="66"/>
      <c r="EG128" s="66"/>
      <c r="EH128" s="66"/>
      <c r="EI128" s="66"/>
      <c r="EJ128" s="66"/>
      <c r="EK128" s="66"/>
      <c r="EL128" s="66"/>
      <c r="EM128" s="66"/>
      <c r="EN128" s="66"/>
      <c r="EO128" s="66"/>
      <c r="EP128" s="66"/>
      <c r="EQ128" s="66"/>
      <c r="ER128" s="66"/>
      <c r="ES128" s="66"/>
      <c r="ET128" s="66"/>
      <c r="EU128" s="66"/>
      <c r="EV128" s="66"/>
      <c r="EW128" s="66"/>
      <c r="EX128" s="66"/>
      <c r="EY128" s="66"/>
      <c r="EZ128" s="66"/>
      <c r="FA128" s="66"/>
      <c r="FB128" s="66"/>
      <c r="FC128" s="66"/>
      <c r="FD128" s="66"/>
      <c r="FE128" s="66"/>
      <c r="FF128" s="66"/>
      <c r="FG128" s="66"/>
      <c r="FH128" s="66"/>
      <c r="FI128" s="66"/>
      <c r="FJ128" s="66"/>
      <c r="FK128" s="66"/>
      <c r="FL128" s="66"/>
    </row>
    <row r="129" spans="1:168" s="2" customFormat="1" ht="8.1" customHeight="1" x14ac:dyDescent="0.25">
      <c r="A129" s="67"/>
      <c r="B129" s="68"/>
      <c r="C129" s="68"/>
      <c r="D129" s="68"/>
      <c r="E129" s="68"/>
      <c r="F129" s="68"/>
      <c r="G129" s="66"/>
      <c r="H129" s="69"/>
      <c r="I129" s="55"/>
      <c r="J129" s="66"/>
      <c r="K129" s="66"/>
      <c r="L129" s="66"/>
      <c r="M129" s="55"/>
      <c r="N129" s="55"/>
      <c r="O129" s="103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6"/>
      <c r="CO129" s="66"/>
      <c r="CP129" s="66"/>
      <c r="CQ129" s="66"/>
      <c r="CR129" s="66"/>
      <c r="CS129" s="66"/>
      <c r="CT129" s="66"/>
      <c r="CU129" s="66"/>
      <c r="CV129" s="66"/>
      <c r="CW129" s="66"/>
      <c r="CX129" s="66"/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6"/>
      <c r="DL129" s="66"/>
      <c r="DM129" s="66"/>
      <c r="DN129" s="66"/>
      <c r="DO129" s="66"/>
      <c r="DP129" s="66"/>
      <c r="DQ129" s="66"/>
      <c r="DR129" s="66"/>
      <c r="DS129" s="66"/>
      <c r="DT129" s="66"/>
      <c r="DU129" s="66"/>
      <c r="DV129" s="66"/>
      <c r="DW129" s="66"/>
      <c r="DX129" s="66"/>
      <c r="DY129" s="66"/>
      <c r="DZ129" s="66"/>
      <c r="EA129" s="66"/>
      <c r="EB129" s="66"/>
      <c r="EC129" s="66"/>
      <c r="ED129" s="66"/>
      <c r="EE129" s="66"/>
      <c r="EF129" s="66"/>
      <c r="EG129" s="66"/>
      <c r="EH129" s="66"/>
      <c r="EI129" s="66"/>
      <c r="EJ129" s="66"/>
      <c r="EK129" s="66"/>
      <c r="EL129" s="66"/>
      <c r="EM129" s="66"/>
      <c r="EN129" s="66"/>
      <c r="EO129" s="66"/>
      <c r="EP129" s="66"/>
      <c r="EQ129" s="66"/>
      <c r="ER129" s="66"/>
      <c r="ES129" s="66"/>
      <c r="ET129" s="66"/>
      <c r="EU129" s="66"/>
      <c r="EV129" s="66"/>
      <c r="EW129" s="66"/>
      <c r="EX129" s="66"/>
      <c r="EY129" s="66"/>
      <c r="EZ129" s="66"/>
      <c r="FA129" s="66"/>
      <c r="FB129" s="66"/>
      <c r="FC129" s="66"/>
      <c r="FD129" s="66"/>
      <c r="FE129" s="66"/>
      <c r="FF129" s="66"/>
      <c r="FG129" s="66"/>
      <c r="FH129" s="66"/>
      <c r="FI129" s="66"/>
      <c r="FJ129" s="66"/>
      <c r="FK129" s="66"/>
      <c r="FL129" s="66"/>
    </row>
    <row r="130" spans="1:168" s="2" customFormat="1" ht="15" customHeight="1" x14ac:dyDescent="0.25">
      <c r="A130" s="48" t="s">
        <v>144</v>
      </c>
      <c r="B130" s="48"/>
      <c r="C130" s="48"/>
      <c r="D130" s="48"/>
      <c r="E130" s="48"/>
      <c r="F130" s="98"/>
      <c r="G130" s="99"/>
      <c r="H130" s="104"/>
      <c r="I130" s="99"/>
      <c r="J130" s="99"/>
      <c r="K130" s="99"/>
      <c r="L130" s="49"/>
      <c r="M130" s="99"/>
      <c r="N130" s="99"/>
      <c r="O130" s="100"/>
      <c r="P130" s="99"/>
      <c r="Q130" s="99"/>
      <c r="R130" s="99"/>
      <c r="S130" s="99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8"/>
      <c r="CA130" s="98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98"/>
      <c r="DB130" s="98"/>
      <c r="DC130" s="98"/>
      <c r="DD130" s="98"/>
      <c r="DE130" s="98"/>
      <c r="DF130" s="98"/>
      <c r="DG130" s="98"/>
      <c r="DH130" s="98"/>
      <c r="DI130" s="98"/>
      <c r="DJ130" s="98"/>
      <c r="DK130" s="98"/>
      <c r="DL130" s="98"/>
      <c r="DM130" s="98"/>
      <c r="DN130" s="98"/>
      <c r="DO130" s="98"/>
      <c r="DP130" s="98"/>
      <c r="DQ130" s="98"/>
      <c r="DR130" s="98"/>
      <c r="DS130" s="98"/>
      <c r="DT130" s="98"/>
      <c r="DU130" s="98"/>
      <c r="DV130" s="98"/>
      <c r="DW130" s="98"/>
      <c r="DX130" s="98"/>
      <c r="DY130" s="98"/>
      <c r="DZ130" s="98"/>
      <c r="EA130" s="98"/>
      <c r="EB130" s="98"/>
      <c r="EC130" s="98"/>
      <c r="ED130" s="98"/>
      <c r="EE130" s="98"/>
      <c r="EF130" s="98"/>
      <c r="EG130" s="98"/>
      <c r="EH130" s="98"/>
      <c r="EI130" s="98"/>
      <c r="EJ130" s="98"/>
      <c r="EK130" s="98"/>
      <c r="EL130" s="98"/>
      <c r="EM130" s="98"/>
      <c r="EN130" s="98"/>
      <c r="EO130" s="98"/>
      <c r="EP130" s="98"/>
      <c r="EQ130" s="98"/>
      <c r="ER130" s="98"/>
      <c r="ES130" s="98"/>
      <c r="ET130" s="98"/>
      <c r="EU130" s="98"/>
      <c r="EV130" s="98"/>
      <c r="EW130" s="98"/>
      <c r="EX130" s="98"/>
      <c r="EY130" s="98"/>
      <c r="EZ130" s="98"/>
      <c r="FA130" s="98"/>
      <c r="FB130" s="98"/>
      <c r="FC130" s="98"/>
      <c r="FD130" s="98"/>
      <c r="FE130" s="98"/>
      <c r="FF130" s="98"/>
      <c r="FG130" s="98"/>
      <c r="FH130" s="98"/>
      <c r="FI130" s="98"/>
      <c r="FJ130" s="98"/>
      <c r="FK130" s="98"/>
      <c r="FL130" s="98"/>
    </row>
    <row r="131" spans="1:168" ht="8.1" customHeight="1" x14ac:dyDescent="0.25"/>
    <row r="132" spans="1:168" s="2" customFormat="1" ht="15" customHeight="1" x14ac:dyDescent="0.25">
      <c r="A132" s="1">
        <v>1</v>
      </c>
      <c r="B132" s="2" t="s">
        <v>145</v>
      </c>
      <c r="C132" s="1" t="s">
        <v>30</v>
      </c>
      <c r="D132" s="1" t="s">
        <v>144</v>
      </c>
      <c r="E132" s="1" t="s">
        <v>146</v>
      </c>
      <c r="F132" s="1" t="s">
        <v>32</v>
      </c>
      <c r="G132" s="3">
        <v>46000</v>
      </c>
      <c r="H132" s="4">
        <v>1289.46</v>
      </c>
      <c r="I132" s="3">
        <v>25</v>
      </c>
      <c r="J132" s="3">
        <f t="shared" ref="J132:J142" si="39">+G132*2.87%</f>
        <v>1320.2</v>
      </c>
      <c r="K132" s="55">
        <f t="shared" ref="K132:K142" si="40">+G132*7.1%</f>
        <v>3265.9999999999995</v>
      </c>
      <c r="L132" s="3">
        <f t="shared" ref="L132:L142" si="41">+G132*1.15%</f>
        <v>529</v>
      </c>
      <c r="M132" s="3">
        <f t="shared" ref="M132:M142" si="42">+G132*3.04%</f>
        <v>1398.4</v>
      </c>
      <c r="N132" s="55">
        <f t="shared" ref="N132:N142" si="43">+G132*7.09%</f>
        <v>3261.4</v>
      </c>
      <c r="O132" s="5">
        <v>0</v>
      </c>
      <c r="P132" s="3">
        <f t="shared" ref="P132:P142" si="44">SUM(J132:N132)</f>
        <v>9775</v>
      </c>
      <c r="Q132" s="3">
        <f t="shared" ref="Q132:Q142" si="45">+H132+I132+J132+M132+O132</f>
        <v>4033.06</v>
      </c>
      <c r="R132" s="3">
        <f t="shared" ref="R132:R142" si="46">+K132+L132+N132</f>
        <v>7056.4</v>
      </c>
      <c r="S132" s="57">
        <f t="shared" ref="S132:S142" si="47">+G132-Q132</f>
        <v>41966.94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68" s="2" customFormat="1" ht="15" customHeight="1" x14ac:dyDescent="0.25">
      <c r="A133" s="1">
        <v>2</v>
      </c>
      <c r="B133" s="2" t="s">
        <v>147</v>
      </c>
      <c r="C133" s="1" t="s">
        <v>34</v>
      </c>
      <c r="D133" s="1" t="s">
        <v>144</v>
      </c>
      <c r="E133" s="1" t="s">
        <v>148</v>
      </c>
      <c r="F133" s="1" t="s">
        <v>32</v>
      </c>
      <c r="G133" s="3">
        <v>40000</v>
      </c>
      <c r="H133" s="4">
        <v>442.65</v>
      </c>
      <c r="I133" s="3">
        <v>25</v>
      </c>
      <c r="J133" s="3">
        <f t="shared" si="39"/>
        <v>1148</v>
      </c>
      <c r="K133" s="55">
        <f t="shared" si="40"/>
        <v>2839.9999999999995</v>
      </c>
      <c r="L133" s="3">
        <f t="shared" si="41"/>
        <v>460</v>
      </c>
      <c r="M133" s="3">
        <f t="shared" si="42"/>
        <v>1216</v>
      </c>
      <c r="N133" s="55">
        <f t="shared" si="43"/>
        <v>2836</v>
      </c>
      <c r="O133" s="5">
        <v>0</v>
      </c>
      <c r="P133" s="3">
        <f t="shared" si="44"/>
        <v>8500</v>
      </c>
      <c r="Q133" s="3">
        <f t="shared" si="45"/>
        <v>2831.65</v>
      </c>
      <c r="R133" s="3">
        <f t="shared" si="46"/>
        <v>6136</v>
      </c>
      <c r="S133" s="57">
        <f t="shared" si="47"/>
        <v>37168.35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68" s="2" customFormat="1" ht="15" customHeight="1" x14ac:dyDescent="0.25">
      <c r="A134" s="1">
        <v>3</v>
      </c>
      <c r="B134" s="2" t="s">
        <v>149</v>
      </c>
      <c r="C134" s="1" t="s">
        <v>30</v>
      </c>
      <c r="D134" s="1" t="s">
        <v>144</v>
      </c>
      <c r="E134" s="1" t="s">
        <v>150</v>
      </c>
      <c r="F134" s="1" t="s">
        <v>32</v>
      </c>
      <c r="G134" s="3">
        <v>27300</v>
      </c>
      <c r="H134" s="4">
        <v>0</v>
      </c>
      <c r="I134" s="3">
        <v>25</v>
      </c>
      <c r="J134" s="3">
        <f t="shared" si="39"/>
        <v>783.51</v>
      </c>
      <c r="K134" s="55">
        <f t="shared" si="40"/>
        <v>1938.2999999999997</v>
      </c>
      <c r="L134" s="3">
        <f t="shared" si="41"/>
        <v>313.95</v>
      </c>
      <c r="M134" s="3">
        <f t="shared" si="42"/>
        <v>829.92</v>
      </c>
      <c r="N134" s="55">
        <f t="shared" si="43"/>
        <v>1935.5700000000002</v>
      </c>
      <c r="O134" s="5">
        <v>0</v>
      </c>
      <c r="P134" s="3">
        <f t="shared" si="44"/>
        <v>5801.25</v>
      </c>
      <c r="Q134" s="3">
        <f t="shared" si="45"/>
        <v>1638.4299999999998</v>
      </c>
      <c r="R134" s="3">
        <f t="shared" si="46"/>
        <v>4187.82</v>
      </c>
      <c r="S134" s="57">
        <f t="shared" si="47"/>
        <v>25661.57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68" s="2" customFormat="1" ht="15" customHeight="1" x14ac:dyDescent="0.25">
      <c r="A135" s="1">
        <v>4</v>
      </c>
      <c r="B135" s="2" t="s">
        <v>151</v>
      </c>
      <c r="C135" s="1" t="s">
        <v>30</v>
      </c>
      <c r="D135" s="1" t="s">
        <v>144</v>
      </c>
      <c r="E135" s="1" t="s">
        <v>152</v>
      </c>
      <c r="F135" s="1" t="s">
        <v>81</v>
      </c>
      <c r="G135" s="3">
        <v>30250</v>
      </c>
      <c r="H135" s="58">
        <v>0</v>
      </c>
      <c r="I135" s="3">
        <v>25</v>
      </c>
      <c r="J135" s="3">
        <f t="shared" si="39"/>
        <v>868.17499999999995</v>
      </c>
      <c r="K135" s="55">
        <f t="shared" si="40"/>
        <v>2147.75</v>
      </c>
      <c r="L135" s="3">
        <f t="shared" si="41"/>
        <v>347.875</v>
      </c>
      <c r="M135" s="3">
        <f t="shared" si="42"/>
        <v>919.6</v>
      </c>
      <c r="N135" s="55">
        <f t="shared" si="43"/>
        <v>2144.7250000000004</v>
      </c>
      <c r="O135" s="5">
        <v>0</v>
      </c>
      <c r="P135" s="3">
        <f t="shared" si="44"/>
        <v>6428.1250000000009</v>
      </c>
      <c r="Q135" s="3">
        <f t="shared" si="45"/>
        <v>1812.7750000000001</v>
      </c>
      <c r="R135" s="3">
        <f t="shared" si="46"/>
        <v>4640.3500000000004</v>
      </c>
      <c r="S135" s="57">
        <f t="shared" si="47"/>
        <v>28437.224999999999</v>
      </c>
      <c r="T135" s="1">
        <v>111</v>
      </c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</row>
    <row r="136" spans="1:168" s="2" customFormat="1" ht="15" customHeight="1" x14ac:dyDescent="0.25">
      <c r="A136" s="1">
        <v>5</v>
      </c>
      <c r="B136" s="2" t="s">
        <v>153</v>
      </c>
      <c r="C136" s="1" t="s">
        <v>34</v>
      </c>
      <c r="D136" s="1" t="s">
        <v>144</v>
      </c>
      <c r="E136" s="1" t="s">
        <v>154</v>
      </c>
      <c r="F136" s="1" t="s">
        <v>32</v>
      </c>
      <c r="G136" s="3">
        <v>35000</v>
      </c>
      <c r="H136" s="58">
        <v>0</v>
      </c>
      <c r="I136" s="3">
        <v>25</v>
      </c>
      <c r="J136" s="3">
        <f t="shared" si="39"/>
        <v>1004.5</v>
      </c>
      <c r="K136" s="55">
        <f t="shared" si="40"/>
        <v>2485</v>
      </c>
      <c r="L136" s="3">
        <f t="shared" si="41"/>
        <v>402.5</v>
      </c>
      <c r="M136" s="3">
        <f t="shared" si="42"/>
        <v>1064</v>
      </c>
      <c r="N136" s="55">
        <f t="shared" si="43"/>
        <v>2481.5</v>
      </c>
      <c r="O136" s="5">
        <v>0</v>
      </c>
      <c r="P136" s="3">
        <f t="shared" si="44"/>
        <v>7437.5</v>
      </c>
      <c r="Q136" s="3">
        <f t="shared" si="45"/>
        <v>2093.5</v>
      </c>
      <c r="R136" s="3">
        <f t="shared" si="46"/>
        <v>5369</v>
      </c>
      <c r="S136" s="57">
        <f t="shared" si="47"/>
        <v>32906.5</v>
      </c>
      <c r="T136" s="1">
        <v>111</v>
      </c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</row>
    <row r="137" spans="1:168" s="2" customFormat="1" ht="15" customHeight="1" x14ac:dyDescent="0.25">
      <c r="A137" s="1">
        <v>6</v>
      </c>
      <c r="B137" s="2" t="s">
        <v>155</v>
      </c>
      <c r="C137" s="1" t="s">
        <v>34</v>
      </c>
      <c r="D137" s="1" t="s">
        <v>144</v>
      </c>
      <c r="E137" s="1" t="s">
        <v>156</v>
      </c>
      <c r="F137" s="1" t="s">
        <v>32</v>
      </c>
      <c r="G137" s="3">
        <v>20350</v>
      </c>
      <c r="H137" s="58">
        <v>0</v>
      </c>
      <c r="I137" s="3">
        <v>25</v>
      </c>
      <c r="J137" s="3">
        <f t="shared" si="39"/>
        <v>584.04499999999996</v>
      </c>
      <c r="K137" s="55">
        <f t="shared" si="40"/>
        <v>1444.85</v>
      </c>
      <c r="L137" s="3">
        <f t="shared" si="41"/>
        <v>234.02500000000001</v>
      </c>
      <c r="M137" s="3">
        <f t="shared" si="42"/>
        <v>618.64</v>
      </c>
      <c r="N137" s="55">
        <f t="shared" si="43"/>
        <v>1442.8150000000001</v>
      </c>
      <c r="O137" s="5">
        <v>0</v>
      </c>
      <c r="P137" s="3">
        <f t="shared" si="44"/>
        <v>4324.375</v>
      </c>
      <c r="Q137" s="3">
        <f t="shared" si="45"/>
        <v>1227.6849999999999</v>
      </c>
      <c r="R137" s="3">
        <f t="shared" si="46"/>
        <v>3121.69</v>
      </c>
      <c r="S137" s="57">
        <f t="shared" si="47"/>
        <v>19122.314999999999</v>
      </c>
      <c r="T137" s="1">
        <v>111</v>
      </c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</row>
    <row r="138" spans="1:168" s="2" customFormat="1" ht="15" customHeight="1" x14ac:dyDescent="0.25">
      <c r="A138" s="1">
        <v>7</v>
      </c>
      <c r="B138" s="2" t="s">
        <v>157</v>
      </c>
      <c r="C138" s="1" t="s">
        <v>30</v>
      </c>
      <c r="D138" s="1" t="s">
        <v>144</v>
      </c>
      <c r="E138" s="1" t="s">
        <v>150</v>
      </c>
      <c r="F138" s="1" t="s">
        <v>32</v>
      </c>
      <c r="G138" s="3">
        <v>35000</v>
      </c>
      <c r="H138" s="58">
        <v>0</v>
      </c>
      <c r="I138" s="3">
        <v>25</v>
      </c>
      <c r="J138" s="3">
        <f t="shared" si="39"/>
        <v>1004.5</v>
      </c>
      <c r="K138" s="55">
        <f t="shared" si="40"/>
        <v>2485</v>
      </c>
      <c r="L138" s="3">
        <f t="shared" si="41"/>
        <v>402.5</v>
      </c>
      <c r="M138" s="3">
        <f t="shared" si="42"/>
        <v>1064</v>
      </c>
      <c r="N138" s="55">
        <f t="shared" si="43"/>
        <v>2481.5</v>
      </c>
      <c r="O138" s="5">
        <v>0</v>
      </c>
      <c r="P138" s="3">
        <f t="shared" si="44"/>
        <v>7437.5</v>
      </c>
      <c r="Q138" s="3">
        <f t="shared" si="45"/>
        <v>2093.5</v>
      </c>
      <c r="R138" s="3">
        <f t="shared" si="46"/>
        <v>5369</v>
      </c>
      <c r="S138" s="57">
        <f t="shared" si="47"/>
        <v>32906.5</v>
      </c>
      <c r="T138" s="1">
        <v>111</v>
      </c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</row>
    <row r="139" spans="1:168" s="2" customFormat="1" ht="15" customHeight="1" x14ac:dyDescent="0.25">
      <c r="A139" s="1">
        <v>8</v>
      </c>
      <c r="B139" s="2" t="s">
        <v>158</v>
      </c>
      <c r="C139" s="1" t="s">
        <v>34</v>
      </c>
      <c r="D139" s="1" t="s">
        <v>144</v>
      </c>
      <c r="E139" s="1" t="s">
        <v>156</v>
      </c>
      <c r="F139" s="1" t="s">
        <v>32</v>
      </c>
      <c r="G139" s="3">
        <v>20350</v>
      </c>
      <c r="H139" s="58">
        <v>0</v>
      </c>
      <c r="I139" s="3">
        <v>25</v>
      </c>
      <c r="J139" s="3">
        <f t="shared" si="39"/>
        <v>584.04499999999996</v>
      </c>
      <c r="K139" s="55">
        <f t="shared" si="40"/>
        <v>1444.85</v>
      </c>
      <c r="L139" s="3">
        <f t="shared" si="41"/>
        <v>234.02500000000001</v>
      </c>
      <c r="M139" s="3">
        <f t="shared" si="42"/>
        <v>618.64</v>
      </c>
      <c r="N139" s="55">
        <f t="shared" si="43"/>
        <v>1442.8150000000001</v>
      </c>
      <c r="O139" s="5">
        <v>0</v>
      </c>
      <c r="P139" s="3">
        <f t="shared" si="44"/>
        <v>4324.375</v>
      </c>
      <c r="Q139" s="3">
        <f t="shared" si="45"/>
        <v>1227.6849999999999</v>
      </c>
      <c r="R139" s="3">
        <f t="shared" si="46"/>
        <v>3121.69</v>
      </c>
      <c r="S139" s="57">
        <f t="shared" si="47"/>
        <v>19122.314999999999</v>
      </c>
      <c r="T139" s="1">
        <v>111</v>
      </c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</row>
    <row r="140" spans="1:168" s="2" customFormat="1" ht="15" customHeight="1" x14ac:dyDescent="0.25">
      <c r="A140" s="1">
        <v>9</v>
      </c>
      <c r="B140" s="2" t="s">
        <v>159</v>
      </c>
      <c r="C140" s="1" t="s">
        <v>30</v>
      </c>
      <c r="D140" s="1" t="s">
        <v>144</v>
      </c>
      <c r="E140" s="1" t="s">
        <v>63</v>
      </c>
      <c r="F140" s="1" t="s">
        <v>32</v>
      </c>
      <c r="G140" s="3">
        <v>35000</v>
      </c>
      <c r="H140" s="4">
        <v>0</v>
      </c>
      <c r="I140" s="3">
        <v>25</v>
      </c>
      <c r="J140" s="3">
        <f>+G140*2.87%</f>
        <v>1004.5</v>
      </c>
      <c r="K140" s="55">
        <f>+G140*7.1%</f>
        <v>2485</v>
      </c>
      <c r="L140" s="55">
        <f>+G140*1.15%</f>
        <v>402.5</v>
      </c>
      <c r="M140" s="3">
        <f>+G140*3.04%</f>
        <v>1064</v>
      </c>
      <c r="N140" s="55">
        <f>+G140*7.09%</f>
        <v>2481.5</v>
      </c>
      <c r="O140" s="5">
        <v>0</v>
      </c>
      <c r="P140" s="3">
        <f>SUM(J140:N140)</f>
        <v>7437.5</v>
      </c>
      <c r="Q140" s="3">
        <f>+H140+I140+J140+M140+O140</f>
        <v>2093.5</v>
      </c>
      <c r="R140" s="3">
        <f>+K140+L140+N140</f>
        <v>5369</v>
      </c>
      <c r="S140" s="57">
        <f>+G140-Q140</f>
        <v>32906.5</v>
      </c>
      <c r="T140" s="1">
        <v>111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</row>
    <row r="141" spans="1:168" s="2" customFormat="1" ht="15" customHeight="1" x14ac:dyDescent="0.25">
      <c r="A141" s="1">
        <v>10</v>
      </c>
      <c r="B141" s="2" t="s">
        <v>160</v>
      </c>
      <c r="C141" s="1" t="s">
        <v>34</v>
      </c>
      <c r="D141" s="1" t="s">
        <v>144</v>
      </c>
      <c r="E141" s="1" t="s">
        <v>61</v>
      </c>
      <c r="F141" s="1" t="s">
        <v>32</v>
      </c>
      <c r="G141" s="3">
        <v>22575</v>
      </c>
      <c r="H141" s="58">
        <v>0</v>
      </c>
      <c r="I141" s="3">
        <v>25</v>
      </c>
      <c r="J141" s="3">
        <f t="shared" si="39"/>
        <v>647.90250000000003</v>
      </c>
      <c r="K141" s="55">
        <f t="shared" si="40"/>
        <v>1602.8249999999998</v>
      </c>
      <c r="L141" s="3">
        <f t="shared" si="41"/>
        <v>259.61250000000001</v>
      </c>
      <c r="M141" s="3">
        <f t="shared" si="42"/>
        <v>686.28</v>
      </c>
      <c r="N141" s="55">
        <f t="shared" si="43"/>
        <v>1600.5675000000001</v>
      </c>
      <c r="O141" s="5">
        <v>0</v>
      </c>
      <c r="P141" s="3">
        <f t="shared" si="44"/>
        <v>4797.1875</v>
      </c>
      <c r="Q141" s="3">
        <f t="shared" si="45"/>
        <v>1359.1824999999999</v>
      </c>
      <c r="R141" s="3">
        <f t="shared" si="46"/>
        <v>3463.0050000000001</v>
      </c>
      <c r="S141" s="57">
        <f t="shared" si="47"/>
        <v>21215.817500000001</v>
      </c>
      <c r="T141" s="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</row>
    <row r="142" spans="1:168" s="2" customFormat="1" ht="15" customHeight="1" x14ac:dyDescent="0.25">
      <c r="A142" s="1">
        <v>11</v>
      </c>
      <c r="B142" s="2" t="s">
        <v>161</v>
      </c>
      <c r="C142" s="1" t="s">
        <v>30</v>
      </c>
      <c r="D142" s="1" t="s">
        <v>144</v>
      </c>
      <c r="E142" s="1" t="s">
        <v>63</v>
      </c>
      <c r="F142" s="1" t="s">
        <v>32</v>
      </c>
      <c r="G142" s="3">
        <v>35000</v>
      </c>
      <c r="H142" s="58">
        <v>0</v>
      </c>
      <c r="I142" s="3">
        <v>25</v>
      </c>
      <c r="J142" s="3">
        <f t="shared" si="39"/>
        <v>1004.5</v>
      </c>
      <c r="K142" s="55">
        <f t="shared" si="40"/>
        <v>2485</v>
      </c>
      <c r="L142" s="3">
        <f t="shared" si="41"/>
        <v>402.5</v>
      </c>
      <c r="M142" s="3">
        <f t="shared" si="42"/>
        <v>1064</v>
      </c>
      <c r="N142" s="55">
        <f t="shared" si="43"/>
        <v>2481.5</v>
      </c>
      <c r="O142" s="5">
        <v>0</v>
      </c>
      <c r="P142" s="3">
        <f t="shared" si="44"/>
        <v>7437.5</v>
      </c>
      <c r="Q142" s="3">
        <f t="shared" si="45"/>
        <v>2093.5</v>
      </c>
      <c r="R142" s="3">
        <f t="shared" si="46"/>
        <v>5369</v>
      </c>
      <c r="S142" s="57">
        <f t="shared" si="47"/>
        <v>32906.5</v>
      </c>
      <c r="T142" s="1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</row>
    <row r="143" spans="1:168" s="86" customFormat="1" ht="15" customHeight="1" thickBot="1" x14ac:dyDescent="0.3">
      <c r="A143" s="1">
        <v>12</v>
      </c>
      <c r="B143" s="86" t="s">
        <v>162</v>
      </c>
      <c r="C143" s="87" t="s">
        <v>34</v>
      </c>
      <c r="D143" s="87" t="s">
        <v>144</v>
      </c>
      <c r="E143" s="87" t="s">
        <v>156</v>
      </c>
      <c r="F143" s="87" t="s">
        <v>32</v>
      </c>
      <c r="G143" s="88">
        <v>25000</v>
      </c>
      <c r="H143" s="89">
        <v>0</v>
      </c>
      <c r="I143" s="88">
        <v>25</v>
      </c>
      <c r="J143" s="88">
        <f>+G143*2.87%</f>
        <v>717.5</v>
      </c>
      <c r="K143" s="90">
        <f>+G143*7.1%</f>
        <v>1774.9999999999998</v>
      </c>
      <c r="L143" s="90">
        <f>+G143*1.15%</f>
        <v>287.5</v>
      </c>
      <c r="M143" s="88">
        <f>+G143*3.04%</f>
        <v>760</v>
      </c>
      <c r="N143" s="90">
        <f>+G143*7.09%</f>
        <v>1772.5000000000002</v>
      </c>
      <c r="O143" s="5">
        <v>0</v>
      </c>
      <c r="P143" s="88">
        <f>SUM(J143:N143)</f>
        <v>5312.5</v>
      </c>
      <c r="Q143" s="88">
        <f>+H143+I143+J143+M143+O143</f>
        <v>1502.5</v>
      </c>
      <c r="R143" s="88">
        <f>+K143+L143+N143</f>
        <v>3835</v>
      </c>
      <c r="S143" s="5">
        <f>+G143-Q143</f>
        <v>23497.5</v>
      </c>
      <c r="T143" s="87">
        <v>111</v>
      </c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  <c r="DK143" s="87"/>
      <c r="DL143" s="87"/>
      <c r="DM143" s="87"/>
      <c r="DN143" s="87"/>
      <c r="DO143" s="87"/>
      <c r="DP143" s="87"/>
      <c r="DQ143" s="87"/>
      <c r="DR143" s="87"/>
      <c r="DS143" s="87"/>
      <c r="DT143" s="87"/>
      <c r="DU143" s="87"/>
      <c r="DV143" s="87"/>
      <c r="DW143" s="87"/>
      <c r="DX143" s="87"/>
      <c r="DY143" s="87"/>
      <c r="DZ143" s="87"/>
      <c r="EA143" s="87"/>
      <c r="EB143" s="87"/>
      <c r="EC143" s="87"/>
      <c r="ED143" s="87"/>
      <c r="EE143" s="87"/>
      <c r="EF143" s="87"/>
      <c r="EG143" s="87"/>
      <c r="EH143" s="87"/>
      <c r="EI143" s="87"/>
      <c r="EJ143" s="87"/>
      <c r="EK143" s="87"/>
      <c r="EL143" s="87"/>
      <c r="EM143" s="87"/>
      <c r="EN143" s="87"/>
      <c r="EO143" s="87"/>
      <c r="EP143" s="87"/>
      <c r="EQ143" s="87"/>
      <c r="ER143" s="87"/>
      <c r="ES143" s="87"/>
      <c r="ET143" s="87"/>
      <c r="EU143" s="87"/>
      <c r="EV143" s="87"/>
      <c r="EW143" s="87"/>
      <c r="EX143" s="87"/>
      <c r="EY143" s="87"/>
      <c r="EZ143" s="87"/>
      <c r="FA143" s="87"/>
      <c r="FB143" s="87"/>
      <c r="FC143" s="87"/>
      <c r="FD143" s="87"/>
      <c r="FE143" s="87"/>
      <c r="FF143" s="87"/>
      <c r="FG143" s="87"/>
      <c r="FH143" s="87"/>
      <c r="FI143" s="87"/>
      <c r="FJ143" s="87"/>
      <c r="FK143" s="87"/>
      <c r="FL143" s="87"/>
    </row>
    <row r="144" spans="1:168" s="102" customFormat="1" ht="15" customHeight="1" thickBot="1" x14ac:dyDescent="0.3">
      <c r="A144" s="82">
        <f>+A143</f>
        <v>12</v>
      </c>
      <c r="B144" s="83"/>
      <c r="C144" s="83"/>
      <c r="D144" s="83"/>
      <c r="E144" s="83"/>
      <c r="F144" s="83"/>
      <c r="G144" s="65">
        <f>SUM(G132:G143)</f>
        <v>371825</v>
      </c>
      <c r="H144" s="65">
        <f t="shared" ref="H144:S144" si="48">SUM(H132:H143)</f>
        <v>1732.1100000000001</v>
      </c>
      <c r="I144" s="65">
        <f t="shared" si="48"/>
        <v>300</v>
      </c>
      <c r="J144" s="65">
        <f t="shared" si="48"/>
        <v>10671.377500000001</v>
      </c>
      <c r="K144" s="65">
        <f>SUM(K132:K143)</f>
        <v>26399.575000000001</v>
      </c>
      <c r="L144" s="65">
        <f t="shared" si="48"/>
        <v>4275.9875000000002</v>
      </c>
      <c r="M144" s="65">
        <f t="shared" si="48"/>
        <v>11303.480000000001</v>
      </c>
      <c r="N144" s="65">
        <f t="shared" si="48"/>
        <v>26362.392500000002</v>
      </c>
      <c r="O144" s="65">
        <f t="shared" si="48"/>
        <v>0</v>
      </c>
      <c r="P144" s="65">
        <f t="shared" si="48"/>
        <v>79012.8125</v>
      </c>
      <c r="Q144" s="65">
        <f t="shared" si="48"/>
        <v>24006.967499999999</v>
      </c>
      <c r="R144" s="65">
        <f t="shared" si="48"/>
        <v>57037.954999999994</v>
      </c>
      <c r="S144" s="65">
        <f t="shared" si="48"/>
        <v>347818.03250000003</v>
      </c>
      <c r="T144" s="65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66"/>
      <c r="CP144" s="66"/>
      <c r="CQ144" s="66"/>
      <c r="CR144" s="66"/>
      <c r="CS144" s="66"/>
      <c r="CT144" s="66"/>
      <c r="CU144" s="66"/>
      <c r="CV144" s="66"/>
      <c r="CW144" s="66"/>
      <c r="CX144" s="66"/>
      <c r="CY144" s="66"/>
      <c r="CZ144" s="66"/>
      <c r="DA144" s="66"/>
      <c r="DB144" s="66"/>
      <c r="DC144" s="66"/>
      <c r="DD144" s="66"/>
      <c r="DE144" s="66"/>
      <c r="DF144" s="66"/>
      <c r="DG144" s="66"/>
      <c r="DH144" s="66"/>
      <c r="DI144" s="66"/>
      <c r="DJ144" s="66"/>
      <c r="DK144" s="66"/>
      <c r="DL144" s="66"/>
      <c r="DM144" s="66"/>
      <c r="DN144" s="66"/>
      <c r="DO144" s="66"/>
      <c r="DP144" s="66"/>
      <c r="DQ144" s="66"/>
      <c r="DR144" s="66"/>
      <c r="DS144" s="66"/>
      <c r="DT144" s="66"/>
      <c r="DU144" s="66"/>
      <c r="DV144" s="66"/>
      <c r="DW144" s="66"/>
      <c r="DX144" s="66"/>
      <c r="DY144" s="66"/>
      <c r="DZ144" s="66"/>
      <c r="EA144" s="66"/>
      <c r="EB144" s="66"/>
      <c r="EC144" s="66"/>
      <c r="ED144" s="66"/>
      <c r="EE144" s="66"/>
      <c r="EF144" s="66"/>
      <c r="EG144" s="66"/>
      <c r="EH144" s="66"/>
      <c r="EI144" s="66"/>
      <c r="EJ144" s="66"/>
      <c r="EK144" s="66"/>
      <c r="EL144" s="66"/>
      <c r="EM144" s="66"/>
      <c r="EN144" s="66"/>
      <c r="EO144" s="66"/>
      <c r="EP144" s="66"/>
      <c r="EQ144" s="66"/>
      <c r="ER144" s="66"/>
      <c r="ES144" s="66"/>
      <c r="ET144" s="66"/>
      <c r="EU144" s="66"/>
      <c r="EV144" s="66"/>
      <c r="EW144" s="66"/>
      <c r="EX144" s="66"/>
      <c r="EY144" s="66"/>
      <c r="EZ144" s="66"/>
      <c r="FA144" s="66"/>
      <c r="FB144" s="66"/>
      <c r="FC144" s="66"/>
      <c r="FD144" s="66"/>
      <c r="FE144" s="66"/>
      <c r="FF144" s="66"/>
      <c r="FG144" s="66"/>
      <c r="FH144" s="66"/>
      <c r="FI144" s="66"/>
      <c r="FJ144" s="66"/>
      <c r="FK144" s="66"/>
      <c r="FL144" s="66"/>
    </row>
    <row r="145" spans="1:168" s="2" customFormat="1" ht="8.1" customHeight="1" x14ac:dyDescent="0.25">
      <c r="A145" s="67"/>
      <c r="B145" s="68"/>
      <c r="C145" s="68"/>
      <c r="D145" s="68"/>
      <c r="E145" s="68"/>
      <c r="F145" s="68"/>
      <c r="G145" s="66"/>
      <c r="H145" s="69"/>
      <c r="I145" s="55"/>
      <c r="J145" s="66"/>
      <c r="K145" s="66"/>
      <c r="L145" s="66"/>
      <c r="M145" s="55"/>
      <c r="N145" s="55"/>
      <c r="O145" s="103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  <c r="CG145" s="66"/>
      <c r="CH145" s="66"/>
      <c r="CI145" s="66"/>
      <c r="CJ145" s="66"/>
      <c r="CK145" s="66"/>
      <c r="CL145" s="66"/>
      <c r="CM145" s="66"/>
      <c r="CN145" s="66"/>
      <c r="CO145" s="66"/>
      <c r="CP145" s="66"/>
      <c r="CQ145" s="66"/>
      <c r="CR145" s="66"/>
      <c r="CS145" s="66"/>
      <c r="CT145" s="66"/>
      <c r="CU145" s="66"/>
      <c r="CV145" s="66"/>
      <c r="CW145" s="66"/>
      <c r="CX145" s="66"/>
      <c r="CY145" s="66"/>
      <c r="CZ145" s="66"/>
      <c r="DA145" s="66"/>
      <c r="DB145" s="66"/>
      <c r="DC145" s="66"/>
      <c r="DD145" s="66"/>
      <c r="DE145" s="66"/>
      <c r="DF145" s="66"/>
      <c r="DG145" s="66"/>
      <c r="DH145" s="66"/>
      <c r="DI145" s="66"/>
      <c r="DJ145" s="66"/>
      <c r="DK145" s="66"/>
      <c r="DL145" s="66"/>
      <c r="DM145" s="66"/>
      <c r="DN145" s="66"/>
      <c r="DO145" s="66"/>
      <c r="DP145" s="66"/>
      <c r="DQ145" s="66"/>
      <c r="DR145" s="66"/>
      <c r="DS145" s="66"/>
      <c r="DT145" s="66"/>
      <c r="DU145" s="66"/>
      <c r="DV145" s="66"/>
      <c r="DW145" s="66"/>
      <c r="DX145" s="66"/>
      <c r="DY145" s="66"/>
      <c r="DZ145" s="66"/>
      <c r="EA145" s="66"/>
      <c r="EB145" s="66"/>
      <c r="EC145" s="66"/>
      <c r="ED145" s="66"/>
      <c r="EE145" s="66"/>
      <c r="EF145" s="66"/>
      <c r="EG145" s="66"/>
      <c r="EH145" s="66"/>
      <c r="EI145" s="66"/>
      <c r="EJ145" s="66"/>
      <c r="EK145" s="66"/>
      <c r="EL145" s="66"/>
      <c r="EM145" s="66"/>
      <c r="EN145" s="66"/>
      <c r="EO145" s="66"/>
      <c r="EP145" s="66"/>
      <c r="EQ145" s="66"/>
      <c r="ER145" s="66"/>
      <c r="ES145" s="66"/>
      <c r="ET145" s="66"/>
      <c r="EU145" s="66"/>
      <c r="EV145" s="66"/>
      <c r="EW145" s="66"/>
      <c r="EX145" s="66"/>
      <c r="EY145" s="66"/>
      <c r="EZ145" s="66"/>
      <c r="FA145" s="66"/>
      <c r="FB145" s="66"/>
      <c r="FC145" s="66"/>
      <c r="FD145" s="66"/>
      <c r="FE145" s="66"/>
      <c r="FF145" s="66"/>
      <c r="FG145" s="66"/>
      <c r="FH145" s="66"/>
      <c r="FI145" s="66"/>
      <c r="FJ145" s="66"/>
      <c r="FK145" s="66"/>
      <c r="FL145" s="66"/>
    </row>
    <row r="146" spans="1:168" s="2" customFormat="1" ht="15" customHeight="1" x14ac:dyDescent="0.25">
      <c r="A146" s="48" t="s">
        <v>163</v>
      </c>
      <c r="B146" s="48"/>
      <c r="C146" s="48"/>
      <c r="D146" s="48"/>
      <c r="E146" s="48"/>
      <c r="F146" s="99"/>
      <c r="G146" s="99"/>
      <c r="H146" s="104"/>
      <c r="I146" s="99"/>
      <c r="J146" s="99"/>
      <c r="K146" s="99"/>
      <c r="L146" s="49"/>
      <c r="M146" s="99"/>
      <c r="N146" s="99"/>
      <c r="O146" s="100"/>
      <c r="P146" s="99"/>
      <c r="Q146" s="99"/>
      <c r="R146" s="99"/>
      <c r="S146" s="99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8"/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8"/>
      <c r="CH146" s="98"/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8"/>
      <c r="CY146" s="98"/>
      <c r="CZ146" s="98"/>
      <c r="DA146" s="98"/>
      <c r="DB146" s="98"/>
      <c r="DC146" s="98"/>
      <c r="DD146" s="98"/>
      <c r="DE146" s="98"/>
      <c r="DF146" s="98"/>
      <c r="DG146" s="98"/>
      <c r="DH146" s="98"/>
      <c r="DI146" s="98"/>
      <c r="DJ146" s="98"/>
      <c r="DK146" s="98"/>
      <c r="DL146" s="98"/>
      <c r="DM146" s="98"/>
      <c r="DN146" s="98"/>
      <c r="DO146" s="98"/>
      <c r="DP146" s="98"/>
      <c r="DQ146" s="98"/>
      <c r="DR146" s="98"/>
      <c r="DS146" s="98"/>
      <c r="DT146" s="98"/>
      <c r="DU146" s="98"/>
      <c r="DV146" s="98"/>
      <c r="DW146" s="98"/>
      <c r="DX146" s="98"/>
      <c r="DY146" s="98"/>
      <c r="DZ146" s="98"/>
      <c r="EA146" s="98"/>
      <c r="EB146" s="98"/>
      <c r="EC146" s="98"/>
      <c r="ED146" s="98"/>
      <c r="EE146" s="98"/>
      <c r="EF146" s="98"/>
      <c r="EG146" s="98"/>
      <c r="EH146" s="98"/>
      <c r="EI146" s="98"/>
      <c r="EJ146" s="98"/>
      <c r="EK146" s="98"/>
      <c r="EL146" s="98"/>
      <c r="EM146" s="98"/>
      <c r="EN146" s="98"/>
      <c r="EO146" s="98"/>
      <c r="EP146" s="98"/>
      <c r="EQ146" s="98"/>
      <c r="ER146" s="98"/>
      <c r="ES146" s="98"/>
      <c r="ET146" s="98"/>
      <c r="EU146" s="98"/>
      <c r="EV146" s="98"/>
      <c r="EW146" s="98"/>
      <c r="EX146" s="98"/>
      <c r="EY146" s="98"/>
      <c r="EZ146" s="98"/>
      <c r="FA146" s="98"/>
      <c r="FB146" s="98"/>
      <c r="FC146" s="98"/>
      <c r="FD146" s="98"/>
      <c r="FE146" s="98"/>
      <c r="FF146" s="98"/>
      <c r="FG146" s="98"/>
      <c r="FH146" s="98"/>
      <c r="FI146" s="98"/>
      <c r="FJ146" s="98"/>
      <c r="FK146" s="98"/>
      <c r="FL146" s="98"/>
    </row>
    <row r="147" spans="1:168" s="2" customFormat="1" ht="8.1" customHeight="1" x14ac:dyDescent="0.25">
      <c r="A147" s="54"/>
      <c r="B147" s="54"/>
      <c r="C147" s="54"/>
      <c r="D147" s="54"/>
      <c r="E147" s="54"/>
      <c r="F147" s="3"/>
      <c r="G147" s="3"/>
      <c r="H147" s="58"/>
      <c r="I147" s="3"/>
      <c r="J147" s="3"/>
      <c r="K147" s="3"/>
      <c r="L147" s="44"/>
      <c r="M147" s="3"/>
      <c r="N147" s="3"/>
      <c r="O147" s="5"/>
      <c r="P147" s="3"/>
      <c r="Q147" s="3"/>
      <c r="R147" s="3"/>
      <c r="S147" s="3"/>
    </row>
    <row r="148" spans="1:168" s="71" customFormat="1" ht="15" customHeight="1" x14ac:dyDescent="0.25">
      <c r="A148" s="109">
        <v>1</v>
      </c>
      <c r="B148" s="71" t="s">
        <v>164</v>
      </c>
      <c r="C148" s="110" t="s">
        <v>30</v>
      </c>
      <c r="D148" s="110" t="s">
        <v>163</v>
      </c>
      <c r="E148" s="110" t="s">
        <v>165</v>
      </c>
      <c r="F148" s="110" t="s">
        <v>81</v>
      </c>
      <c r="G148" s="111">
        <v>50000</v>
      </c>
      <c r="H148" s="4">
        <v>1651.48</v>
      </c>
      <c r="I148" s="111">
        <v>25</v>
      </c>
      <c r="J148" s="111">
        <f>+G148*2.87%</f>
        <v>1435</v>
      </c>
      <c r="K148" s="59">
        <f>+G148*7.1%</f>
        <v>3549.9999999999995</v>
      </c>
      <c r="L148" s="59">
        <f>+G148*1.15%</f>
        <v>575</v>
      </c>
      <c r="M148" s="111">
        <f>+G148*3.04%</f>
        <v>1520</v>
      </c>
      <c r="N148" s="59">
        <f>+G148*7.09%</f>
        <v>3545.0000000000005</v>
      </c>
      <c r="O148" s="112">
        <v>1350.12</v>
      </c>
      <c r="P148" s="111">
        <f>SUM(J148:N148)</f>
        <v>10625</v>
      </c>
      <c r="Q148" s="111">
        <f>+H148+I148+J148+M148+O148</f>
        <v>5981.5999999999995</v>
      </c>
      <c r="R148" s="111">
        <f>+K148+L148+N148</f>
        <v>7670</v>
      </c>
      <c r="S148" s="113">
        <f>+G148-Q148</f>
        <v>44018.400000000001</v>
      </c>
      <c r="T148" s="110">
        <v>111</v>
      </c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/>
      <c r="BJ148" s="110"/>
      <c r="BK148" s="110"/>
      <c r="BL148" s="110"/>
      <c r="BM148" s="110"/>
      <c r="BN148" s="110"/>
      <c r="BO148" s="110"/>
      <c r="BP148" s="110"/>
      <c r="BQ148" s="110"/>
      <c r="BR148" s="110"/>
      <c r="BS148" s="110"/>
      <c r="BT148" s="110"/>
      <c r="BU148" s="110"/>
      <c r="BV148" s="110"/>
      <c r="BW148" s="110"/>
      <c r="BX148" s="110"/>
      <c r="BY148" s="110"/>
      <c r="BZ148" s="110"/>
      <c r="CA148" s="110"/>
      <c r="CB148" s="110"/>
      <c r="CC148" s="110"/>
      <c r="CD148" s="110"/>
      <c r="CE148" s="110"/>
      <c r="CF148" s="110"/>
      <c r="CG148" s="110"/>
      <c r="CH148" s="110"/>
      <c r="CI148" s="110"/>
      <c r="CJ148" s="110"/>
      <c r="CK148" s="110"/>
      <c r="CL148" s="110"/>
      <c r="CM148" s="110"/>
      <c r="CN148" s="110"/>
      <c r="CO148" s="110"/>
      <c r="CP148" s="110"/>
      <c r="CQ148" s="110"/>
      <c r="CR148" s="110"/>
      <c r="CS148" s="110"/>
      <c r="CT148" s="110"/>
      <c r="CU148" s="110"/>
      <c r="CV148" s="110"/>
      <c r="CW148" s="110"/>
      <c r="CX148" s="110"/>
      <c r="CY148" s="110"/>
      <c r="CZ148" s="110"/>
      <c r="DA148" s="110"/>
      <c r="DB148" s="110"/>
      <c r="DC148" s="110"/>
      <c r="DD148" s="110"/>
      <c r="DE148" s="110"/>
      <c r="DF148" s="110"/>
      <c r="DG148" s="110"/>
      <c r="DH148" s="110"/>
      <c r="DI148" s="110"/>
      <c r="DJ148" s="110"/>
      <c r="DK148" s="110"/>
      <c r="DL148" s="110"/>
      <c r="DM148" s="110"/>
      <c r="DN148" s="110"/>
      <c r="DO148" s="110"/>
      <c r="DP148" s="110"/>
      <c r="DQ148" s="110"/>
      <c r="DR148" s="110"/>
      <c r="DS148" s="110"/>
      <c r="DT148" s="110"/>
      <c r="DU148" s="110"/>
      <c r="DV148" s="110"/>
      <c r="DW148" s="110"/>
      <c r="DX148" s="110"/>
      <c r="DY148" s="110"/>
      <c r="DZ148" s="110"/>
      <c r="EA148" s="110"/>
      <c r="EB148" s="110"/>
      <c r="EC148" s="110"/>
      <c r="ED148" s="110"/>
      <c r="EE148" s="110"/>
      <c r="EF148" s="110"/>
      <c r="EG148" s="110"/>
      <c r="EH148" s="110"/>
      <c r="EI148" s="110"/>
      <c r="EJ148" s="110"/>
      <c r="EK148" s="110"/>
      <c r="EL148" s="110"/>
      <c r="EM148" s="110"/>
      <c r="EN148" s="110"/>
      <c r="EO148" s="110"/>
      <c r="EP148" s="110"/>
      <c r="EQ148" s="110"/>
      <c r="ER148" s="110"/>
      <c r="ES148" s="110"/>
      <c r="ET148" s="110"/>
      <c r="EU148" s="110"/>
      <c r="EV148" s="110"/>
      <c r="EW148" s="110"/>
      <c r="EX148" s="110"/>
      <c r="EY148" s="110"/>
      <c r="EZ148" s="110"/>
      <c r="FA148" s="110"/>
      <c r="FB148" s="110"/>
      <c r="FC148" s="110"/>
      <c r="FD148" s="110"/>
      <c r="FE148" s="110"/>
      <c r="FF148" s="110"/>
      <c r="FG148" s="110"/>
      <c r="FH148" s="110"/>
      <c r="FI148" s="110"/>
      <c r="FJ148" s="110"/>
      <c r="FK148" s="110"/>
      <c r="FL148" s="110"/>
    </row>
    <row r="149" spans="1:168" s="71" customFormat="1" ht="15" customHeight="1" x14ac:dyDescent="0.25">
      <c r="A149" s="109">
        <v>2</v>
      </c>
      <c r="B149" s="71" t="s">
        <v>166</v>
      </c>
      <c r="C149" s="110" t="s">
        <v>34</v>
      </c>
      <c r="D149" s="110" t="s">
        <v>163</v>
      </c>
      <c r="E149" s="110" t="s">
        <v>167</v>
      </c>
      <c r="F149" s="110" t="s">
        <v>32</v>
      </c>
      <c r="G149" s="111">
        <v>30000</v>
      </c>
      <c r="H149" s="58">
        <v>0</v>
      </c>
      <c r="I149" s="111">
        <v>25</v>
      </c>
      <c r="J149" s="111">
        <f>+G149*2.87%</f>
        <v>861</v>
      </c>
      <c r="K149" s="59">
        <f>+G149*7.1%</f>
        <v>2130</v>
      </c>
      <c r="L149" s="59">
        <f>+G149*1.15%</f>
        <v>345</v>
      </c>
      <c r="M149" s="111">
        <f>+G149*3.04%</f>
        <v>912</v>
      </c>
      <c r="N149" s="59">
        <f>+G149*7.09%</f>
        <v>2127</v>
      </c>
      <c r="O149" s="112">
        <v>0</v>
      </c>
      <c r="P149" s="111">
        <f>SUM(J149:N149)</f>
        <v>6375</v>
      </c>
      <c r="Q149" s="111">
        <f>+H149+I149+J149+M149+O149</f>
        <v>1798</v>
      </c>
      <c r="R149" s="111">
        <f>+K149+L149+N149</f>
        <v>4602</v>
      </c>
      <c r="S149" s="113">
        <f>+G149-Q149</f>
        <v>28202</v>
      </c>
      <c r="T149" s="110">
        <v>111</v>
      </c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110"/>
      <c r="BP149" s="110"/>
      <c r="BQ149" s="110"/>
      <c r="BR149" s="110"/>
      <c r="BS149" s="110"/>
      <c r="BT149" s="110"/>
      <c r="BU149" s="110"/>
      <c r="BV149" s="110"/>
      <c r="BW149" s="110"/>
      <c r="BX149" s="110"/>
      <c r="BY149" s="110"/>
      <c r="BZ149" s="110"/>
      <c r="CA149" s="110"/>
      <c r="CB149" s="110"/>
      <c r="CC149" s="110"/>
      <c r="CD149" s="110"/>
      <c r="CE149" s="110"/>
      <c r="CF149" s="110"/>
      <c r="CG149" s="110"/>
      <c r="CH149" s="110"/>
      <c r="CI149" s="110"/>
      <c r="CJ149" s="110"/>
      <c r="CK149" s="110"/>
      <c r="CL149" s="110"/>
      <c r="CM149" s="110"/>
      <c r="CN149" s="110"/>
      <c r="CO149" s="110"/>
      <c r="CP149" s="110"/>
      <c r="CQ149" s="110"/>
      <c r="CR149" s="110"/>
      <c r="CS149" s="110"/>
      <c r="CT149" s="110"/>
      <c r="CU149" s="110"/>
      <c r="CV149" s="110"/>
      <c r="CW149" s="110"/>
      <c r="CX149" s="110"/>
      <c r="CY149" s="110"/>
      <c r="CZ149" s="110"/>
      <c r="DA149" s="110"/>
      <c r="DB149" s="110"/>
      <c r="DC149" s="110"/>
      <c r="DD149" s="110"/>
      <c r="DE149" s="110"/>
      <c r="DF149" s="110"/>
      <c r="DG149" s="110"/>
      <c r="DH149" s="110"/>
      <c r="DI149" s="110"/>
      <c r="DJ149" s="110"/>
      <c r="DK149" s="110"/>
      <c r="DL149" s="110"/>
      <c r="DM149" s="110"/>
      <c r="DN149" s="110"/>
      <c r="DO149" s="110"/>
      <c r="DP149" s="110"/>
      <c r="DQ149" s="110"/>
      <c r="DR149" s="110"/>
      <c r="DS149" s="110"/>
      <c r="DT149" s="110"/>
      <c r="DU149" s="110"/>
      <c r="DV149" s="110"/>
      <c r="DW149" s="110"/>
      <c r="DX149" s="110"/>
      <c r="DY149" s="110"/>
      <c r="DZ149" s="110"/>
      <c r="EA149" s="110"/>
      <c r="EB149" s="110"/>
      <c r="EC149" s="110"/>
      <c r="ED149" s="110"/>
      <c r="EE149" s="110"/>
      <c r="EF149" s="110"/>
      <c r="EG149" s="110"/>
      <c r="EH149" s="110"/>
      <c r="EI149" s="110"/>
      <c r="EJ149" s="110"/>
      <c r="EK149" s="110"/>
      <c r="EL149" s="110"/>
      <c r="EM149" s="110"/>
      <c r="EN149" s="110"/>
      <c r="EO149" s="110"/>
      <c r="EP149" s="110"/>
      <c r="EQ149" s="110"/>
      <c r="ER149" s="110"/>
      <c r="ES149" s="110"/>
      <c r="ET149" s="110"/>
      <c r="EU149" s="110"/>
      <c r="EV149" s="110"/>
      <c r="EW149" s="110"/>
      <c r="EX149" s="110"/>
      <c r="EY149" s="110"/>
      <c r="EZ149" s="110"/>
      <c r="FA149" s="110"/>
      <c r="FB149" s="110"/>
      <c r="FC149" s="110"/>
      <c r="FD149" s="110"/>
      <c r="FE149" s="110"/>
      <c r="FF149" s="110"/>
      <c r="FG149" s="110"/>
      <c r="FH149" s="110"/>
      <c r="FI149" s="110"/>
      <c r="FJ149" s="110"/>
      <c r="FK149" s="110"/>
      <c r="FL149" s="110"/>
    </row>
    <row r="150" spans="1:168" s="71" customFormat="1" ht="15" customHeight="1" x14ac:dyDescent="0.25">
      <c r="A150" s="109">
        <v>3</v>
      </c>
      <c r="B150" s="114" t="s">
        <v>168</v>
      </c>
      <c r="C150" s="110" t="s">
        <v>34</v>
      </c>
      <c r="D150" s="110" t="s">
        <v>163</v>
      </c>
      <c r="E150" s="110" t="s">
        <v>167</v>
      </c>
      <c r="F150" s="110" t="s">
        <v>32</v>
      </c>
      <c r="G150" s="111">
        <v>30000</v>
      </c>
      <c r="H150" s="58">
        <v>0</v>
      </c>
      <c r="I150" s="111">
        <v>25</v>
      </c>
      <c r="J150" s="111">
        <f>+G150*2.87%</f>
        <v>861</v>
      </c>
      <c r="K150" s="59">
        <f>+G150*7.1%</f>
        <v>2130</v>
      </c>
      <c r="L150" s="59">
        <f>+G150*1.15%</f>
        <v>345</v>
      </c>
      <c r="M150" s="59">
        <f>+G150*3.04%</f>
        <v>912</v>
      </c>
      <c r="N150" s="59">
        <f>+G150*7.09%</f>
        <v>2127</v>
      </c>
      <c r="O150" s="112">
        <v>0</v>
      </c>
      <c r="P150" s="111">
        <f>SUM(J150:N150)</f>
        <v>6375</v>
      </c>
      <c r="Q150" s="111">
        <f>+H150+I150+J150+M150+O150</f>
        <v>1798</v>
      </c>
      <c r="R150" s="111">
        <f>+K150+L150+N150</f>
        <v>4602</v>
      </c>
      <c r="S150" s="113">
        <f>+G150-Q150</f>
        <v>28202</v>
      </c>
      <c r="T150" s="110">
        <v>111</v>
      </c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110"/>
      <c r="BF150" s="110"/>
      <c r="BG150" s="110"/>
      <c r="BH150" s="110"/>
      <c r="BI150" s="110"/>
      <c r="BJ150" s="110"/>
      <c r="BK150" s="110"/>
      <c r="BL150" s="110"/>
      <c r="BM150" s="110"/>
      <c r="BN150" s="110"/>
      <c r="BO150" s="110"/>
      <c r="BP150" s="110"/>
      <c r="BQ150" s="110"/>
      <c r="BR150" s="110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  <c r="CG150" s="110"/>
      <c r="CH150" s="110"/>
      <c r="CI150" s="110"/>
      <c r="CJ150" s="110"/>
      <c r="CK150" s="110"/>
      <c r="CL150" s="110"/>
      <c r="CM150" s="110"/>
      <c r="CN150" s="110"/>
      <c r="CO150" s="110"/>
      <c r="CP150" s="110"/>
      <c r="CQ150" s="110"/>
      <c r="CR150" s="110"/>
      <c r="CS150" s="110"/>
      <c r="CT150" s="110"/>
      <c r="CU150" s="110"/>
      <c r="CV150" s="110"/>
      <c r="CW150" s="110"/>
      <c r="CX150" s="110"/>
      <c r="CY150" s="110"/>
      <c r="CZ150" s="110"/>
      <c r="DA150" s="110"/>
      <c r="DB150" s="110"/>
      <c r="DC150" s="110"/>
      <c r="DD150" s="110"/>
      <c r="DE150" s="110"/>
      <c r="DF150" s="110"/>
      <c r="DG150" s="110"/>
      <c r="DH150" s="110"/>
      <c r="DI150" s="110"/>
      <c r="DJ150" s="110"/>
      <c r="DK150" s="110"/>
      <c r="DL150" s="110"/>
      <c r="DM150" s="110"/>
      <c r="DN150" s="110"/>
      <c r="DO150" s="110"/>
      <c r="DP150" s="110"/>
      <c r="DQ150" s="110"/>
      <c r="DR150" s="110"/>
      <c r="DS150" s="110"/>
      <c r="DT150" s="110"/>
      <c r="DU150" s="110"/>
      <c r="DV150" s="110"/>
      <c r="DW150" s="110"/>
      <c r="DX150" s="110"/>
      <c r="DY150" s="110"/>
      <c r="DZ150" s="110"/>
      <c r="EA150" s="110"/>
      <c r="EB150" s="110"/>
      <c r="EC150" s="110"/>
      <c r="ED150" s="110"/>
      <c r="EE150" s="110"/>
      <c r="EF150" s="110"/>
      <c r="EG150" s="110"/>
      <c r="EH150" s="110"/>
      <c r="EI150" s="110"/>
      <c r="EJ150" s="110"/>
      <c r="EK150" s="110"/>
      <c r="EL150" s="110"/>
      <c r="EM150" s="110"/>
      <c r="EN150" s="110"/>
      <c r="EO150" s="110"/>
      <c r="EP150" s="110"/>
      <c r="EQ150" s="110"/>
      <c r="ER150" s="110"/>
      <c r="ES150" s="110"/>
      <c r="ET150" s="110"/>
      <c r="EU150" s="110"/>
      <c r="EV150" s="110"/>
      <c r="EW150" s="110"/>
      <c r="EX150" s="110"/>
      <c r="EY150" s="110"/>
      <c r="EZ150" s="110"/>
      <c r="FA150" s="110"/>
      <c r="FB150" s="110"/>
      <c r="FC150" s="110"/>
      <c r="FD150" s="110"/>
      <c r="FE150" s="110"/>
      <c r="FF150" s="110"/>
      <c r="FG150" s="110"/>
      <c r="FH150" s="110"/>
      <c r="FI150" s="110"/>
      <c r="FJ150" s="110"/>
      <c r="FK150" s="110"/>
      <c r="FL150" s="110"/>
    </row>
    <row r="151" spans="1:168" s="71" customFormat="1" ht="15" customHeight="1" x14ac:dyDescent="0.25">
      <c r="A151" s="109">
        <v>4</v>
      </c>
      <c r="B151" s="115" t="s">
        <v>169</v>
      </c>
      <c r="C151" s="110" t="s">
        <v>34</v>
      </c>
      <c r="D151" s="110" t="s">
        <v>163</v>
      </c>
      <c r="E151" s="110" t="s">
        <v>77</v>
      </c>
      <c r="F151" s="110" t="s">
        <v>32</v>
      </c>
      <c r="G151" s="111">
        <v>22000</v>
      </c>
      <c r="H151" s="58">
        <v>0</v>
      </c>
      <c r="I151" s="111">
        <v>25</v>
      </c>
      <c r="J151" s="111">
        <f>+G151*2.87%</f>
        <v>631.4</v>
      </c>
      <c r="K151" s="59">
        <f>+G151*7.1%</f>
        <v>1561.9999999999998</v>
      </c>
      <c r="L151" s="59">
        <f>+G151*1.15%</f>
        <v>253</v>
      </c>
      <c r="M151" s="59">
        <f>+G151*3.04%</f>
        <v>668.8</v>
      </c>
      <c r="N151" s="59">
        <f>+G151*7.09%</f>
        <v>1559.8000000000002</v>
      </c>
      <c r="O151" s="112">
        <v>0</v>
      </c>
      <c r="P151" s="111">
        <f>SUM(J151:N151)</f>
        <v>4675</v>
      </c>
      <c r="Q151" s="111">
        <f>+H151+I151+J151+M151+O151</f>
        <v>1325.1999999999998</v>
      </c>
      <c r="R151" s="111">
        <f>+K151+L151+N151</f>
        <v>3374.8</v>
      </c>
      <c r="S151" s="113">
        <f>+G151-Q151</f>
        <v>20674.8</v>
      </c>
      <c r="T151" s="110">
        <v>111</v>
      </c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110"/>
      <c r="BP151" s="110"/>
      <c r="BQ151" s="110"/>
      <c r="BR151" s="110"/>
      <c r="BS151" s="110"/>
      <c r="BT151" s="110"/>
      <c r="BU151" s="110"/>
      <c r="BV151" s="110"/>
      <c r="BW151" s="110"/>
      <c r="BX151" s="110"/>
      <c r="BY151" s="110"/>
      <c r="BZ151" s="110"/>
      <c r="CA151" s="110"/>
      <c r="CB151" s="110"/>
      <c r="CC151" s="110"/>
      <c r="CD151" s="110"/>
      <c r="CE151" s="110"/>
      <c r="CF151" s="110"/>
      <c r="CG151" s="110"/>
      <c r="CH151" s="110"/>
      <c r="CI151" s="110"/>
      <c r="CJ151" s="110"/>
      <c r="CK151" s="110"/>
      <c r="CL151" s="110"/>
      <c r="CM151" s="110"/>
      <c r="CN151" s="110"/>
      <c r="CO151" s="110"/>
      <c r="CP151" s="110"/>
      <c r="CQ151" s="110"/>
      <c r="CR151" s="110"/>
      <c r="CS151" s="110"/>
      <c r="CT151" s="110"/>
      <c r="CU151" s="110"/>
      <c r="CV151" s="110"/>
      <c r="CW151" s="110"/>
      <c r="CX151" s="110"/>
      <c r="CY151" s="110"/>
      <c r="CZ151" s="110"/>
      <c r="DA151" s="110"/>
      <c r="DB151" s="110"/>
      <c r="DC151" s="110"/>
      <c r="DD151" s="110"/>
      <c r="DE151" s="110"/>
      <c r="DF151" s="110"/>
      <c r="DG151" s="110"/>
      <c r="DH151" s="110"/>
      <c r="DI151" s="110"/>
      <c r="DJ151" s="110"/>
      <c r="DK151" s="110"/>
      <c r="DL151" s="110"/>
      <c r="DM151" s="110"/>
      <c r="DN151" s="110"/>
      <c r="DO151" s="110"/>
      <c r="DP151" s="110"/>
      <c r="DQ151" s="110"/>
      <c r="DR151" s="110"/>
      <c r="DS151" s="110"/>
      <c r="DT151" s="110"/>
      <c r="DU151" s="110"/>
      <c r="DV151" s="110"/>
      <c r="DW151" s="110"/>
      <c r="DX151" s="110"/>
      <c r="DY151" s="110"/>
      <c r="DZ151" s="110"/>
      <c r="EA151" s="110"/>
      <c r="EB151" s="110"/>
      <c r="EC151" s="110"/>
      <c r="ED151" s="110"/>
      <c r="EE151" s="110"/>
      <c r="EF151" s="110"/>
      <c r="EG151" s="110"/>
      <c r="EH151" s="110"/>
      <c r="EI151" s="110"/>
      <c r="EJ151" s="110"/>
      <c r="EK151" s="110"/>
      <c r="EL151" s="110"/>
      <c r="EM151" s="110"/>
      <c r="EN151" s="110"/>
      <c r="EO151" s="110"/>
      <c r="EP151" s="110"/>
      <c r="EQ151" s="110"/>
      <c r="ER151" s="110"/>
      <c r="ES151" s="110"/>
      <c r="ET151" s="110"/>
      <c r="EU151" s="110"/>
      <c r="EV151" s="110"/>
      <c r="EW151" s="110"/>
      <c r="EX151" s="110"/>
      <c r="EY151" s="110"/>
      <c r="EZ151" s="110"/>
      <c r="FA151" s="110"/>
      <c r="FB151" s="110"/>
      <c r="FC151" s="110"/>
      <c r="FD151" s="110"/>
      <c r="FE151" s="110"/>
      <c r="FF151" s="110"/>
      <c r="FG151" s="110"/>
      <c r="FH151" s="110"/>
      <c r="FI151" s="110"/>
      <c r="FJ151" s="110"/>
      <c r="FK151" s="110"/>
      <c r="FL151" s="110"/>
    </row>
    <row r="152" spans="1:168" s="71" customFormat="1" ht="15.75" customHeight="1" thickBot="1" x14ac:dyDescent="0.3">
      <c r="A152" s="109">
        <v>5</v>
      </c>
      <c r="B152" s="115" t="s">
        <v>170</v>
      </c>
      <c r="C152" s="110" t="s">
        <v>34</v>
      </c>
      <c r="D152" s="110" t="s">
        <v>163</v>
      </c>
      <c r="E152" s="110" t="s">
        <v>171</v>
      </c>
      <c r="F152" s="110" t="s">
        <v>32</v>
      </c>
      <c r="G152" s="111">
        <v>28350</v>
      </c>
      <c r="H152" s="58">
        <v>0</v>
      </c>
      <c r="I152" s="111">
        <v>25</v>
      </c>
      <c r="J152" s="111">
        <f>+G152*2.87%</f>
        <v>813.64499999999998</v>
      </c>
      <c r="K152" s="59">
        <f>+G152*7.1%</f>
        <v>2012.85</v>
      </c>
      <c r="L152" s="59">
        <f>+G152*1.15%</f>
        <v>326.02499999999998</v>
      </c>
      <c r="M152" s="59">
        <f>+G152*3.04%</f>
        <v>861.84</v>
      </c>
      <c r="N152" s="59">
        <f>+G152*7.09%</f>
        <v>2010.0150000000001</v>
      </c>
      <c r="O152" s="112">
        <v>0</v>
      </c>
      <c r="P152" s="111">
        <f>SUM(J152:N152)</f>
        <v>6024.375</v>
      </c>
      <c r="Q152" s="111">
        <f>+H152+I152+J152+M152+O152</f>
        <v>1700.4850000000001</v>
      </c>
      <c r="R152" s="111">
        <f>+K152+L152+N152</f>
        <v>4348.8900000000003</v>
      </c>
      <c r="S152" s="113">
        <f>+G152-Q152</f>
        <v>26649.514999999999</v>
      </c>
      <c r="T152" s="110">
        <v>111</v>
      </c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  <c r="BK152" s="110"/>
      <c r="BL152" s="110"/>
      <c r="BM152" s="110"/>
      <c r="BN152" s="110"/>
      <c r="BO152" s="110"/>
      <c r="BP152" s="110"/>
      <c r="BQ152" s="110"/>
      <c r="BR152" s="110"/>
      <c r="BS152" s="110"/>
      <c r="BT152" s="110"/>
      <c r="BU152" s="110"/>
      <c r="BV152" s="110"/>
      <c r="BW152" s="110"/>
      <c r="BX152" s="110"/>
      <c r="BY152" s="110"/>
      <c r="BZ152" s="110"/>
      <c r="CA152" s="110"/>
      <c r="CB152" s="110"/>
      <c r="CC152" s="110"/>
      <c r="CD152" s="110"/>
      <c r="CE152" s="110"/>
      <c r="CF152" s="110"/>
      <c r="CG152" s="110"/>
      <c r="CH152" s="110"/>
      <c r="CI152" s="110"/>
      <c r="CJ152" s="110"/>
      <c r="CK152" s="110"/>
      <c r="CL152" s="110"/>
      <c r="CM152" s="110"/>
      <c r="CN152" s="110"/>
      <c r="CO152" s="110"/>
      <c r="CP152" s="110"/>
      <c r="CQ152" s="110"/>
      <c r="CR152" s="110"/>
      <c r="CS152" s="110"/>
      <c r="CT152" s="110"/>
      <c r="CU152" s="110"/>
      <c r="CV152" s="110"/>
      <c r="CW152" s="110"/>
      <c r="CX152" s="110"/>
      <c r="CY152" s="110"/>
      <c r="CZ152" s="110"/>
      <c r="DA152" s="110"/>
      <c r="DB152" s="110"/>
      <c r="DC152" s="110"/>
      <c r="DD152" s="110"/>
      <c r="DE152" s="110"/>
      <c r="DF152" s="110"/>
      <c r="DG152" s="110"/>
      <c r="DH152" s="110"/>
      <c r="DI152" s="110"/>
      <c r="DJ152" s="110"/>
      <c r="DK152" s="110"/>
      <c r="DL152" s="110"/>
      <c r="DM152" s="110"/>
      <c r="DN152" s="110"/>
      <c r="DO152" s="110"/>
      <c r="DP152" s="110"/>
      <c r="DQ152" s="110"/>
      <c r="DR152" s="110"/>
      <c r="DS152" s="110"/>
      <c r="DT152" s="110"/>
      <c r="DU152" s="110"/>
      <c r="DV152" s="110"/>
      <c r="DW152" s="110"/>
      <c r="DX152" s="110"/>
      <c r="DY152" s="110"/>
      <c r="DZ152" s="110"/>
      <c r="EA152" s="110"/>
      <c r="EB152" s="110"/>
      <c r="EC152" s="110"/>
      <c r="ED152" s="110"/>
      <c r="EE152" s="110"/>
      <c r="EF152" s="110"/>
      <c r="EG152" s="110"/>
      <c r="EH152" s="110"/>
      <c r="EI152" s="110"/>
      <c r="EJ152" s="110"/>
      <c r="EK152" s="110"/>
      <c r="EL152" s="110"/>
      <c r="EM152" s="110"/>
      <c r="EN152" s="110"/>
      <c r="EO152" s="110"/>
      <c r="EP152" s="110"/>
      <c r="EQ152" s="110"/>
      <c r="ER152" s="110"/>
      <c r="ES152" s="110"/>
      <c r="ET152" s="110"/>
      <c r="EU152" s="110"/>
      <c r="EV152" s="110"/>
      <c r="EW152" s="110"/>
      <c r="EX152" s="110"/>
      <c r="EY152" s="110"/>
      <c r="EZ152" s="110"/>
      <c r="FA152" s="110"/>
      <c r="FB152" s="110"/>
      <c r="FC152" s="110"/>
      <c r="FD152" s="110"/>
      <c r="FE152" s="110"/>
      <c r="FF152" s="110"/>
      <c r="FG152" s="110"/>
      <c r="FH152" s="110"/>
      <c r="FI152" s="110"/>
      <c r="FJ152" s="110"/>
      <c r="FK152" s="110"/>
      <c r="FL152" s="110"/>
    </row>
    <row r="153" spans="1:168" s="102" customFormat="1" ht="15" customHeight="1" thickBot="1" x14ac:dyDescent="0.3">
      <c r="A153" s="82">
        <f>+A152</f>
        <v>5</v>
      </c>
      <c r="B153" s="116"/>
      <c r="C153" s="117"/>
      <c r="D153" s="117"/>
      <c r="E153" s="117"/>
      <c r="F153" s="118"/>
      <c r="G153" s="65">
        <f>SUM(G148:G152)</f>
        <v>160350</v>
      </c>
      <c r="H153" s="65">
        <f t="shared" ref="H153:S153" si="49">SUM(H148:H152)</f>
        <v>1651.48</v>
      </c>
      <c r="I153" s="65">
        <f t="shared" si="49"/>
        <v>125</v>
      </c>
      <c r="J153" s="65">
        <f t="shared" si="49"/>
        <v>4602.0450000000001</v>
      </c>
      <c r="K153" s="65">
        <f>SUM(K148:K152)</f>
        <v>11384.85</v>
      </c>
      <c r="L153" s="65">
        <f t="shared" si="49"/>
        <v>1844.0250000000001</v>
      </c>
      <c r="M153" s="65">
        <f t="shared" si="49"/>
        <v>4874.6400000000003</v>
      </c>
      <c r="N153" s="65">
        <f t="shared" si="49"/>
        <v>11368.814999999999</v>
      </c>
      <c r="O153" s="65">
        <f t="shared" si="49"/>
        <v>1350.12</v>
      </c>
      <c r="P153" s="65">
        <f t="shared" si="49"/>
        <v>34074.375</v>
      </c>
      <c r="Q153" s="65">
        <f t="shared" si="49"/>
        <v>12603.285</v>
      </c>
      <c r="R153" s="65">
        <f t="shared" si="49"/>
        <v>24597.69</v>
      </c>
      <c r="S153" s="65">
        <f t="shared" si="49"/>
        <v>147746.715</v>
      </c>
      <c r="T153" s="65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  <c r="CR153" s="66"/>
      <c r="CS153" s="66"/>
      <c r="CT153" s="66"/>
      <c r="CU153" s="66"/>
      <c r="CV153" s="66"/>
      <c r="CW153" s="66"/>
      <c r="CX153" s="66"/>
      <c r="CY153" s="66"/>
      <c r="CZ153" s="66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  <c r="DP153" s="66"/>
      <c r="DQ153" s="66"/>
      <c r="DR153" s="66"/>
      <c r="DS153" s="66"/>
      <c r="DT153" s="66"/>
      <c r="DU153" s="66"/>
      <c r="DV153" s="66"/>
      <c r="DW153" s="66"/>
      <c r="DX153" s="66"/>
      <c r="DY153" s="66"/>
      <c r="DZ153" s="66"/>
      <c r="EA153" s="66"/>
      <c r="EB153" s="66"/>
      <c r="EC153" s="66"/>
      <c r="ED153" s="66"/>
      <c r="EE153" s="66"/>
      <c r="EF153" s="66"/>
      <c r="EG153" s="66"/>
      <c r="EH153" s="66"/>
      <c r="EI153" s="66"/>
      <c r="EJ153" s="66"/>
      <c r="EK153" s="66"/>
      <c r="EL153" s="66"/>
      <c r="EM153" s="66"/>
      <c r="EN153" s="66"/>
      <c r="EO153" s="66"/>
      <c r="EP153" s="66"/>
      <c r="EQ153" s="66"/>
      <c r="ER153" s="66"/>
      <c r="ES153" s="66"/>
      <c r="ET153" s="66"/>
      <c r="EU153" s="66"/>
      <c r="EV153" s="66"/>
      <c r="EW153" s="66"/>
      <c r="EX153" s="66"/>
      <c r="EY153" s="66"/>
      <c r="EZ153" s="66"/>
      <c r="FA153" s="66"/>
      <c r="FB153" s="66"/>
      <c r="FC153" s="66"/>
      <c r="FD153" s="66"/>
      <c r="FE153" s="66"/>
      <c r="FF153" s="66"/>
      <c r="FG153" s="66"/>
      <c r="FH153" s="66"/>
      <c r="FI153" s="66"/>
      <c r="FJ153" s="66"/>
      <c r="FK153" s="66"/>
      <c r="FL153" s="66"/>
    </row>
    <row r="154" spans="1:168" s="2" customFormat="1" ht="8.1" customHeight="1" x14ac:dyDescent="0.25">
      <c r="A154" s="67"/>
      <c r="B154" s="68"/>
      <c r="C154" s="68"/>
      <c r="D154" s="68"/>
      <c r="E154" s="68"/>
      <c r="F154" s="68"/>
      <c r="G154" s="66"/>
      <c r="H154" s="69"/>
      <c r="I154" s="55"/>
      <c r="J154" s="66"/>
      <c r="K154" s="66"/>
      <c r="L154" s="66"/>
      <c r="M154" s="55"/>
      <c r="N154" s="55"/>
      <c r="O154" s="103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  <c r="CR154" s="66"/>
      <c r="CS154" s="66"/>
      <c r="CT154" s="66"/>
      <c r="CU154" s="66"/>
      <c r="CV154" s="66"/>
      <c r="CW154" s="66"/>
      <c r="CX154" s="66"/>
      <c r="CY154" s="66"/>
      <c r="CZ154" s="66"/>
      <c r="DA154" s="66"/>
      <c r="DB154" s="66"/>
      <c r="DC154" s="66"/>
      <c r="DD154" s="66"/>
      <c r="DE154" s="66"/>
      <c r="DF154" s="66"/>
      <c r="DG154" s="66"/>
      <c r="DH154" s="66"/>
      <c r="DI154" s="66"/>
      <c r="DJ154" s="66"/>
      <c r="DK154" s="66"/>
      <c r="DL154" s="66"/>
      <c r="DM154" s="66"/>
      <c r="DN154" s="66"/>
      <c r="DO154" s="66"/>
      <c r="DP154" s="66"/>
      <c r="DQ154" s="66"/>
      <c r="DR154" s="66"/>
      <c r="DS154" s="66"/>
      <c r="DT154" s="66"/>
      <c r="DU154" s="66"/>
      <c r="DV154" s="66"/>
      <c r="DW154" s="66"/>
      <c r="DX154" s="66"/>
      <c r="DY154" s="66"/>
      <c r="DZ154" s="66"/>
      <c r="EA154" s="66"/>
      <c r="EB154" s="66"/>
      <c r="EC154" s="66"/>
      <c r="ED154" s="66"/>
      <c r="EE154" s="66"/>
      <c r="EF154" s="66"/>
      <c r="EG154" s="66"/>
      <c r="EH154" s="66"/>
      <c r="EI154" s="66"/>
      <c r="EJ154" s="66"/>
      <c r="EK154" s="66"/>
      <c r="EL154" s="66"/>
      <c r="EM154" s="66"/>
      <c r="EN154" s="66"/>
      <c r="EO154" s="66"/>
      <c r="EP154" s="66"/>
      <c r="EQ154" s="66"/>
      <c r="ER154" s="66"/>
      <c r="ES154" s="66"/>
      <c r="ET154" s="66"/>
      <c r="EU154" s="66"/>
      <c r="EV154" s="66"/>
      <c r="EW154" s="66"/>
      <c r="EX154" s="66"/>
      <c r="EY154" s="66"/>
      <c r="EZ154" s="66"/>
      <c r="FA154" s="66"/>
      <c r="FB154" s="66"/>
      <c r="FC154" s="66"/>
      <c r="FD154" s="66"/>
      <c r="FE154" s="66"/>
      <c r="FF154" s="66"/>
      <c r="FG154" s="66"/>
      <c r="FH154" s="66"/>
      <c r="FI154" s="66"/>
      <c r="FJ154" s="66"/>
      <c r="FK154" s="66"/>
      <c r="FL154" s="66"/>
    </row>
    <row r="155" spans="1:168" s="2" customFormat="1" ht="15" customHeight="1" x14ac:dyDescent="0.25">
      <c r="A155" s="48" t="s">
        <v>172</v>
      </c>
      <c r="B155" s="48"/>
      <c r="C155" s="48"/>
      <c r="D155" s="48"/>
      <c r="E155" s="48"/>
      <c r="F155" s="98"/>
      <c r="G155" s="99"/>
      <c r="H155" s="104"/>
      <c r="I155" s="99"/>
      <c r="J155" s="99"/>
      <c r="K155" s="99"/>
      <c r="L155" s="49"/>
      <c r="M155" s="99"/>
      <c r="N155" s="99"/>
      <c r="O155" s="100"/>
      <c r="P155" s="99"/>
      <c r="Q155" s="99"/>
      <c r="R155" s="99"/>
      <c r="S155" s="99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8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98"/>
    </row>
    <row r="156" spans="1:168" s="2" customFormat="1" ht="8.1" customHeight="1" x14ac:dyDescent="0.25">
      <c r="A156" s="67"/>
      <c r="B156" s="68"/>
      <c r="C156" s="68"/>
      <c r="D156" s="68"/>
      <c r="E156" s="68"/>
      <c r="F156" s="68"/>
      <c r="G156" s="66"/>
      <c r="H156" s="69"/>
      <c r="I156" s="55"/>
      <c r="J156" s="66"/>
      <c r="K156" s="66"/>
      <c r="L156" s="66"/>
      <c r="M156" s="55"/>
      <c r="N156" s="55"/>
      <c r="O156" s="103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6"/>
      <c r="CM156" s="66"/>
      <c r="CN156" s="66"/>
      <c r="CO156" s="66"/>
      <c r="CP156" s="66"/>
      <c r="CQ156" s="66"/>
      <c r="CR156" s="66"/>
      <c r="CS156" s="66"/>
      <c r="CT156" s="66"/>
      <c r="CU156" s="66"/>
      <c r="CV156" s="66"/>
      <c r="CW156" s="66"/>
      <c r="CX156" s="66"/>
      <c r="CY156" s="66"/>
      <c r="CZ156" s="66"/>
      <c r="DA156" s="66"/>
      <c r="DB156" s="66"/>
      <c r="DC156" s="66"/>
      <c r="DD156" s="66"/>
      <c r="DE156" s="66"/>
      <c r="DF156" s="66"/>
      <c r="DG156" s="66"/>
      <c r="DH156" s="66"/>
      <c r="DI156" s="66"/>
      <c r="DJ156" s="66"/>
      <c r="DK156" s="66"/>
      <c r="DL156" s="66"/>
      <c r="DM156" s="66"/>
      <c r="DN156" s="66"/>
      <c r="DO156" s="66"/>
      <c r="DP156" s="66"/>
      <c r="DQ156" s="66"/>
      <c r="DR156" s="66"/>
      <c r="DS156" s="66"/>
      <c r="DT156" s="66"/>
      <c r="DU156" s="66"/>
      <c r="DV156" s="66"/>
      <c r="DW156" s="66"/>
      <c r="DX156" s="66"/>
      <c r="DY156" s="66"/>
      <c r="DZ156" s="66"/>
      <c r="EA156" s="66"/>
      <c r="EB156" s="66"/>
      <c r="EC156" s="66"/>
      <c r="ED156" s="66"/>
      <c r="EE156" s="66"/>
      <c r="EF156" s="66"/>
      <c r="EG156" s="66"/>
      <c r="EH156" s="66"/>
      <c r="EI156" s="66"/>
      <c r="EJ156" s="66"/>
      <c r="EK156" s="66"/>
      <c r="EL156" s="66"/>
      <c r="EM156" s="66"/>
      <c r="EN156" s="66"/>
      <c r="EO156" s="66"/>
      <c r="EP156" s="66"/>
      <c r="EQ156" s="66"/>
      <c r="ER156" s="66"/>
      <c r="ES156" s="66"/>
      <c r="ET156" s="66"/>
      <c r="EU156" s="66"/>
      <c r="EV156" s="66"/>
      <c r="EW156" s="66"/>
      <c r="EX156" s="66"/>
      <c r="EY156" s="66"/>
      <c r="EZ156" s="66"/>
      <c r="FA156" s="66"/>
      <c r="FB156" s="66"/>
      <c r="FC156" s="66"/>
      <c r="FD156" s="66"/>
      <c r="FE156" s="66"/>
      <c r="FF156" s="66"/>
      <c r="FG156" s="66"/>
      <c r="FH156" s="66"/>
      <c r="FI156" s="66"/>
      <c r="FJ156" s="66"/>
      <c r="FK156" s="66"/>
      <c r="FL156" s="66"/>
    </row>
    <row r="157" spans="1:168" s="2" customFormat="1" ht="15" customHeight="1" thickBot="1" x14ac:dyDescent="0.3">
      <c r="A157" s="1">
        <v>1</v>
      </c>
      <c r="B157" s="2" t="s">
        <v>173</v>
      </c>
      <c r="C157" s="1" t="s">
        <v>34</v>
      </c>
      <c r="D157" s="1" t="s">
        <v>174</v>
      </c>
      <c r="E157" s="1" t="s">
        <v>175</v>
      </c>
      <c r="F157" s="1" t="s">
        <v>32</v>
      </c>
      <c r="G157" s="3">
        <v>50000</v>
      </c>
      <c r="H157" s="4">
        <v>1854</v>
      </c>
      <c r="I157" s="3">
        <v>25</v>
      </c>
      <c r="J157" s="3">
        <f>+G157*2.87%</f>
        <v>1435</v>
      </c>
      <c r="K157" s="55">
        <f>+G157*7.1%</f>
        <v>3549.9999999999995</v>
      </c>
      <c r="L157" s="55">
        <f>+G157*1.15%</f>
        <v>575</v>
      </c>
      <c r="M157" s="3">
        <f>+G157*3.04%</f>
        <v>1520</v>
      </c>
      <c r="N157" s="55">
        <f>+G157*7.09%</f>
        <v>3545.0000000000005</v>
      </c>
      <c r="O157" s="5">
        <v>0</v>
      </c>
      <c r="P157" s="3">
        <f>SUM(J157:N157)</f>
        <v>10625</v>
      </c>
      <c r="Q157" s="3">
        <f>+H157+I157+J157+M157+O157</f>
        <v>4834</v>
      </c>
      <c r="R157" s="3">
        <f>+K157+L157+N157</f>
        <v>7670</v>
      </c>
      <c r="S157" s="57">
        <f>+G157-Q157</f>
        <v>45166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68" s="102" customFormat="1" ht="15" customHeight="1" thickBot="1" x14ac:dyDescent="0.3">
      <c r="A158" s="82">
        <f>+A157</f>
        <v>1</v>
      </c>
      <c r="B158" s="83"/>
      <c r="C158" s="83"/>
      <c r="D158" s="83"/>
      <c r="E158" s="83"/>
      <c r="F158" s="83"/>
      <c r="G158" s="65">
        <f>SUM(G157)</f>
        <v>50000</v>
      </c>
      <c r="H158" s="65">
        <f t="shared" ref="H158:S158" si="50">SUM(H157)</f>
        <v>1854</v>
      </c>
      <c r="I158" s="65">
        <f t="shared" si="50"/>
        <v>25</v>
      </c>
      <c r="J158" s="65">
        <f t="shared" si="50"/>
        <v>1435</v>
      </c>
      <c r="K158" s="65">
        <f>SUM(K157)</f>
        <v>3549.9999999999995</v>
      </c>
      <c r="L158" s="65">
        <f t="shared" si="50"/>
        <v>575</v>
      </c>
      <c r="M158" s="65">
        <f t="shared" si="50"/>
        <v>1520</v>
      </c>
      <c r="N158" s="65">
        <f t="shared" si="50"/>
        <v>3545.0000000000005</v>
      </c>
      <c r="O158" s="65">
        <f t="shared" si="50"/>
        <v>0</v>
      </c>
      <c r="P158" s="65">
        <f t="shared" si="50"/>
        <v>10625</v>
      </c>
      <c r="Q158" s="65">
        <f t="shared" si="50"/>
        <v>4834</v>
      </c>
      <c r="R158" s="65">
        <f t="shared" si="50"/>
        <v>7670</v>
      </c>
      <c r="S158" s="65">
        <f t="shared" si="50"/>
        <v>45166</v>
      </c>
      <c r="T158" s="65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66"/>
      <c r="CP158" s="66"/>
      <c r="CQ158" s="66"/>
      <c r="CR158" s="66"/>
      <c r="CS158" s="66"/>
      <c r="CT158" s="66"/>
      <c r="CU158" s="66"/>
      <c r="CV158" s="66"/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6"/>
      <c r="DI158" s="66"/>
      <c r="DJ158" s="66"/>
      <c r="DK158" s="66"/>
      <c r="DL158" s="66"/>
      <c r="DM158" s="66"/>
      <c r="DN158" s="66"/>
      <c r="DO158" s="66"/>
      <c r="DP158" s="66"/>
      <c r="DQ158" s="66"/>
      <c r="DR158" s="66"/>
      <c r="DS158" s="66"/>
      <c r="DT158" s="66"/>
      <c r="DU158" s="66"/>
      <c r="DV158" s="66"/>
      <c r="DW158" s="66"/>
      <c r="DX158" s="66"/>
      <c r="DY158" s="66"/>
      <c r="DZ158" s="66"/>
      <c r="EA158" s="66"/>
      <c r="EB158" s="66"/>
      <c r="EC158" s="66"/>
      <c r="ED158" s="66"/>
      <c r="EE158" s="66"/>
      <c r="EF158" s="66"/>
      <c r="EG158" s="66"/>
      <c r="EH158" s="66"/>
      <c r="EI158" s="66"/>
      <c r="EJ158" s="66"/>
      <c r="EK158" s="66"/>
      <c r="EL158" s="66"/>
      <c r="EM158" s="66"/>
      <c r="EN158" s="66"/>
      <c r="EO158" s="66"/>
      <c r="EP158" s="66"/>
      <c r="EQ158" s="66"/>
      <c r="ER158" s="66"/>
      <c r="ES158" s="66"/>
      <c r="ET158" s="66"/>
      <c r="EU158" s="66"/>
      <c r="EV158" s="66"/>
      <c r="EW158" s="66"/>
      <c r="EX158" s="66"/>
      <c r="EY158" s="66"/>
      <c r="EZ158" s="66"/>
      <c r="FA158" s="66"/>
      <c r="FB158" s="66"/>
      <c r="FC158" s="66"/>
      <c r="FD158" s="66"/>
      <c r="FE158" s="66"/>
      <c r="FF158" s="66"/>
      <c r="FG158" s="66"/>
      <c r="FH158" s="66"/>
      <c r="FI158" s="66"/>
      <c r="FJ158" s="66"/>
      <c r="FK158" s="66"/>
      <c r="FL158" s="66"/>
    </row>
    <row r="159" spans="1:168" s="2" customFormat="1" ht="8.1" customHeight="1" x14ac:dyDescent="0.25">
      <c r="A159" s="67"/>
      <c r="B159" s="68"/>
      <c r="C159" s="68"/>
      <c r="D159" s="68"/>
      <c r="E159" s="68"/>
      <c r="F159" s="68"/>
      <c r="G159" s="66"/>
      <c r="H159" s="69"/>
      <c r="I159" s="55"/>
      <c r="J159" s="66"/>
      <c r="K159" s="66"/>
      <c r="L159" s="66"/>
      <c r="M159" s="55"/>
      <c r="N159" s="55"/>
      <c r="O159" s="103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66"/>
      <c r="CP159" s="66"/>
      <c r="CQ159" s="66"/>
      <c r="CR159" s="66"/>
      <c r="CS159" s="66"/>
      <c r="CT159" s="66"/>
      <c r="CU159" s="66"/>
      <c r="CV159" s="66"/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6"/>
      <c r="DI159" s="66"/>
      <c r="DJ159" s="66"/>
      <c r="DK159" s="66"/>
      <c r="DL159" s="66"/>
      <c r="DM159" s="66"/>
      <c r="DN159" s="66"/>
      <c r="DO159" s="66"/>
      <c r="DP159" s="66"/>
      <c r="DQ159" s="66"/>
      <c r="DR159" s="66"/>
      <c r="DS159" s="66"/>
      <c r="DT159" s="66"/>
      <c r="DU159" s="66"/>
      <c r="DV159" s="66"/>
      <c r="DW159" s="66"/>
      <c r="DX159" s="66"/>
      <c r="DY159" s="66"/>
      <c r="DZ159" s="66"/>
      <c r="EA159" s="66"/>
      <c r="EB159" s="66"/>
      <c r="EC159" s="66"/>
      <c r="ED159" s="66"/>
      <c r="EE159" s="66"/>
      <c r="EF159" s="66"/>
      <c r="EG159" s="66"/>
      <c r="EH159" s="66"/>
      <c r="EI159" s="66"/>
      <c r="EJ159" s="66"/>
      <c r="EK159" s="66"/>
      <c r="EL159" s="66"/>
      <c r="EM159" s="66"/>
      <c r="EN159" s="66"/>
      <c r="EO159" s="66"/>
      <c r="EP159" s="66"/>
      <c r="EQ159" s="66"/>
      <c r="ER159" s="66"/>
      <c r="ES159" s="66"/>
      <c r="ET159" s="66"/>
      <c r="EU159" s="66"/>
      <c r="EV159" s="66"/>
      <c r="EW159" s="66"/>
      <c r="EX159" s="66"/>
      <c r="EY159" s="66"/>
      <c r="EZ159" s="66"/>
      <c r="FA159" s="66"/>
      <c r="FB159" s="66"/>
      <c r="FC159" s="66"/>
      <c r="FD159" s="66"/>
      <c r="FE159" s="66"/>
      <c r="FF159" s="66"/>
      <c r="FG159" s="66"/>
      <c r="FH159" s="66"/>
      <c r="FI159" s="66"/>
      <c r="FJ159" s="66"/>
      <c r="FK159" s="66"/>
      <c r="FL159" s="66"/>
    </row>
    <row r="160" spans="1:168" s="2" customFormat="1" ht="15" customHeight="1" x14ac:dyDescent="0.25">
      <c r="A160" s="48" t="s">
        <v>176</v>
      </c>
      <c r="B160" s="48"/>
      <c r="C160" s="48"/>
      <c r="D160" s="48"/>
      <c r="E160" s="48"/>
      <c r="F160" s="98"/>
      <c r="G160" s="99"/>
      <c r="H160" s="104"/>
      <c r="I160" s="99"/>
      <c r="J160" s="99"/>
      <c r="K160" s="99"/>
      <c r="L160" s="49"/>
      <c r="M160" s="99"/>
      <c r="N160" s="99"/>
      <c r="O160" s="100"/>
      <c r="P160" s="99"/>
      <c r="Q160" s="99"/>
      <c r="R160" s="99"/>
      <c r="S160" s="99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8"/>
      <c r="CG160" s="9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98"/>
      <c r="DB160" s="98"/>
      <c r="DC160" s="98"/>
      <c r="DD160" s="98"/>
      <c r="DE160" s="98"/>
      <c r="DF160" s="98"/>
      <c r="DG160" s="98"/>
      <c r="DH160" s="98"/>
      <c r="DI160" s="98"/>
      <c r="DJ160" s="98"/>
      <c r="DK160" s="98"/>
      <c r="DL160" s="98"/>
      <c r="DM160" s="98"/>
      <c r="DN160" s="98"/>
      <c r="DO160" s="98"/>
      <c r="DP160" s="98"/>
      <c r="DQ160" s="98"/>
      <c r="DR160" s="98"/>
      <c r="DS160" s="98"/>
      <c r="DT160" s="98"/>
      <c r="DU160" s="98"/>
      <c r="DV160" s="98"/>
      <c r="DW160" s="98"/>
      <c r="DX160" s="98"/>
      <c r="DY160" s="98"/>
      <c r="DZ160" s="98"/>
      <c r="EA160" s="98"/>
      <c r="EB160" s="98"/>
      <c r="EC160" s="98"/>
      <c r="ED160" s="98"/>
      <c r="EE160" s="98"/>
      <c r="EF160" s="98"/>
      <c r="EG160" s="98"/>
      <c r="EH160" s="98"/>
      <c r="EI160" s="98"/>
      <c r="EJ160" s="98"/>
      <c r="EK160" s="98"/>
      <c r="EL160" s="98"/>
      <c r="EM160" s="98"/>
      <c r="EN160" s="98"/>
      <c r="EO160" s="98"/>
      <c r="EP160" s="98"/>
      <c r="EQ160" s="98"/>
      <c r="ER160" s="98"/>
      <c r="ES160" s="98"/>
      <c r="ET160" s="98"/>
      <c r="EU160" s="98"/>
      <c r="EV160" s="98"/>
      <c r="EW160" s="98"/>
      <c r="EX160" s="98"/>
      <c r="EY160" s="98"/>
      <c r="EZ160" s="98"/>
      <c r="FA160" s="98"/>
      <c r="FB160" s="98"/>
      <c r="FC160" s="98"/>
      <c r="FD160" s="98"/>
      <c r="FE160" s="98"/>
      <c r="FF160" s="98"/>
      <c r="FG160" s="98"/>
      <c r="FH160" s="98"/>
      <c r="FI160" s="98"/>
      <c r="FJ160" s="98"/>
      <c r="FK160" s="98"/>
      <c r="FL160" s="98"/>
    </row>
    <row r="161" spans="1:168" s="2" customFormat="1" ht="8.1" customHeight="1" x14ac:dyDescent="0.25">
      <c r="A161" s="67"/>
      <c r="B161" s="68"/>
      <c r="C161" s="68"/>
      <c r="D161" s="68"/>
      <c r="E161" s="68"/>
      <c r="F161" s="68"/>
      <c r="G161" s="66"/>
      <c r="H161" s="69"/>
      <c r="I161" s="55"/>
      <c r="J161" s="66"/>
      <c r="K161" s="66"/>
      <c r="L161" s="66"/>
      <c r="M161" s="55"/>
      <c r="N161" s="55"/>
      <c r="O161" s="103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</row>
    <row r="162" spans="1:168" s="2" customFormat="1" ht="15" customHeight="1" x14ac:dyDescent="0.25">
      <c r="A162" s="1">
        <v>1</v>
      </c>
      <c r="B162" s="2" t="s">
        <v>177</v>
      </c>
      <c r="C162" s="1" t="s">
        <v>30</v>
      </c>
      <c r="D162" s="1" t="s">
        <v>178</v>
      </c>
      <c r="E162" s="79" t="s">
        <v>179</v>
      </c>
      <c r="F162" s="1" t="s">
        <v>32</v>
      </c>
      <c r="G162" s="3">
        <v>24675</v>
      </c>
      <c r="H162" s="58">
        <v>0</v>
      </c>
      <c r="I162" s="3">
        <v>25</v>
      </c>
      <c r="J162" s="3">
        <f t="shared" ref="J162:J167" si="51">+G162*2.87%</f>
        <v>708.17250000000001</v>
      </c>
      <c r="K162" s="55">
        <f t="shared" ref="K162:K167" si="52">+G162*7.1%</f>
        <v>1751.925</v>
      </c>
      <c r="L162" s="55">
        <f t="shared" ref="L162:L167" si="53">+G162*1.15%</f>
        <v>283.76249999999999</v>
      </c>
      <c r="M162" s="3">
        <f t="shared" ref="M162:M167" si="54">+G162*3.04%</f>
        <v>750.12</v>
      </c>
      <c r="N162" s="55">
        <f t="shared" ref="N162:N167" si="55">+G162*7.09%</f>
        <v>1749.4575000000002</v>
      </c>
      <c r="O162" s="5">
        <v>2700.24</v>
      </c>
      <c r="P162" s="3">
        <f t="shared" ref="P162:P167" si="56">SUM(J162:N162)</f>
        <v>5243.4375</v>
      </c>
      <c r="Q162" s="3">
        <f t="shared" ref="Q162:Q167" si="57">+H162+I162+J162+M162+O162</f>
        <v>4183.5324999999993</v>
      </c>
      <c r="R162" s="3">
        <f t="shared" ref="R162:R167" si="58">+K162+L162+N162</f>
        <v>3785.1450000000004</v>
      </c>
      <c r="S162" s="57">
        <f t="shared" ref="S162:S167" si="59">+G162-Q162</f>
        <v>20491.467499999999</v>
      </c>
      <c r="T162" s="1">
        <v>111</v>
      </c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</row>
    <row r="163" spans="1:168" s="2" customFormat="1" ht="15" customHeight="1" x14ac:dyDescent="0.25">
      <c r="A163" s="1">
        <v>2</v>
      </c>
      <c r="B163" s="2" t="s">
        <v>180</v>
      </c>
      <c r="C163" s="1" t="s">
        <v>30</v>
      </c>
      <c r="D163" s="1" t="s">
        <v>178</v>
      </c>
      <c r="E163" s="1" t="s">
        <v>110</v>
      </c>
      <c r="F163" s="1" t="s">
        <v>32</v>
      </c>
      <c r="G163" s="3">
        <v>31500</v>
      </c>
      <c r="H163" s="58">
        <v>0</v>
      </c>
      <c r="I163" s="3">
        <v>25</v>
      </c>
      <c r="J163" s="3">
        <f t="shared" si="51"/>
        <v>904.05</v>
      </c>
      <c r="K163" s="55">
        <f t="shared" si="52"/>
        <v>2236.5</v>
      </c>
      <c r="L163" s="55">
        <f t="shared" si="53"/>
        <v>362.25</v>
      </c>
      <c r="M163" s="3">
        <f t="shared" si="54"/>
        <v>957.6</v>
      </c>
      <c r="N163" s="55">
        <f t="shared" si="55"/>
        <v>2233.3500000000004</v>
      </c>
      <c r="O163" s="5">
        <v>0</v>
      </c>
      <c r="P163" s="3">
        <f t="shared" si="56"/>
        <v>6693.7500000000009</v>
      </c>
      <c r="Q163" s="3">
        <f t="shared" si="57"/>
        <v>1886.65</v>
      </c>
      <c r="R163" s="3">
        <f t="shared" si="58"/>
        <v>4832.1000000000004</v>
      </c>
      <c r="S163" s="57">
        <f t="shared" si="59"/>
        <v>29613.35</v>
      </c>
      <c r="T163" s="1">
        <v>111</v>
      </c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</row>
    <row r="164" spans="1:168" s="2" customFormat="1" ht="15" customHeight="1" x14ac:dyDescent="0.25">
      <c r="A164" s="1">
        <v>3</v>
      </c>
      <c r="B164" s="2" t="s">
        <v>181</v>
      </c>
      <c r="C164" s="1" t="s">
        <v>34</v>
      </c>
      <c r="D164" s="1" t="s">
        <v>178</v>
      </c>
      <c r="E164" s="1" t="s">
        <v>182</v>
      </c>
      <c r="F164" s="1" t="s">
        <v>32</v>
      </c>
      <c r="G164" s="3">
        <v>40000</v>
      </c>
      <c r="H164" s="70">
        <v>240.13</v>
      </c>
      <c r="I164" s="3">
        <v>25</v>
      </c>
      <c r="J164" s="3">
        <f t="shared" si="51"/>
        <v>1148</v>
      </c>
      <c r="K164" s="55">
        <f t="shared" si="52"/>
        <v>2839.9999999999995</v>
      </c>
      <c r="L164" s="55">
        <f t="shared" si="53"/>
        <v>460</v>
      </c>
      <c r="M164" s="3">
        <f t="shared" si="54"/>
        <v>1216</v>
      </c>
      <c r="N164" s="55">
        <f t="shared" si="55"/>
        <v>2836</v>
      </c>
      <c r="O164" s="5">
        <v>1350.12</v>
      </c>
      <c r="P164" s="3">
        <f t="shared" si="56"/>
        <v>8500</v>
      </c>
      <c r="Q164" s="3">
        <f t="shared" si="57"/>
        <v>3979.25</v>
      </c>
      <c r="R164" s="3">
        <f t="shared" si="58"/>
        <v>6136</v>
      </c>
      <c r="S164" s="57">
        <f t="shared" si="59"/>
        <v>36020.75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68" s="2" customFormat="1" ht="15" customHeight="1" x14ac:dyDescent="0.25">
      <c r="A165" s="1">
        <v>4</v>
      </c>
      <c r="B165" s="2" t="s">
        <v>183</v>
      </c>
      <c r="C165" s="1" t="s">
        <v>34</v>
      </c>
      <c r="D165" s="1" t="s">
        <v>178</v>
      </c>
      <c r="E165" s="1" t="s">
        <v>61</v>
      </c>
      <c r="F165" s="1" t="s">
        <v>32</v>
      </c>
      <c r="G165" s="3">
        <v>28000</v>
      </c>
      <c r="H165" s="58">
        <v>0</v>
      </c>
      <c r="I165" s="55">
        <v>25</v>
      </c>
      <c r="J165" s="55">
        <f t="shared" si="51"/>
        <v>803.6</v>
      </c>
      <c r="K165" s="59">
        <f t="shared" si="52"/>
        <v>1987.9999999999998</v>
      </c>
      <c r="L165" s="55">
        <f t="shared" si="53"/>
        <v>322</v>
      </c>
      <c r="M165" s="3">
        <f t="shared" si="54"/>
        <v>851.2</v>
      </c>
      <c r="N165" s="55">
        <f t="shared" si="55"/>
        <v>1985.2</v>
      </c>
      <c r="O165" s="5">
        <v>0</v>
      </c>
      <c r="P165" s="3">
        <f t="shared" si="56"/>
        <v>5950</v>
      </c>
      <c r="Q165" s="3">
        <f t="shared" si="57"/>
        <v>1679.8000000000002</v>
      </c>
      <c r="R165" s="3">
        <f t="shared" si="58"/>
        <v>4295.2</v>
      </c>
      <c r="S165" s="57">
        <f t="shared" si="59"/>
        <v>26320.2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68" s="2" customFormat="1" ht="15" customHeight="1" x14ac:dyDescent="0.25">
      <c r="A166" s="1">
        <v>5</v>
      </c>
      <c r="B166" s="2" t="s">
        <v>184</v>
      </c>
      <c r="C166" s="1" t="s">
        <v>34</v>
      </c>
      <c r="D166" s="1" t="s">
        <v>178</v>
      </c>
      <c r="E166" s="79" t="s">
        <v>110</v>
      </c>
      <c r="F166" s="1" t="s">
        <v>32</v>
      </c>
      <c r="G166" s="3">
        <v>35000</v>
      </c>
      <c r="H166" s="58">
        <v>0</v>
      </c>
      <c r="I166" s="3">
        <v>25</v>
      </c>
      <c r="J166" s="3">
        <f t="shared" si="51"/>
        <v>1004.5</v>
      </c>
      <c r="K166" s="55">
        <f t="shared" si="52"/>
        <v>2485</v>
      </c>
      <c r="L166" s="55">
        <f t="shared" si="53"/>
        <v>402.5</v>
      </c>
      <c r="M166" s="3">
        <f t="shared" si="54"/>
        <v>1064</v>
      </c>
      <c r="N166" s="55">
        <f t="shared" si="55"/>
        <v>2481.5</v>
      </c>
      <c r="O166" s="5">
        <v>1350.12</v>
      </c>
      <c r="P166" s="3">
        <f t="shared" si="56"/>
        <v>7437.5</v>
      </c>
      <c r="Q166" s="3">
        <f t="shared" si="57"/>
        <v>3443.62</v>
      </c>
      <c r="R166" s="3">
        <f t="shared" si="58"/>
        <v>5369</v>
      </c>
      <c r="S166" s="57">
        <f t="shared" si="59"/>
        <v>31556.38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68" s="2" customFormat="1" ht="15" customHeight="1" thickBot="1" x14ac:dyDescent="0.3">
      <c r="A167" s="1">
        <v>6</v>
      </c>
      <c r="B167" s="2" t="s">
        <v>185</v>
      </c>
      <c r="C167" s="1" t="s">
        <v>30</v>
      </c>
      <c r="D167" s="1" t="s">
        <v>178</v>
      </c>
      <c r="E167" s="119" t="s">
        <v>186</v>
      </c>
      <c r="F167" s="1" t="s">
        <v>32</v>
      </c>
      <c r="G167" s="3">
        <v>22575</v>
      </c>
      <c r="H167" s="58">
        <v>0</v>
      </c>
      <c r="I167" s="3">
        <v>25</v>
      </c>
      <c r="J167" s="3">
        <f t="shared" si="51"/>
        <v>647.90250000000003</v>
      </c>
      <c r="K167" s="55">
        <f t="shared" si="52"/>
        <v>1602.8249999999998</v>
      </c>
      <c r="L167" s="55">
        <f t="shared" si="53"/>
        <v>259.61250000000001</v>
      </c>
      <c r="M167" s="3">
        <f t="shared" si="54"/>
        <v>686.28</v>
      </c>
      <c r="N167" s="55">
        <f t="shared" si="55"/>
        <v>1600.5675000000001</v>
      </c>
      <c r="O167" s="5">
        <v>0</v>
      </c>
      <c r="P167" s="3">
        <f t="shared" si="56"/>
        <v>4797.1875</v>
      </c>
      <c r="Q167" s="3">
        <f t="shared" si="57"/>
        <v>1359.1824999999999</v>
      </c>
      <c r="R167" s="3">
        <f t="shared" si="58"/>
        <v>3463.0050000000001</v>
      </c>
      <c r="S167" s="57">
        <f t="shared" si="59"/>
        <v>21215.817500000001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68" s="102" customFormat="1" ht="15" customHeight="1" thickBot="1" x14ac:dyDescent="0.3">
      <c r="A168" s="82">
        <f>+A167</f>
        <v>6</v>
      </c>
      <c r="B168" s="83"/>
      <c r="C168" s="83"/>
      <c r="D168" s="83"/>
      <c r="E168" s="83"/>
      <c r="F168" s="83"/>
      <c r="G168" s="65">
        <f>SUM(G162:G167)</f>
        <v>181750</v>
      </c>
      <c r="H168" s="65">
        <f t="shared" ref="H168:S168" si="60">SUM(H162:H167)</f>
        <v>240.13</v>
      </c>
      <c r="I168" s="65">
        <f t="shared" si="60"/>
        <v>150</v>
      </c>
      <c r="J168" s="65">
        <f t="shared" si="60"/>
        <v>5216.2250000000004</v>
      </c>
      <c r="K168" s="65">
        <f>SUM(K162:K167)</f>
        <v>12904.25</v>
      </c>
      <c r="L168" s="65">
        <f t="shared" si="60"/>
        <v>2090.125</v>
      </c>
      <c r="M168" s="65">
        <f t="shared" si="60"/>
        <v>5525.2</v>
      </c>
      <c r="N168" s="65">
        <f t="shared" si="60"/>
        <v>12886.075000000001</v>
      </c>
      <c r="O168" s="65">
        <f t="shared" si="60"/>
        <v>5400.48</v>
      </c>
      <c r="P168" s="65">
        <f t="shared" si="60"/>
        <v>38621.875</v>
      </c>
      <c r="Q168" s="65">
        <f t="shared" si="60"/>
        <v>16532.034999999996</v>
      </c>
      <c r="R168" s="65">
        <f t="shared" si="60"/>
        <v>27880.45</v>
      </c>
      <c r="S168" s="65">
        <f t="shared" si="60"/>
        <v>165217.965</v>
      </c>
      <c r="T168" s="65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  <c r="CR168" s="66"/>
      <c r="CS168" s="66"/>
      <c r="CT168" s="66"/>
      <c r="CU168" s="66"/>
      <c r="CV168" s="66"/>
      <c r="CW168" s="66"/>
      <c r="CX168" s="66"/>
      <c r="CY168" s="66"/>
      <c r="CZ168" s="66"/>
      <c r="DA168" s="66"/>
      <c r="DB168" s="66"/>
      <c r="DC168" s="66"/>
      <c r="DD168" s="66"/>
      <c r="DE168" s="66"/>
      <c r="DF168" s="66"/>
      <c r="DG168" s="66"/>
      <c r="DH168" s="66"/>
      <c r="DI168" s="66"/>
      <c r="DJ168" s="66"/>
      <c r="DK168" s="66"/>
      <c r="DL168" s="66"/>
      <c r="DM168" s="66"/>
      <c r="DN168" s="66"/>
      <c r="DO168" s="66"/>
      <c r="DP168" s="66"/>
      <c r="DQ168" s="66"/>
      <c r="DR168" s="66"/>
      <c r="DS168" s="66"/>
      <c r="DT168" s="66"/>
      <c r="DU168" s="66"/>
      <c r="DV168" s="66"/>
      <c r="DW168" s="66"/>
      <c r="DX168" s="66"/>
      <c r="DY168" s="66"/>
      <c r="DZ168" s="66"/>
      <c r="EA168" s="66"/>
      <c r="EB168" s="66"/>
      <c r="EC168" s="66"/>
      <c r="ED168" s="66"/>
      <c r="EE168" s="66"/>
      <c r="EF168" s="66"/>
      <c r="EG168" s="66"/>
      <c r="EH168" s="66"/>
      <c r="EI168" s="66"/>
      <c r="EJ168" s="66"/>
      <c r="EK168" s="66"/>
      <c r="EL168" s="66"/>
      <c r="EM168" s="66"/>
      <c r="EN168" s="66"/>
      <c r="EO168" s="66"/>
      <c r="EP168" s="66"/>
      <c r="EQ168" s="66"/>
      <c r="ER168" s="66"/>
      <c r="ES168" s="66"/>
      <c r="ET168" s="66"/>
      <c r="EU168" s="66"/>
      <c r="EV168" s="66"/>
      <c r="EW168" s="66"/>
      <c r="EX168" s="66"/>
      <c r="EY168" s="66"/>
      <c r="EZ168" s="66"/>
      <c r="FA168" s="66"/>
      <c r="FB168" s="66"/>
      <c r="FC168" s="66"/>
      <c r="FD168" s="66"/>
      <c r="FE168" s="66"/>
      <c r="FF168" s="66"/>
      <c r="FG168" s="66"/>
      <c r="FH168" s="66"/>
      <c r="FI168" s="66"/>
      <c r="FJ168" s="66"/>
      <c r="FK168" s="66"/>
      <c r="FL168" s="66"/>
    </row>
    <row r="169" spans="1:168" s="2" customFormat="1" ht="8.1" customHeight="1" x14ac:dyDescent="0.25">
      <c r="A169" s="67"/>
      <c r="B169" s="68"/>
      <c r="C169" s="68"/>
      <c r="D169" s="68"/>
      <c r="E169" s="68"/>
      <c r="F169" s="68"/>
      <c r="G169" s="66"/>
      <c r="H169" s="69"/>
      <c r="I169" s="55"/>
      <c r="J169" s="66"/>
      <c r="K169" s="66"/>
      <c r="L169" s="66"/>
      <c r="M169" s="55"/>
      <c r="N169" s="55"/>
      <c r="O169" s="103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  <c r="CE169" s="66"/>
      <c r="CF169" s="66"/>
      <c r="CG169" s="66"/>
      <c r="CH169" s="66"/>
      <c r="CI169" s="66"/>
      <c r="CJ169" s="66"/>
      <c r="CK169" s="66"/>
      <c r="CL169" s="66"/>
      <c r="CM169" s="66"/>
      <c r="CN169" s="66"/>
      <c r="CO169" s="66"/>
      <c r="CP169" s="66"/>
      <c r="CQ169" s="66"/>
      <c r="CR169" s="66"/>
      <c r="CS169" s="66"/>
      <c r="CT169" s="66"/>
      <c r="CU169" s="66"/>
      <c r="CV169" s="66"/>
      <c r="CW169" s="66"/>
      <c r="CX169" s="66"/>
      <c r="CY169" s="66"/>
      <c r="CZ169" s="66"/>
      <c r="DA169" s="66"/>
      <c r="DB169" s="66"/>
      <c r="DC169" s="66"/>
      <c r="DD169" s="66"/>
      <c r="DE169" s="66"/>
      <c r="DF169" s="66"/>
      <c r="DG169" s="66"/>
      <c r="DH169" s="66"/>
      <c r="DI169" s="66"/>
      <c r="DJ169" s="66"/>
      <c r="DK169" s="66"/>
      <c r="DL169" s="66"/>
      <c r="DM169" s="66"/>
      <c r="DN169" s="66"/>
      <c r="DO169" s="66"/>
      <c r="DP169" s="66"/>
      <c r="DQ169" s="66"/>
      <c r="DR169" s="66"/>
      <c r="DS169" s="66"/>
      <c r="DT169" s="66"/>
      <c r="DU169" s="66"/>
      <c r="DV169" s="66"/>
      <c r="DW169" s="66"/>
      <c r="DX169" s="66"/>
      <c r="DY169" s="66"/>
      <c r="DZ169" s="66"/>
      <c r="EA169" s="66"/>
      <c r="EB169" s="66"/>
      <c r="EC169" s="66"/>
      <c r="ED169" s="66"/>
      <c r="EE169" s="66"/>
      <c r="EF169" s="66"/>
      <c r="EG169" s="66"/>
      <c r="EH169" s="66"/>
      <c r="EI169" s="66"/>
      <c r="EJ169" s="66"/>
      <c r="EK169" s="66"/>
      <c r="EL169" s="66"/>
      <c r="EM169" s="66"/>
      <c r="EN169" s="66"/>
      <c r="EO169" s="66"/>
      <c r="EP169" s="66"/>
      <c r="EQ169" s="66"/>
      <c r="ER169" s="66"/>
      <c r="ES169" s="66"/>
      <c r="ET169" s="66"/>
      <c r="EU169" s="66"/>
      <c r="EV169" s="66"/>
      <c r="EW169" s="66"/>
      <c r="EX169" s="66"/>
      <c r="EY169" s="66"/>
      <c r="EZ169" s="66"/>
      <c r="FA169" s="66"/>
      <c r="FB169" s="66"/>
      <c r="FC169" s="66"/>
      <c r="FD169" s="66"/>
      <c r="FE169" s="66"/>
      <c r="FF169" s="66"/>
      <c r="FG169" s="66"/>
      <c r="FH169" s="66"/>
      <c r="FI169" s="66"/>
      <c r="FJ169" s="66"/>
      <c r="FK169" s="66"/>
      <c r="FL169" s="66"/>
    </row>
    <row r="170" spans="1:168" s="2" customFormat="1" ht="15" customHeight="1" x14ac:dyDescent="0.25">
      <c r="A170" s="48" t="s">
        <v>187</v>
      </c>
      <c r="B170" s="48"/>
      <c r="C170" s="48"/>
      <c r="D170" s="48"/>
      <c r="E170" s="48"/>
      <c r="F170" s="98"/>
      <c r="G170" s="99"/>
      <c r="H170" s="104"/>
      <c r="I170" s="99"/>
      <c r="J170" s="99"/>
      <c r="K170" s="99"/>
      <c r="L170" s="49"/>
      <c r="M170" s="99"/>
      <c r="N170" s="99"/>
      <c r="O170" s="100"/>
      <c r="P170" s="99"/>
      <c r="Q170" s="99"/>
      <c r="R170" s="99"/>
      <c r="S170" s="99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98"/>
      <c r="BY170" s="98"/>
      <c r="BZ170" s="98"/>
      <c r="CA170" s="98"/>
      <c r="CB170" s="98"/>
      <c r="CC170" s="98"/>
      <c r="CD170" s="98"/>
      <c r="CE170" s="98"/>
      <c r="CF170" s="98"/>
      <c r="CG170" s="98"/>
      <c r="CH170" s="98"/>
      <c r="CI170" s="98"/>
      <c r="CJ170" s="98"/>
      <c r="CK170" s="98"/>
      <c r="CL170" s="98"/>
      <c r="CM170" s="98"/>
      <c r="CN170" s="98"/>
      <c r="CO170" s="98"/>
      <c r="CP170" s="98"/>
      <c r="CQ170" s="98"/>
      <c r="CR170" s="98"/>
      <c r="CS170" s="98"/>
      <c r="CT170" s="98"/>
      <c r="CU170" s="98"/>
      <c r="CV170" s="98"/>
      <c r="CW170" s="98"/>
      <c r="CX170" s="98"/>
      <c r="CY170" s="98"/>
      <c r="CZ170" s="98"/>
      <c r="DA170" s="98"/>
      <c r="DB170" s="98"/>
      <c r="DC170" s="98"/>
      <c r="DD170" s="98"/>
      <c r="DE170" s="98"/>
      <c r="DF170" s="98"/>
      <c r="DG170" s="98"/>
      <c r="DH170" s="98"/>
      <c r="DI170" s="98"/>
      <c r="DJ170" s="98"/>
      <c r="DK170" s="98"/>
      <c r="DL170" s="98"/>
      <c r="DM170" s="98"/>
      <c r="DN170" s="98"/>
      <c r="DO170" s="98"/>
      <c r="DP170" s="98"/>
      <c r="DQ170" s="98"/>
      <c r="DR170" s="98"/>
      <c r="DS170" s="98"/>
      <c r="DT170" s="98"/>
      <c r="DU170" s="98"/>
      <c r="DV170" s="98"/>
      <c r="DW170" s="98"/>
      <c r="DX170" s="98"/>
      <c r="DY170" s="98"/>
      <c r="DZ170" s="98"/>
      <c r="EA170" s="98"/>
      <c r="EB170" s="98"/>
      <c r="EC170" s="98"/>
      <c r="ED170" s="98"/>
      <c r="EE170" s="98"/>
      <c r="EF170" s="98"/>
      <c r="EG170" s="98"/>
      <c r="EH170" s="98"/>
      <c r="EI170" s="98"/>
      <c r="EJ170" s="98"/>
      <c r="EK170" s="98"/>
      <c r="EL170" s="98"/>
      <c r="EM170" s="98"/>
      <c r="EN170" s="98"/>
      <c r="EO170" s="98"/>
      <c r="EP170" s="98"/>
      <c r="EQ170" s="98"/>
      <c r="ER170" s="98"/>
      <c r="ES170" s="98"/>
      <c r="ET170" s="98"/>
      <c r="EU170" s="98"/>
      <c r="EV170" s="98"/>
      <c r="EW170" s="98"/>
      <c r="EX170" s="98"/>
      <c r="EY170" s="98"/>
      <c r="EZ170" s="98"/>
      <c r="FA170" s="98"/>
      <c r="FB170" s="98"/>
      <c r="FC170" s="98"/>
      <c r="FD170" s="98"/>
      <c r="FE170" s="98"/>
      <c r="FF170" s="98"/>
      <c r="FG170" s="98"/>
      <c r="FH170" s="98"/>
      <c r="FI170" s="98"/>
      <c r="FJ170" s="98"/>
      <c r="FK170" s="98"/>
      <c r="FL170" s="98"/>
    </row>
    <row r="171" spans="1:168" s="71" customFormat="1" ht="8.1" customHeight="1" x14ac:dyDescent="0.25">
      <c r="A171" s="110"/>
      <c r="C171" s="110"/>
      <c r="D171" s="110"/>
      <c r="E171" s="110"/>
      <c r="F171" s="110"/>
      <c r="G171" s="111"/>
      <c r="H171" s="58"/>
      <c r="I171" s="111"/>
      <c r="J171" s="111"/>
      <c r="K171" s="59"/>
      <c r="L171" s="59"/>
      <c r="M171" s="111"/>
      <c r="N171" s="59"/>
      <c r="O171" s="112"/>
      <c r="P171" s="111"/>
      <c r="Q171" s="111"/>
      <c r="R171" s="111"/>
      <c r="S171" s="113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  <c r="BH171" s="110"/>
      <c r="BI171" s="110"/>
      <c r="BJ171" s="110"/>
      <c r="BK171" s="110"/>
      <c r="BL171" s="110"/>
      <c r="BM171" s="110"/>
      <c r="BN171" s="110"/>
      <c r="BO171" s="110"/>
      <c r="BP171" s="110"/>
      <c r="BQ171" s="110"/>
      <c r="BR171" s="110"/>
      <c r="BS171" s="110"/>
      <c r="BT171" s="110"/>
      <c r="BU171" s="110"/>
      <c r="BV171" s="110"/>
      <c r="BW171" s="110"/>
      <c r="BX171" s="110"/>
      <c r="BY171" s="110"/>
      <c r="BZ171" s="110"/>
      <c r="CA171" s="110"/>
      <c r="CB171" s="110"/>
      <c r="CC171" s="110"/>
      <c r="CD171" s="110"/>
      <c r="CE171" s="110"/>
      <c r="CF171" s="110"/>
      <c r="CG171" s="110"/>
      <c r="CH171" s="110"/>
      <c r="CI171" s="110"/>
      <c r="CJ171" s="110"/>
      <c r="CK171" s="110"/>
      <c r="CL171" s="110"/>
      <c r="CM171" s="110"/>
      <c r="CN171" s="110"/>
      <c r="CO171" s="110"/>
      <c r="CP171" s="110"/>
      <c r="CQ171" s="110"/>
      <c r="CR171" s="110"/>
      <c r="CS171" s="110"/>
      <c r="CT171" s="110"/>
      <c r="CU171" s="110"/>
      <c r="CV171" s="110"/>
      <c r="CW171" s="110"/>
      <c r="CX171" s="110"/>
      <c r="CY171" s="110"/>
      <c r="CZ171" s="110"/>
      <c r="DA171" s="110"/>
      <c r="DB171" s="110"/>
      <c r="DC171" s="110"/>
      <c r="DD171" s="110"/>
      <c r="DE171" s="110"/>
      <c r="DF171" s="110"/>
      <c r="DG171" s="110"/>
      <c r="DH171" s="110"/>
      <c r="DI171" s="110"/>
      <c r="DJ171" s="110"/>
      <c r="DK171" s="110"/>
      <c r="DL171" s="110"/>
      <c r="DM171" s="110"/>
      <c r="DN171" s="110"/>
      <c r="DO171" s="110"/>
      <c r="DP171" s="110"/>
      <c r="DQ171" s="110"/>
      <c r="DR171" s="110"/>
      <c r="DS171" s="110"/>
      <c r="DT171" s="110"/>
      <c r="DU171" s="110"/>
      <c r="DV171" s="110"/>
      <c r="DW171" s="110"/>
      <c r="DX171" s="110"/>
      <c r="DY171" s="110"/>
      <c r="DZ171" s="110"/>
      <c r="EA171" s="110"/>
      <c r="EB171" s="110"/>
      <c r="EC171" s="110"/>
      <c r="ED171" s="110"/>
      <c r="EE171" s="110"/>
      <c r="EF171" s="110"/>
      <c r="EG171" s="110"/>
      <c r="EH171" s="110"/>
      <c r="EI171" s="110"/>
      <c r="EJ171" s="110"/>
      <c r="EK171" s="110"/>
      <c r="EL171" s="110"/>
      <c r="EM171" s="110"/>
      <c r="EN171" s="110"/>
      <c r="EO171" s="110"/>
      <c r="EP171" s="110"/>
      <c r="EQ171" s="110"/>
      <c r="ER171" s="110"/>
      <c r="ES171" s="110"/>
      <c r="ET171" s="110"/>
      <c r="EU171" s="110"/>
      <c r="EV171" s="110"/>
      <c r="EW171" s="110"/>
      <c r="EX171" s="110"/>
      <c r="EY171" s="110"/>
      <c r="EZ171" s="110"/>
      <c r="FA171" s="110"/>
      <c r="FB171" s="110"/>
      <c r="FC171" s="110"/>
      <c r="FD171" s="110"/>
      <c r="FE171" s="110"/>
      <c r="FF171" s="110"/>
      <c r="FG171" s="110"/>
      <c r="FH171" s="110"/>
      <c r="FI171" s="110"/>
      <c r="FJ171" s="110"/>
      <c r="FK171" s="110"/>
      <c r="FL171" s="110"/>
    </row>
    <row r="172" spans="1:168" s="2" customFormat="1" ht="15" customHeight="1" x14ac:dyDescent="0.25">
      <c r="A172" s="1">
        <v>1</v>
      </c>
      <c r="B172" s="2" t="s">
        <v>188</v>
      </c>
      <c r="C172" s="1" t="s">
        <v>30</v>
      </c>
      <c r="D172" s="1" t="s">
        <v>189</v>
      </c>
      <c r="E172" s="1" t="s">
        <v>190</v>
      </c>
      <c r="F172" s="1" t="s">
        <v>32</v>
      </c>
      <c r="G172" s="3">
        <v>20350</v>
      </c>
      <c r="H172" s="58">
        <v>0</v>
      </c>
      <c r="I172" s="3">
        <v>25</v>
      </c>
      <c r="J172" s="3">
        <f t="shared" ref="J172:J228" si="61">+G172*2.87%</f>
        <v>584.04499999999996</v>
      </c>
      <c r="K172" s="55">
        <f t="shared" ref="K172:K228" si="62">+G172*7.1%</f>
        <v>1444.85</v>
      </c>
      <c r="L172" s="55">
        <f t="shared" ref="L172:L228" si="63">+G172*1.15%</f>
        <v>234.02500000000001</v>
      </c>
      <c r="M172" s="3">
        <f t="shared" ref="M172:M228" si="64">+G172*3.04%</f>
        <v>618.64</v>
      </c>
      <c r="N172" s="55">
        <f t="shared" ref="N172:N228" si="65">+G172*7.09%</f>
        <v>1442.8150000000001</v>
      </c>
      <c r="O172" s="5">
        <v>0</v>
      </c>
      <c r="P172" s="3">
        <f t="shared" ref="P172:P228" si="66">SUM(J172:N172)</f>
        <v>4324.375</v>
      </c>
      <c r="Q172" s="3">
        <f t="shared" ref="Q172:Q228" si="67">+H172+I172+J172+M172+O172</f>
        <v>1227.6849999999999</v>
      </c>
      <c r="R172" s="3">
        <f t="shared" ref="R172:R228" si="68">+K172+L172+N172</f>
        <v>3121.69</v>
      </c>
      <c r="S172" s="57">
        <f t="shared" ref="S172:S228" si="69">+G172-Q172</f>
        <v>19122.314999999999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68" s="2" customFormat="1" ht="15" customHeight="1" x14ac:dyDescent="0.25">
      <c r="A173" s="1">
        <v>2</v>
      </c>
      <c r="B173" s="2" t="s">
        <v>191</v>
      </c>
      <c r="C173" s="1" t="s">
        <v>30</v>
      </c>
      <c r="D173" s="1" t="s">
        <v>189</v>
      </c>
      <c r="E173" s="1" t="s">
        <v>192</v>
      </c>
      <c r="F173" s="1" t="s">
        <v>32</v>
      </c>
      <c r="G173" s="3">
        <v>20350</v>
      </c>
      <c r="H173" s="58">
        <v>0</v>
      </c>
      <c r="I173" s="3">
        <v>25</v>
      </c>
      <c r="J173" s="3">
        <f t="shared" si="61"/>
        <v>584.04499999999996</v>
      </c>
      <c r="K173" s="55">
        <f t="shared" si="62"/>
        <v>1444.85</v>
      </c>
      <c r="L173" s="55">
        <f t="shared" si="63"/>
        <v>234.02500000000001</v>
      </c>
      <c r="M173" s="3">
        <f t="shared" si="64"/>
        <v>618.64</v>
      </c>
      <c r="N173" s="55">
        <f t="shared" si="65"/>
        <v>1442.8150000000001</v>
      </c>
      <c r="O173" s="5">
        <v>0</v>
      </c>
      <c r="P173" s="3">
        <f t="shared" si="66"/>
        <v>4324.375</v>
      </c>
      <c r="Q173" s="3">
        <f t="shared" si="67"/>
        <v>1227.6849999999999</v>
      </c>
      <c r="R173" s="3">
        <f t="shared" si="68"/>
        <v>3121.69</v>
      </c>
      <c r="S173" s="57">
        <f t="shared" si="69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68" s="2" customFormat="1" ht="15" customHeight="1" x14ac:dyDescent="0.25">
      <c r="A174" s="1">
        <v>3</v>
      </c>
      <c r="B174" s="2" t="s">
        <v>193</v>
      </c>
      <c r="C174" s="1" t="s">
        <v>30</v>
      </c>
      <c r="D174" s="1" t="s">
        <v>189</v>
      </c>
      <c r="E174" s="1" t="s">
        <v>192</v>
      </c>
      <c r="F174" s="1" t="s">
        <v>32</v>
      </c>
      <c r="G174" s="3">
        <v>20350</v>
      </c>
      <c r="H174" s="58">
        <v>0</v>
      </c>
      <c r="I174" s="3">
        <v>25</v>
      </c>
      <c r="J174" s="3">
        <f t="shared" si="61"/>
        <v>584.04499999999996</v>
      </c>
      <c r="K174" s="55">
        <f t="shared" si="62"/>
        <v>1444.85</v>
      </c>
      <c r="L174" s="55">
        <f t="shared" si="63"/>
        <v>234.02500000000001</v>
      </c>
      <c r="M174" s="3">
        <f t="shared" si="64"/>
        <v>618.64</v>
      </c>
      <c r="N174" s="55">
        <f t="shared" si="65"/>
        <v>1442.8150000000001</v>
      </c>
      <c r="O174" s="5">
        <v>0</v>
      </c>
      <c r="P174" s="3">
        <f t="shared" si="66"/>
        <v>4324.375</v>
      </c>
      <c r="Q174" s="3">
        <f t="shared" si="67"/>
        <v>1227.6849999999999</v>
      </c>
      <c r="R174" s="3">
        <f t="shared" si="68"/>
        <v>3121.69</v>
      </c>
      <c r="S174" s="57">
        <f t="shared" si="69"/>
        <v>19122.314999999999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68" s="2" customFormat="1" ht="15" customHeight="1" x14ac:dyDescent="0.25">
      <c r="A175" s="1">
        <v>4</v>
      </c>
      <c r="B175" s="120" t="s">
        <v>194</v>
      </c>
      <c r="C175" s="1" t="s">
        <v>30</v>
      </c>
      <c r="D175" s="1" t="s">
        <v>189</v>
      </c>
      <c r="E175" s="1" t="s">
        <v>195</v>
      </c>
      <c r="F175" s="1" t="s">
        <v>32</v>
      </c>
      <c r="G175" s="3">
        <v>13200</v>
      </c>
      <c r="H175" s="58">
        <v>0</v>
      </c>
      <c r="I175" s="3">
        <v>25</v>
      </c>
      <c r="J175" s="3">
        <f t="shared" si="61"/>
        <v>378.84</v>
      </c>
      <c r="K175" s="55">
        <f t="shared" si="62"/>
        <v>937.19999999999993</v>
      </c>
      <c r="L175" s="55">
        <f t="shared" si="63"/>
        <v>151.80000000000001</v>
      </c>
      <c r="M175" s="3">
        <f t="shared" si="64"/>
        <v>401.28</v>
      </c>
      <c r="N175" s="55">
        <f t="shared" si="65"/>
        <v>935.88000000000011</v>
      </c>
      <c r="O175" s="5">
        <v>0</v>
      </c>
      <c r="P175" s="3">
        <f t="shared" si="66"/>
        <v>2805</v>
      </c>
      <c r="Q175" s="3">
        <f t="shared" si="67"/>
        <v>805.11999999999989</v>
      </c>
      <c r="R175" s="3">
        <f t="shared" si="68"/>
        <v>2024.88</v>
      </c>
      <c r="S175" s="57">
        <f t="shared" si="69"/>
        <v>12394.880000000001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68" s="2" customFormat="1" ht="15" customHeight="1" x14ac:dyDescent="0.25">
      <c r="A176" s="1">
        <v>5</v>
      </c>
      <c r="B176" s="2" t="s">
        <v>196</v>
      </c>
      <c r="C176" s="1" t="s">
        <v>30</v>
      </c>
      <c r="D176" s="1" t="s">
        <v>189</v>
      </c>
      <c r="E176" s="1" t="s">
        <v>197</v>
      </c>
      <c r="F176" s="1" t="s">
        <v>32</v>
      </c>
      <c r="G176" s="3">
        <v>20350</v>
      </c>
      <c r="H176" s="58">
        <v>0</v>
      </c>
      <c r="I176" s="3">
        <v>25</v>
      </c>
      <c r="J176" s="3">
        <f t="shared" si="61"/>
        <v>584.04499999999996</v>
      </c>
      <c r="K176" s="55">
        <f t="shared" si="62"/>
        <v>1444.85</v>
      </c>
      <c r="L176" s="55">
        <f t="shared" si="63"/>
        <v>234.02500000000001</v>
      </c>
      <c r="M176" s="3">
        <f t="shared" si="64"/>
        <v>618.64</v>
      </c>
      <c r="N176" s="55">
        <f t="shared" si="65"/>
        <v>1442.8150000000001</v>
      </c>
      <c r="O176" s="5">
        <v>0</v>
      </c>
      <c r="P176" s="3">
        <f t="shared" si="66"/>
        <v>4324.375</v>
      </c>
      <c r="Q176" s="3">
        <f t="shared" si="67"/>
        <v>1227.6849999999999</v>
      </c>
      <c r="R176" s="3">
        <f t="shared" si="68"/>
        <v>3121.69</v>
      </c>
      <c r="S176" s="57">
        <f t="shared" si="69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25">
      <c r="A177" s="1">
        <v>6</v>
      </c>
      <c r="B177" s="2" t="s">
        <v>198</v>
      </c>
      <c r="C177" s="1" t="s">
        <v>30</v>
      </c>
      <c r="D177" s="1" t="s">
        <v>189</v>
      </c>
      <c r="E177" s="1" t="s">
        <v>190</v>
      </c>
      <c r="F177" s="1" t="s">
        <v>32</v>
      </c>
      <c r="G177" s="3">
        <v>20350</v>
      </c>
      <c r="H177" s="58">
        <v>0</v>
      </c>
      <c r="I177" s="3">
        <v>25</v>
      </c>
      <c r="J177" s="3">
        <f t="shared" si="61"/>
        <v>584.04499999999996</v>
      </c>
      <c r="K177" s="55">
        <f t="shared" si="62"/>
        <v>1444.85</v>
      </c>
      <c r="L177" s="55">
        <f t="shared" si="63"/>
        <v>234.02500000000001</v>
      </c>
      <c r="M177" s="3">
        <f t="shared" si="64"/>
        <v>618.64</v>
      </c>
      <c r="N177" s="55">
        <f t="shared" si="65"/>
        <v>1442.8150000000001</v>
      </c>
      <c r="O177" s="5">
        <v>0</v>
      </c>
      <c r="P177" s="3">
        <f t="shared" si="66"/>
        <v>4324.375</v>
      </c>
      <c r="Q177" s="3">
        <f t="shared" si="67"/>
        <v>1227.6849999999999</v>
      </c>
      <c r="R177" s="3">
        <f t="shared" si="68"/>
        <v>3121.69</v>
      </c>
      <c r="S177" s="57">
        <f t="shared" si="69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25">
      <c r="A178" s="1">
        <v>7</v>
      </c>
      <c r="B178" s="2" t="s">
        <v>199</v>
      </c>
      <c r="C178" s="1" t="s">
        <v>30</v>
      </c>
      <c r="D178" s="1" t="s">
        <v>189</v>
      </c>
      <c r="E178" s="1" t="s">
        <v>200</v>
      </c>
      <c r="F178" s="1" t="s">
        <v>32</v>
      </c>
      <c r="G178" s="3">
        <v>20350</v>
      </c>
      <c r="H178" s="58">
        <v>0</v>
      </c>
      <c r="I178" s="3">
        <v>25</v>
      </c>
      <c r="J178" s="3">
        <f t="shared" si="61"/>
        <v>584.04499999999996</v>
      </c>
      <c r="K178" s="55">
        <f t="shared" si="62"/>
        <v>1444.85</v>
      </c>
      <c r="L178" s="55">
        <f t="shared" si="63"/>
        <v>234.02500000000001</v>
      </c>
      <c r="M178" s="3">
        <f t="shared" si="64"/>
        <v>618.64</v>
      </c>
      <c r="N178" s="55">
        <f t="shared" si="65"/>
        <v>1442.8150000000001</v>
      </c>
      <c r="O178" s="5">
        <v>0</v>
      </c>
      <c r="P178" s="3">
        <f t="shared" si="66"/>
        <v>4324.375</v>
      </c>
      <c r="Q178" s="3">
        <f t="shared" si="67"/>
        <v>1227.6849999999999</v>
      </c>
      <c r="R178" s="3">
        <f t="shared" si="68"/>
        <v>3121.69</v>
      </c>
      <c r="S178" s="57">
        <f t="shared" si="69"/>
        <v>19122.314999999999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25">
      <c r="A179" s="1">
        <v>8</v>
      </c>
      <c r="B179" s="2" t="s">
        <v>201</v>
      </c>
      <c r="C179" s="1" t="s">
        <v>30</v>
      </c>
      <c r="D179" s="1" t="s">
        <v>189</v>
      </c>
      <c r="E179" s="1" t="s">
        <v>192</v>
      </c>
      <c r="F179" s="1" t="s">
        <v>32</v>
      </c>
      <c r="G179" s="3">
        <v>20350</v>
      </c>
      <c r="H179" s="58">
        <v>0</v>
      </c>
      <c r="I179" s="3">
        <v>25</v>
      </c>
      <c r="J179" s="3">
        <f t="shared" si="61"/>
        <v>584.04499999999996</v>
      </c>
      <c r="K179" s="55">
        <f t="shared" si="62"/>
        <v>1444.85</v>
      </c>
      <c r="L179" s="55">
        <f t="shared" si="63"/>
        <v>234.02500000000001</v>
      </c>
      <c r="M179" s="3">
        <f t="shared" si="64"/>
        <v>618.64</v>
      </c>
      <c r="N179" s="55">
        <f t="shared" si="65"/>
        <v>1442.8150000000001</v>
      </c>
      <c r="O179" s="5">
        <v>1350.12</v>
      </c>
      <c r="P179" s="3">
        <f t="shared" si="66"/>
        <v>4324.375</v>
      </c>
      <c r="Q179" s="3">
        <f t="shared" si="67"/>
        <v>2577.8049999999998</v>
      </c>
      <c r="R179" s="3">
        <f t="shared" si="68"/>
        <v>3121.69</v>
      </c>
      <c r="S179" s="57">
        <f t="shared" si="69"/>
        <v>17772.195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25">
      <c r="A180" s="1">
        <v>9</v>
      </c>
      <c r="B180" s="2" t="s">
        <v>202</v>
      </c>
      <c r="C180" s="1" t="s">
        <v>30</v>
      </c>
      <c r="D180" s="1" t="s">
        <v>189</v>
      </c>
      <c r="E180" s="121" t="s">
        <v>203</v>
      </c>
      <c r="F180" s="1" t="s">
        <v>32</v>
      </c>
      <c r="G180" s="3">
        <v>20350</v>
      </c>
      <c r="H180" s="58">
        <v>0</v>
      </c>
      <c r="I180" s="3">
        <v>25</v>
      </c>
      <c r="J180" s="3">
        <f t="shared" si="61"/>
        <v>584.04499999999996</v>
      </c>
      <c r="K180" s="55">
        <f t="shared" si="62"/>
        <v>1444.85</v>
      </c>
      <c r="L180" s="55">
        <f t="shared" si="63"/>
        <v>234.02500000000001</v>
      </c>
      <c r="M180" s="3">
        <f t="shared" si="64"/>
        <v>618.64</v>
      </c>
      <c r="N180" s="55">
        <f t="shared" si="65"/>
        <v>1442.8150000000001</v>
      </c>
      <c r="O180" s="5">
        <v>0</v>
      </c>
      <c r="P180" s="3">
        <f t="shared" si="66"/>
        <v>4324.375</v>
      </c>
      <c r="Q180" s="3">
        <f t="shared" si="67"/>
        <v>1227.6849999999999</v>
      </c>
      <c r="R180" s="3">
        <f t="shared" si="68"/>
        <v>3121.69</v>
      </c>
      <c r="S180" s="57">
        <f t="shared" si="69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25">
      <c r="A181" s="1">
        <v>10</v>
      </c>
      <c r="B181" s="2" t="s">
        <v>204</v>
      </c>
      <c r="C181" s="1" t="s">
        <v>30</v>
      </c>
      <c r="D181" s="1" t="s">
        <v>189</v>
      </c>
      <c r="E181" s="1" t="s">
        <v>205</v>
      </c>
      <c r="F181" s="1" t="s">
        <v>32</v>
      </c>
      <c r="G181" s="3">
        <v>36000</v>
      </c>
      <c r="H181" s="58">
        <v>0</v>
      </c>
      <c r="I181" s="3">
        <v>25</v>
      </c>
      <c r="J181" s="3">
        <f t="shared" si="61"/>
        <v>1033.2</v>
      </c>
      <c r="K181" s="55">
        <f t="shared" si="62"/>
        <v>2555.9999999999995</v>
      </c>
      <c r="L181" s="55">
        <f t="shared" si="63"/>
        <v>414</v>
      </c>
      <c r="M181" s="3">
        <f t="shared" si="64"/>
        <v>1094.4000000000001</v>
      </c>
      <c r="N181" s="55">
        <f t="shared" si="65"/>
        <v>2552.4</v>
      </c>
      <c r="O181" s="5">
        <v>0</v>
      </c>
      <c r="P181" s="3">
        <f t="shared" si="66"/>
        <v>7650</v>
      </c>
      <c r="Q181" s="3">
        <f t="shared" si="67"/>
        <v>2152.6000000000004</v>
      </c>
      <c r="R181" s="3">
        <f t="shared" si="68"/>
        <v>5522.4</v>
      </c>
      <c r="S181" s="57">
        <f t="shared" si="69"/>
        <v>33847.4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25">
      <c r="A182" s="1">
        <v>11</v>
      </c>
      <c r="B182" s="2" t="s">
        <v>206</v>
      </c>
      <c r="C182" s="1" t="s">
        <v>30</v>
      </c>
      <c r="D182" s="1" t="s">
        <v>189</v>
      </c>
      <c r="E182" s="1" t="s">
        <v>192</v>
      </c>
      <c r="F182" s="1" t="s">
        <v>32</v>
      </c>
      <c r="G182" s="3">
        <v>20350</v>
      </c>
      <c r="H182" s="58">
        <v>0</v>
      </c>
      <c r="I182" s="3">
        <v>25</v>
      </c>
      <c r="J182" s="3">
        <f t="shared" si="61"/>
        <v>584.04499999999996</v>
      </c>
      <c r="K182" s="55">
        <f t="shared" si="62"/>
        <v>1444.85</v>
      </c>
      <c r="L182" s="55">
        <f t="shared" si="63"/>
        <v>234.02500000000001</v>
      </c>
      <c r="M182" s="3">
        <f t="shared" si="64"/>
        <v>618.64</v>
      </c>
      <c r="N182" s="55">
        <f t="shared" si="65"/>
        <v>1442.8150000000001</v>
      </c>
      <c r="O182" s="5">
        <v>0</v>
      </c>
      <c r="P182" s="3">
        <f t="shared" si="66"/>
        <v>4324.375</v>
      </c>
      <c r="Q182" s="3">
        <f t="shared" si="67"/>
        <v>1227.6849999999999</v>
      </c>
      <c r="R182" s="3">
        <f t="shared" si="68"/>
        <v>3121.69</v>
      </c>
      <c r="S182" s="57">
        <f t="shared" si="69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25">
      <c r="A183" s="1">
        <v>12</v>
      </c>
      <c r="B183" s="2" t="s">
        <v>207</v>
      </c>
      <c r="C183" s="1" t="s">
        <v>30</v>
      </c>
      <c r="D183" s="1" t="s">
        <v>189</v>
      </c>
      <c r="E183" s="1" t="s">
        <v>208</v>
      </c>
      <c r="F183" s="1" t="s">
        <v>32</v>
      </c>
      <c r="G183" s="3">
        <v>20350</v>
      </c>
      <c r="H183" s="58">
        <v>0</v>
      </c>
      <c r="I183" s="3">
        <v>25</v>
      </c>
      <c r="J183" s="3">
        <f t="shared" si="61"/>
        <v>584.04499999999996</v>
      </c>
      <c r="K183" s="55">
        <f t="shared" si="62"/>
        <v>1444.85</v>
      </c>
      <c r="L183" s="55">
        <f t="shared" si="63"/>
        <v>234.02500000000001</v>
      </c>
      <c r="M183" s="3">
        <f t="shared" si="64"/>
        <v>618.64</v>
      </c>
      <c r="N183" s="55">
        <f t="shared" si="65"/>
        <v>1442.8150000000001</v>
      </c>
      <c r="O183" s="5">
        <v>0</v>
      </c>
      <c r="P183" s="3">
        <f t="shared" si="66"/>
        <v>4324.375</v>
      </c>
      <c r="Q183" s="3">
        <f t="shared" si="67"/>
        <v>1227.6849999999999</v>
      </c>
      <c r="R183" s="3">
        <f t="shared" si="68"/>
        <v>3121.69</v>
      </c>
      <c r="S183" s="57">
        <f t="shared" si="69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25">
      <c r="A184" s="1">
        <v>13</v>
      </c>
      <c r="B184" s="2" t="s">
        <v>209</v>
      </c>
      <c r="C184" s="1" t="s">
        <v>30</v>
      </c>
      <c r="D184" s="1" t="s">
        <v>189</v>
      </c>
      <c r="E184" s="1" t="s">
        <v>190</v>
      </c>
      <c r="F184" s="1" t="s">
        <v>32</v>
      </c>
      <c r="G184" s="3">
        <v>20350</v>
      </c>
      <c r="H184" s="58">
        <v>0</v>
      </c>
      <c r="I184" s="3">
        <v>25</v>
      </c>
      <c r="J184" s="3">
        <f t="shared" si="61"/>
        <v>584.04499999999996</v>
      </c>
      <c r="K184" s="55">
        <f t="shared" si="62"/>
        <v>1444.85</v>
      </c>
      <c r="L184" s="55">
        <f t="shared" si="63"/>
        <v>234.02500000000001</v>
      </c>
      <c r="M184" s="3">
        <f t="shared" si="64"/>
        <v>618.64</v>
      </c>
      <c r="N184" s="55">
        <f t="shared" si="65"/>
        <v>1442.8150000000001</v>
      </c>
      <c r="O184" s="5">
        <v>0</v>
      </c>
      <c r="P184" s="3">
        <f t="shared" si="66"/>
        <v>4324.375</v>
      </c>
      <c r="Q184" s="3">
        <f t="shared" si="67"/>
        <v>1227.6849999999999</v>
      </c>
      <c r="R184" s="3">
        <f t="shared" si="68"/>
        <v>3121.69</v>
      </c>
      <c r="S184" s="57">
        <f t="shared" si="69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s="2" customFormat="1" ht="15" customHeight="1" x14ac:dyDescent="0.25">
      <c r="A185" s="1">
        <v>14</v>
      </c>
      <c r="B185" s="2" t="s">
        <v>210</v>
      </c>
      <c r="C185" s="1" t="s">
        <v>30</v>
      </c>
      <c r="D185" s="1" t="s">
        <v>189</v>
      </c>
      <c r="E185" s="1" t="s">
        <v>211</v>
      </c>
      <c r="F185" s="1" t="s">
        <v>32</v>
      </c>
      <c r="G185" s="3">
        <v>20350</v>
      </c>
      <c r="H185" s="58">
        <v>0</v>
      </c>
      <c r="I185" s="3">
        <v>25</v>
      </c>
      <c r="J185" s="3">
        <f t="shared" si="61"/>
        <v>584.04499999999996</v>
      </c>
      <c r="K185" s="55">
        <f t="shared" si="62"/>
        <v>1444.85</v>
      </c>
      <c r="L185" s="55">
        <f t="shared" si="63"/>
        <v>234.02500000000001</v>
      </c>
      <c r="M185" s="3">
        <f t="shared" si="64"/>
        <v>618.64</v>
      </c>
      <c r="N185" s="55">
        <f t="shared" si="65"/>
        <v>1442.8150000000001</v>
      </c>
      <c r="O185" s="5">
        <v>0</v>
      </c>
      <c r="P185" s="3">
        <f t="shared" si="66"/>
        <v>4324.375</v>
      </c>
      <c r="Q185" s="3">
        <f t="shared" si="67"/>
        <v>1227.6849999999999</v>
      </c>
      <c r="R185" s="3">
        <f t="shared" si="68"/>
        <v>3121.69</v>
      </c>
      <c r="S185" s="57">
        <f t="shared" si="69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s="2" customFormat="1" ht="15" customHeight="1" x14ac:dyDescent="0.25">
      <c r="A186" s="1">
        <v>15</v>
      </c>
      <c r="B186" s="2" t="s">
        <v>212</v>
      </c>
      <c r="C186" s="1" t="s">
        <v>30</v>
      </c>
      <c r="D186" s="1" t="s">
        <v>189</v>
      </c>
      <c r="E186" s="1" t="s">
        <v>190</v>
      </c>
      <c r="F186" s="1" t="s">
        <v>32</v>
      </c>
      <c r="G186" s="3">
        <v>20350</v>
      </c>
      <c r="H186" s="58">
        <v>0</v>
      </c>
      <c r="I186" s="3">
        <v>25</v>
      </c>
      <c r="J186" s="3">
        <f t="shared" si="61"/>
        <v>584.04499999999996</v>
      </c>
      <c r="K186" s="55">
        <f t="shared" si="62"/>
        <v>1444.85</v>
      </c>
      <c r="L186" s="55">
        <f t="shared" si="63"/>
        <v>234.02500000000001</v>
      </c>
      <c r="M186" s="3">
        <f t="shared" si="64"/>
        <v>618.64</v>
      </c>
      <c r="N186" s="55">
        <f t="shared" si="65"/>
        <v>1442.8150000000001</v>
      </c>
      <c r="O186" s="5">
        <v>0</v>
      </c>
      <c r="P186" s="3">
        <f t="shared" si="66"/>
        <v>4324.375</v>
      </c>
      <c r="Q186" s="3">
        <f t="shared" si="67"/>
        <v>1227.6849999999999</v>
      </c>
      <c r="R186" s="3">
        <f t="shared" si="68"/>
        <v>3121.69</v>
      </c>
      <c r="S186" s="57">
        <f t="shared" si="69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s="2" customFormat="1" ht="15" customHeight="1" x14ac:dyDescent="0.25">
      <c r="A187" s="1">
        <v>16</v>
      </c>
      <c r="B187" s="2" t="s">
        <v>213</v>
      </c>
      <c r="C187" s="1" t="s">
        <v>30</v>
      </c>
      <c r="D187" s="1" t="s">
        <v>189</v>
      </c>
      <c r="E187" s="1" t="s">
        <v>214</v>
      </c>
      <c r="F187" s="1" t="s">
        <v>32</v>
      </c>
      <c r="G187" s="3">
        <v>25000</v>
      </c>
      <c r="H187" s="58">
        <v>0</v>
      </c>
      <c r="I187" s="3">
        <v>25</v>
      </c>
      <c r="J187" s="3">
        <f t="shared" si="61"/>
        <v>717.5</v>
      </c>
      <c r="K187" s="55">
        <f t="shared" si="62"/>
        <v>1774.9999999999998</v>
      </c>
      <c r="L187" s="55">
        <f t="shared" si="63"/>
        <v>287.5</v>
      </c>
      <c r="M187" s="3">
        <f t="shared" si="64"/>
        <v>760</v>
      </c>
      <c r="N187" s="55">
        <f t="shared" si="65"/>
        <v>1772.5000000000002</v>
      </c>
      <c r="O187" s="5">
        <v>0</v>
      </c>
      <c r="P187" s="3">
        <f t="shared" si="66"/>
        <v>5312.5</v>
      </c>
      <c r="Q187" s="3">
        <f t="shared" si="67"/>
        <v>1502.5</v>
      </c>
      <c r="R187" s="3">
        <f t="shared" si="68"/>
        <v>3835</v>
      </c>
      <c r="S187" s="57">
        <f t="shared" si="69"/>
        <v>23497.5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s="2" customFormat="1" ht="15" customHeight="1" x14ac:dyDescent="0.25">
      <c r="A188" s="1">
        <v>17</v>
      </c>
      <c r="B188" s="2" t="s">
        <v>215</v>
      </c>
      <c r="C188" s="1" t="s">
        <v>30</v>
      </c>
      <c r="D188" s="1" t="s">
        <v>189</v>
      </c>
      <c r="E188" s="1" t="s">
        <v>190</v>
      </c>
      <c r="F188" s="1" t="s">
        <v>32</v>
      </c>
      <c r="G188" s="3">
        <v>20350</v>
      </c>
      <c r="H188" s="58">
        <v>0</v>
      </c>
      <c r="I188" s="3">
        <v>25</v>
      </c>
      <c r="J188" s="3">
        <f t="shared" si="61"/>
        <v>584.04499999999996</v>
      </c>
      <c r="K188" s="55">
        <f t="shared" si="62"/>
        <v>1444.85</v>
      </c>
      <c r="L188" s="55">
        <f t="shared" si="63"/>
        <v>234.02500000000001</v>
      </c>
      <c r="M188" s="3">
        <f t="shared" si="64"/>
        <v>618.64</v>
      </c>
      <c r="N188" s="55">
        <f t="shared" si="65"/>
        <v>1442.8150000000001</v>
      </c>
      <c r="O188" s="5">
        <v>0</v>
      </c>
      <c r="P188" s="3">
        <f t="shared" si="66"/>
        <v>4324.375</v>
      </c>
      <c r="Q188" s="3">
        <f t="shared" si="67"/>
        <v>1227.6849999999999</v>
      </c>
      <c r="R188" s="3">
        <f t="shared" si="68"/>
        <v>3121.69</v>
      </c>
      <c r="S188" s="57">
        <f t="shared" si="69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s="2" customFormat="1" ht="15" customHeight="1" x14ac:dyDescent="0.25">
      <c r="A189" s="1">
        <v>18</v>
      </c>
      <c r="B189" s="86" t="s">
        <v>216</v>
      </c>
      <c r="C189" s="87" t="s">
        <v>34</v>
      </c>
      <c r="D189" s="87" t="s">
        <v>189</v>
      </c>
      <c r="E189" s="87" t="s">
        <v>77</v>
      </c>
      <c r="F189" s="87" t="s">
        <v>32</v>
      </c>
      <c r="G189" s="88">
        <v>25000</v>
      </c>
      <c r="H189" s="89">
        <v>0</v>
      </c>
      <c r="I189" s="88">
        <v>25</v>
      </c>
      <c r="J189" s="88">
        <f t="shared" si="61"/>
        <v>717.5</v>
      </c>
      <c r="K189" s="90">
        <f t="shared" si="62"/>
        <v>1774.9999999999998</v>
      </c>
      <c r="L189" s="90">
        <f t="shared" si="63"/>
        <v>287.5</v>
      </c>
      <c r="M189" s="88">
        <f t="shared" si="64"/>
        <v>760</v>
      </c>
      <c r="N189" s="90">
        <f t="shared" si="65"/>
        <v>1772.5000000000002</v>
      </c>
      <c r="O189" s="5">
        <v>0</v>
      </c>
      <c r="P189" s="88">
        <f t="shared" si="66"/>
        <v>5312.5</v>
      </c>
      <c r="Q189" s="88">
        <f t="shared" si="67"/>
        <v>1502.5</v>
      </c>
      <c r="R189" s="88">
        <f t="shared" si="68"/>
        <v>3835</v>
      </c>
      <c r="S189" s="5">
        <f t="shared" si="69"/>
        <v>23497.5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s="2" customFormat="1" ht="15" customHeight="1" x14ac:dyDescent="0.25">
      <c r="A190" s="1">
        <v>19</v>
      </c>
      <c r="B190" s="2" t="s">
        <v>217</v>
      </c>
      <c r="C190" s="1" t="s">
        <v>30</v>
      </c>
      <c r="D190" s="1" t="s">
        <v>189</v>
      </c>
      <c r="E190" s="1" t="s">
        <v>208</v>
      </c>
      <c r="F190" s="1" t="s">
        <v>32</v>
      </c>
      <c r="G190" s="3">
        <v>20350</v>
      </c>
      <c r="H190" s="58">
        <v>0</v>
      </c>
      <c r="I190" s="3">
        <v>25</v>
      </c>
      <c r="J190" s="3">
        <f t="shared" si="61"/>
        <v>584.04499999999996</v>
      </c>
      <c r="K190" s="55">
        <f t="shared" si="62"/>
        <v>1444.85</v>
      </c>
      <c r="L190" s="55">
        <f t="shared" si="63"/>
        <v>234.02500000000001</v>
      </c>
      <c r="M190" s="3">
        <f t="shared" si="64"/>
        <v>618.64</v>
      </c>
      <c r="N190" s="55">
        <f t="shared" si="65"/>
        <v>1442.8150000000001</v>
      </c>
      <c r="O190" s="5">
        <v>0</v>
      </c>
      <c r="P190" s="3">
        <f t="shared" si="66"/>
        <v>4324.375</v>
      </c>
      <c r="Q190" s="3">
        <f t="shared" si="67"/>
        <v>1227.6849999999999</v>
      </c>
      <c r="R190" s="3">
        <f t="shared" si="68"/>
        <v>3121.69</v>
      </c>
      <c r="S190" s="57">
        <f t="shared" si="69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s="2" customFormat="1" ht="15" customHeight="1" x14ac:dyDescent="0.25">
      <c r="A191" s="1">
        <v>20</v>
      </c>
      <c r="B191" s="2" t="s">
        <v>218</v>
      </c>
      <c r="C191" s="1" t="s">
        <v>30</v>
      </c>
      <c r="D191" s="1" t="s">
        <v>189</v>
      </c>
      <c r="E191" s="1" t="s">
        <v>219</v>
      </c>
      <c r="F191" s="1" t="s">
        <v>32</v>
      </c>
      <c r="G191" s="3">
        <v>20350</v>
      </c>
      <c r="H191" s="58">
        <v>0</v>
      </c>
      <c r="I191" s="3">
        <v>25</v>
      </c>
      <c r="J191" s="3">
        <f t="shared" si="61"/>
        <v>584.04499999999996</v>
      </c>
      <c r="K191" s="55">
        <f t="shared" si="62"/>
        <v>1444.85</v>
      </c>
      <c r="L191" s="55">
        <f t="shared" si="63"/>
        <v>234.02500000000001</v>
      </c>
      <c r="M191" s="3">
        <f t="shared" si="64"/>
        <v>618.64</v>
      </c>
      <c r="N191" s="55">
        <f t="shared" si="65"/>
        <v>1442.8150000000001</v>
      </c>
      <c r="O191" s="5">
        <v>0</v>
      </c>
      <c r="P191" s="3">
        <f t="shared" si="66"/>
        <v>4324.375</v>
      </c>
      <c r="Q191" s="3">
        <f t="shared" si="67"/>
        <v>1227.6849999999999</v>
      </c>
      <c r="R191" s="3">
        <f t="shared" si="68"/>
        <v>3121.69</v>
      </c>
      <c r="S191" s="57">
        <f t="shared" si="69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s="2" customFormat="1" ht="15" customHeight="1" x14ac:dyDescent="0.25">
      <c r="A192" s="1">
        <v>21</v>
      </c>
      <c r="B192" s="120" t="s">
        <v>220</v>
      </c>
      <c r="C192" s="1" t="s">
        <v>30</v>
      </c>
      <c r="D192" s="1" t="s">
        <v>189</v>
      </c>
      <c r="E192" s="1" t="s">
        <v>192</v>
      </c>
      <c r="F192" s="1" t="s">
        <v>32</v>
      </c>
      <c r="G192" s="3">
        <v>20350</v>
      </c>
      <c r="H192" s="58">
        <v>0</v>
      </c>
      <c r="I192" s="3">
        <v>25</v>
      </c>
      <c r="J192" s="3">
        <f t="shared" si="61"/>
        <v>584.04499999999996</v>
      </c>
      <c r="K192" s="55">
        <f t="shared" si="62"/>
        <v>1444.85</v>
      </c>
      <c r="L192" s="55">
        <f t="shared" si="63"/>
        <v>234.02500000000001</v>
      </c>
      <c r="M192" s="3">
        <f t="shared" si="64"/>
        <v>618.64</v>
      </c>
      <c r="N192" s="55">
        <f t="shared" si="65"/>
        <v>1442.8150000000001</v>
      </c>
      <c r="O192" s="5">
        <v>0</v>
      </c>
      <c r="P192" s="3">
        <f t="shared" si="66"/>
        <v>4324.375</v>
      </c>
      <c r="Q192" s="3">
        <f t="shared" si="67"/>
        <v>1227.6849999999999</v>
      </c>
      <c r="R192" s="3">
        <f t="shared" si="68"/>
        <v>3121.69</v>
      </c>
      <c r="S192" s="57">
        <f t="shared" si="69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s="2" customFormat="1" ht="15" customHeight="1" x14ac:dyDescent="0.25">
      <c r="A193" s="1">
        <v>22</v>
      </c>
      <c r="B193" s="2" t="s">
        <v>221</v>
      </c>
      <c r="C193" s="1" t="s">
        <v>30</v>
      </c>
      <c r="D193" s="1" t="s">
        <v>189</v>
      </c>
      <c r="E193" s="1" t="s">
        <v>222</v>
      </c>
      <c r="F193" s="1" t="s">
        <v>32</v>
      </c>
      <c r="G193" s="3">
        <v>13200</v>
      </c>
      <c r="H193" s="58">
        <v>0</v>
      </c>
      <c r="I193" s="3">
        <v>25</v>
      </c>
      <c r="J193" s="3">
        <f t="shared" si="61"/>
        <v>378.84</v>
      </c>
      <c r="K193" s="55">
        <f t="shared" si="62"/>
        <v>937.19999999999993</v>
      </c>
      <c r="L193" s="55">
        <f t="shared" si="63"/>
        <v>151.80000000000001</v>
      </c>
      <c r="M193" s="3">
        <f t="shared" si="64"/>
        <v>401.28</v>
      </c>
      <c r="N193" s="55">
        <f t="shared" si="65"/>
        <v>935.88000000000011</v>
      </c>
      <c r="O193" s="5">
        <v>0</v>
      </c>
      <c r="P193" s="3">
        <f t="shared" si="66"/>
        <v>2805</v>
      </c>
      <c r="Q193" s="3">
        <f t="shared" si="67"/>
        <v>805.11999999999989</v>
      </c>
      <c r="R193" s="3">
        <f t="shared" si="68"/>
        <v>2024.88</v>
      </c>
      <c r="S193" s="57">
        <f t="shared" si="69"/>
        <v>12394.880000000001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s="2" customFormat="1" ht="15" customHeight="1" x14ac:dyDescent="0.25">
      <c r="A194" s="1">
        <v>23</v>
      </c>
      <c r="B194" s="2" t="s">
        <v>223</v>
      </c>
      <c r="C194" s="1" t="s">
        <v>30</v>
      </c>
      <c r="D194" s="1" t="s">
        <v>189</v>
      </c>
      <c r="E194" s="1" t="s">
        <v>192</v>
      </c>
      <c r="F194" s="1" t="s">
        <v>32</v>
      </c>
      <c r="G194" s="3">
        <v>20350</v>
      </c>
      <c r="H194" s="58">
        <v>0</v>
      </c>
      <c r="I194" s="3">
        <v>25</v>
      </c>
      <c r="J194" s="3">
        <f t="shared" si="61"/>
        <v>584.04499999999996</v>
      </c>
      <c r="K194" s="55">
        <f t="shared" si="62"/>
        <v>1444.85</v>
      </c>
      <c r="L194" s="55">
        <f t="shared" si="63"/>
        <v>234.02500000000001</v>
      </c>
      <c r="M194" s="3">
        <f t="shared" si="64"/>
        <v>618.64</v>
      </c>
      <c r="N194" s="55">
        <f t="shared" si="65"/>
        <v>1442.8150000000001</v>
      </c>
      <c r="O194" s="5">
        <v>0</v>
      </c>
      <c r="P194" s="3">
        <f t="shared" si="66"/>
        <v>4324.375</v>
      </c>
      <c r="Q194" s="3">
        <f t="shared" si="67"/>
        <v>1227.6849999999999</v>
      </c>
      <c r="R194" s="3">
        <f t="shared" si="68"/>
        <v>3121.69</v>
      </c>
      <c r="S194" s="57">
        <f t="shared" si="69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s="2" customFormat="1" ht="15" customHeight="1" x14ac:dyDescent="0.25">
      <c r="A195" s="1">
        <v>24</v>
      </c>
      <c r="B195" s="2" t="s">
        <v>224</v>
      </c>
      <c r="C195" s="1" t="s">
        <v>30</v>
      </c>
      <c r="D195" s="1" t="s">
        <v>189</v>
      </c>
      <c r="E195" s="1" t="s">
        <v>192</v>
      </c>
      <c r="F195" s="1" t="s">
        <v>32</v>
      </c>
      <c r="G195" s="3">
        <v>20350</v>
      </c>
      <c r="H195" s="58">
        <v>0</v>
      </c>
      <c r="I195" s="3">
        <v>25</v>
      </c>
      <c r="J195" s="3">
        <f t="shared" si="61"/>
        <v>584.04499999999996</v>
      </c>
      <c r="K195" s="55">
        <f t="shared" si="62"/>
        <v>1444.85</v>
      </c>
      <c r="L195" s="55">
        <f t="shared" si="63"/>
        <v>234.02500000000001</v>
      </c>
      <c r="M195" s="3">
        <f t="shared" si="64"/>
        <v>618.64</v>
      </c>
      <c r="N195" s="55">
        <f t="shared" si="65"/>
        <v>1442.8150000000001</v>
      </c>
      <c r="O195" s="5">
        <v>0</v>
      </c>
      <c r="P195" s="3">
        <f t="shared" si="66"/>
        <v>4324.375</v>
      </c>
      <c r="Q195" s="3">
        <f t="shared" si="67"/>
        <v>1227.6849999999999</v>
      </c>
      <c r="R195" s="3">
        <f t="shared" si="68"/>
        <v>3121.69</v>
      </c>
      <c r="S195" s="57">
        <f t="shared" si="69"/>
        <v>19122.314999999999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25">
      <c r="A196" s="1">
        <v>25</v>
      </c>
      <c r="B196" s="2" t="s">
        <v>225</v>
      </c>
      <c r="C196" s="1" t="s">
        <v>30</v>
      </c>
      <c r="D196" s="1" t="s">
        <v>189</v>
      </c>
      <c r="E196" s="1" t="s">
        <v>192</v>
      </c>
      <c r="F196" s="1" t="s">
        <v>32</v>
      </c>
      <c r="G196" s="3">
        <v>20350</v>
      </c>
      <c r="H196" s="58">
        <v>0</v>
      </c>
      <c r="I196" s="3">
        <v>25</v>
      </c>
      <c r="J196" s="3">
        <f t="shared" si="61"/>
        <v>584.04499999999996</v>
      </c>
      <c r="K196" s="55">
        <f t="shared" si="62"/>
        <v>1444.85</v>
      </c>
      <c r="L196" s="55">
        <f t="shared" si="63"/>
        <v>234.02500000000001</v>
      </c>
      <c r="M196" s="3">
        <f t="shared" si="64"/>
        <v>618.64</v>
      </c>
      <c r="N196" s="55">
        <f t="shared" si="65"/>
        <v>1442.8150000000001</v>
      </c>
      <c r="O196" s="5">
        <v>0</v>
      </c>
      <c r="P196" s="3">
        <f t="shared" si="66"/>
        <v>4324.375</v>
      </c>
      <c r="Q196" s="3">
        <f t="shared" si="67"/>
        <v>1227.6849999999999</v>
      </c>
      <c r="R196" s="3">
        <f t="shared" si="68"/>
        <v>3121.69</v>
      </c>
      <c r="S196" s="57">
        <f t="shared" si="69"/>
        <v>19122.314999999999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25">
      <c r="A197" s="1">
        <v>26</v>
      </c>
      <c r="B197" s="2" t="s">
        <v>226</v>
      </c>
      <c r="C197" s="1" t="s">
        <v>30</v>
      </c>
      <c r="D197" s="1" t="s">
        <v>189</v>
      </c>
      <c r="E197" s="1" t="s">
        <v>192</v>
      </c>
      <c r="F197" s="1" t="s">
        <v>32</v>
      </c>
      <c r="G197" s="3">
        <v>20350</v>
      </c>
      <c r="H197" s="58">
        <v>0</v>
      </c>
      <c r="I197" s="3">
        <v>25</v>
      </c>
      <c r="J197" s="3">
        <f t="shared" si="61"/>
        <v>584.04499999999996</v>
      </c>
      <c r="K197" s="55">
        <f t="shared" si="62"/>
        <v>1444.85</v>
      </c>
      <c r="L197" s="55">
        <f t="shared" si="63"/>
        <v>234.02500000000001</v>
      </c>
      <c r="M197" s="3">
        <f t="shared" si="64"/>
        <v>618.64</v>
      </c>
      <c r="N197" s="55">
        <f t="shared" si="65"/>
        <v>1442.8150000000001</v>
      </c>
      <c r="O197" s="5">
        <v>0</v>
      </c>
      <c r="P197" s="3">
        <f t="shared" si="66"/>
        <v>4324.375</v>
      </c>
      <c r="Q197" s="3">
        <f t="shared" si="67"/>
        <v>1227.6849999999999</v>
      </c>
      <c r="R197" s="3">
        <f t="shared" si="68"/>
        <v>3121.69</v>
      </c>
      <c r="S197" s="57">
        <f t="shared" si="69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25">
      <c r="A198" s="1">
        <v>27</v>
      </c>
      <c r="B198" s="2" t="s">
        <v>227</v>
      </c>
      <c r="C198" s="1" t="s">
        <v>30</v>
      </c>
      <c r="D198" s="1" t="s">
        <v>189</v>
      </c>
      <c r="E198" s="1" t="s">
        <v>211</v>
      </c>
      <c r="F198" s="1" t="s">
        <v>32</v>
      </c>
      <c r="G198" s="3">
        <v>20350</v>
      </c>
      <c r="H198" s="58">
        <v>0</v>
      </c>
      <c r="I198" s="3">
        <v>25</v>
      </c>
      <c r="J198" s="3">
        <f t="shared" si="61"/>
        <v>584.04499999999996</v>
      </c>
      <c r="K198" s="55">
        <f t="shared" si="62"/>
        <v>1444.85</v>
      </c>
      <c r="L198" s="55">
        <f t="shared" si="63"/>
        <v>234.02500000000001</v>
      </c>
      <c r="M198" s="3">
        <f t="shared" si="64"/>
        <v>618.64</v>
      </c>
      <c r="N198" s="55">
        <f t="shared" si="65"/>
        <v>1442.8150000000001</v>
      </c>
      <c r="O198" s="5">
        <v>0</v>
      </c>
      <c r="P198" s="3">
        <f t="shared" si="66"/>
        <v>4324.375</v>
      </c>
      <c r="Q198" s="3">
        <f t="shared" si="67"/>
        <v>1227.6849999999999</v>
      </c>
      <c r="R198" s="3">
        <f t="shared" si="68"/>
        <v>3121.69</v>
      </c>
      <c r="S198" s="57">
        <f t="shared" si="69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25">
      <c r="A199" s="1">
        <v>28</v>
      </c>
      <c r="B199" s="106" t="s">
        <v>228</v>
      </c>
      <c r="C199" s="1" t="s">
        <v>30</v>
      </c>
      <c r="D199" s="1" t="s">
        <v>189</v>
      </c>
      <c r="E199" s="1" t="s">
        <v>190</v>
      </c>
      <c r="F199" s="1" t="s">
        <v>32</v>
      </c>
      <c r="G199" s="3">
        <v>20350</v>
      </c>
      <c r="H199" s="58">
        <v>0</v>
      </c>
      <c r="I199" s="3">
        <v>25</v>
      </c>
      <c r="J199" s="3">
        <f t="shared" si="61"/>
        <v>584.04499999999996</v>
      </c>
      <c r="K199" s="55">
        <f t="shared" si="62"/>
        <v>1444.85</v>
      </c>
      <c r="L199" s="55">
        <f t="shared" si="63"/>
        <v>234.02500000000001</v>
      </c>
      <c r="M199" s="3">
        <f t="shared" si="64"/>
        <v>618.64</v>
      </c>
      <c r="N199" s="55">
        <f t="shared" si="65"/>
        <v>1442.8150000000001</v>
      </c>
      <c r="O199" s="5">
        <v>0</v>
      </c>
      <c r="P199" s="3">
        <f t="shared" si="66"/>
        <v>4324.375</v>
      </c>
      <c r="Q199" s="3">
        <f t="shared" si="67"/>
        <v>1227.6849999999999</v>
      </c>
      <c r="R199" s="3">
        <f t="shared" si="68"/>
        <v>3121.69</v>
      </c>
      <c r="S199" s="57">
        <f t="shared" si="69"/>
        <v>19122.314999999999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25">
      <c r="A200" s="1">
        <v>29</v>
      </c>
      <c r="B200" s="106" t="s">
        <v>229</v>
      </c>
      <c r="C200" s="1" t="s">
        <v>30</v>
      </c>
      <c r="D200" s="1" t="s">
        <v>189</v>
      </c>
      <c r="E200" s="1" t="s">
        <v>190</v>
      </c>
      <c r="F200" s="1" t="s">
        <v>32</v>
      </c>
      <c r="G200" s="3">
        <v>20350</v>
      </c>
      <c r="H200" s="58">
        <v>0</v>
      </c>
      <c r="I200" s="3">
        <v>25</v>
      </c>
      <c r="J200" s="3">
        <f t="shared" si="61"/>
        <v>584.04499999999996</v>
      </c>
      <c r="K200" s="55">
        <f t="shared" si="62"/>
        <v>1444.85</v>
      </c>
      <c r="L200" s="55">
        <f t="shared" si="63"/>
        <v>234.02500000000001</v>
      </c>
      <c r="M200" s="3">
        <f t="shared" si="64"/>
        <v>618.64</v>
      </c>
      <c r="N200" s="55">
        <f t="shared" si="65"/>
        <v>1442.8150000000001</v>
      </c>
      <c r="O200" s="5">
        <v>0</v>
      </c>
      <c r="P200" s="3">
        <f t="shared" si="66"/>
        <v>4324.375</v>
      </c>
      <c r="Q200" s="3">
        <f t="shared" si="67"/>
        <v>1227.6849999999999</v>
      </c>
      <c r="R200" s="3">
        <f t="shared" si="68"/>
        <v>3121.69</v>
      </c>
      <c r="S200" s="57">
        <f t="shared" si="69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25">
      <c r="A201" s="1">
        <v>30</v>
      </c>
      <c r="B201" s="106" t="s">
        <v>230</v>
      </c>
      <c r="C201" s="1" t="s">
        <v>30</v>
      </c>
      <c r="D201" s="1" t="s">
        <v>189</v>
      </c>
      <c r="E201" s="1" t="s">
        <v>190</v>
      </c>
      <c r="F201" s="1" t="s">
        <v>32</v>
      </c>
      <c r="G201" s="3">
        <v>20350</v>
      </c>
      <c r="H201" s="58">
        <v>0</v>
      </c>
      <c r="I201" s="3">
        <v>25</v>
      </c>
      <c r="J201" s="3">
        <f t="shared" si="61"/>
        <v>584.04499999999996</v>
      </c>
      <c r="K201" s="55">
        <f t="shared" si="62"/>
        <v>1444.85</v>
      </c>
      <c r="L201" s="55">
        <f t="shared" si="63"/>
        <v>234.02500000000001</v>
      </c>
      <c r="M201" s="3">
        <f t="shared" si="64"/>
        <v>618.64</v>
      </c>
      <c r="N201" s="55">
        <f t="shared" si="65"/>
        <v>1442.8150000000001</v>
      </c>
      <c r="O201" s="5">
        <v>0</v>
      </c>
      <c r="P201" s="3">
        <f t="shared" si="66"/>
        <v>4324.375</v>
      </c>
      <c r="Q201" s="3">
        <f t="shared" si="67"/>
        <v>1227.6849999999999</v>
      </c>
      <c r="R201" s="3">
        <f t="shared" si="68"/>
        <v>3121.69</v>
      </c>
      <c r="S201" s="57">
        <f t="shared" si="69"/>
        <v>19122.314999999999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25">
      <c r="A202" s="1">
        <v>31</v>
      </c>
      <c r="B202" s="2" t="s">
        <v>231</v>
      </c>
      <c r="C202" s="1" t="s">
        <v>30</v>
      </c>
      <c r="D202" s="1" t="s">
        <v>189</v>
      </c>
      <c r="E202" s="1" t="s">
        <v>195</v>
      </c>
      <c r="F202" s="1" t="s">
        <v>32</v>
      </c>
      <c r="G202" s="3">
        <v>13200</v>
      </c>
      <c r="H202" s="58">
        <v>0</v>
      </c>
      <c r="I202" s="3">
        <v>25</v>
      </c>
      <c r="J202" s="3">
        <f t="shared" si="61"/>
        <v>378.84</v>
      </c>
      <c r="K202" s="55">
        <f t="shared" si="62"/>
        <v>937.19999999999993</v>
      </c>
      <c r="L202" s="55">
        <f t="shared" si="63"/>
        <v>151.80000000000001</v>
      </c>
      <c r="M202" s="3">
        <f t="shared" si="64"/>
        <v>401.28</v>
      </c>
      <c r="N202" s="55">
        <f t="shared" si="65"/>
        <v>935.88000000000011</v>
      </c>
      <c r="O202" s="5">
        <v>0</v>
      </c>
      <c r="P202" s="3">
        <f t="shared" si="66"/>
        <v>2805</v>
      </c>
      <c r="Q202" s="3">
        <f t="shared" si="67"/>
        <v>805.11999999999989</v>
      </c>
      <c r="R202" s="3">
        <f t="shared" si="68"/>
        <v>2024.88</v>
      </c>
      <c r="S202" s="57">
        <f t="shared" si="69"/>
        <v>12394.880000000001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25">
      <c r="A203" s="1">
        <v>32</v>
      </c>
      <c r="B203" s="2" t="s">
        <v>232</v>
      </c>
      <c r="C203" s="1" t="s">
        <v>30</v>
      </c>
      <c r="D203" s="1" t="s">
        <v>189</v>
      </c>
      <c r="E203" s="1" t="s">
        <v>211</v>
      </c>
      <c r="F203" s="1" t="s">
        <v>32</v>
      </c>
      <c r="G203" s="3">
        <v>20350</v>
      </c>
      <c r="H203" s="58">
        <v>0</v>
      </c>
      <c r="I203" s="3">
        <v>25</v>
      </c>
      <c r="J203" s="3">
        <f t="shared" si="61"/>
        <v>584.04499999999996</v>
      </c>
      <c r="K203" s="55">
        <f t="shared" si="62"/>
        <v>1444.85</v>
      </c>
      <c r="L203" s="55">
        <f t="shared" si="63"/>
        <v>234.02500000000001</v>
      </c>
      <c r="M203" s="3">
        <f t="shared" si="64"/>
        <v>618.64</v>
      </c>
      <c r="N203" s="55">
        <f t="shared" si="65"/>
        <v>1442.8150000000001</v>
      </c>
      <c r="O203" s="5">
        <v>0</v>
      </c>
      <c r="P203" s="3">
        <f t="shared" si="66"/>
        <v>4324.375</v>
      </c>
      <c r="Q203" s="3">
        <f t="shared" si="67"/>
        <v>1227.6849999999999</v>
      </c>
      <c r="R203" s="3">
        <f t="shared" si="68"/>
        <v>3121.69</v>
      </c>
      <c r="S203" s="57">
        <f t="shared" si="69"/>
        <v>19122.314999999999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25">
      <c r="A204" s="1">
        <v>33</v>
      </c>
      <c r="B204" s="2" t="s">
        <v>233</v>
      </c>
      <c r="C204" s="1" t="s">
        <v>30</v>
      </c>
      <c r="D204" s="1" t="s">
        <v>189</v>
      </c>
      <c r="E204" s="1" t="s">
        <v>211</v>
      </c>
      <c r="F204" s="1" t="s">
        <v>32</v>
      </c>
      <c r="G204" s="3">
        <v>20350</v>
      </c>
      <c r="H204" s="58">
        <v>0</v>
      </c>
      <c r="I204" s="3">
        <v>25</v>
      </c>
      <c r="J204" s="3">
        <f t="shared" si="61"/>
        <v>584.04499999999996</v>
      </c>
      <c r="K204" s="55">
        <f t="shared" si="62"/>
        <v>1444.85</v>
      </c>
      <c r="L204" s="55">
        <f t="shared" si="63"/>
        <v>234.02500000000001</v>
      </c>
      <c r="M204" s="3">
        <f t="shared" si="64"/>
        <v>618.64</v>
      </c>
      <c r="N204" s="55">
        <f t="shared" si="65"/>
        <v>1442.8150000000001</v>
      </c>
      <c r="O204" s="5">
        <v>0</v>
      </c>
      <c r="P204" s="3">
        <f t="shared" si="66"/>
        <v>4324.375</v>
      </c>
      <c r="Q204" s="3">
        <f t="shared" si="67"/>
        <v>1227.6849999999999</v>
      </c>
      <c r="R204" s="3">
        <f t="shared" si="68"/>
        <v>3121.69</v>
      </c>
      <c r="S204" s="57">
        <f t="shared" si="69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25">
      <c r="A205" s="1">
        <v>34</v>
      </c>
      <c r="B205" s="2" t="s">
        <v>234</v>
      </c>
      <c r="C205" s="1" t="s">
        <v>30</v>
      </c>
      <c r="D205" s="1" t="s">
        <v>189</v>
      </c>
      <c r="E205" s="1" t="s">
        <v>219</v>
      </c>
      <c r="F205" s="1" t="s">
        <v>32</v>
      </c>
      <c r="G205" s="3">
        <v>20350</v>
      </c>
      <c r="H205" s="58">
        <v>0</v>
      </c>
      <c r="I205" s="3">
        <v>25</v>
      </c>
      <c r="J205" s="3">
        <f t="shared" si="61"/>
        <v>584.04499999999996</v>
      </c>
      <c r="K205" s="55">
        <f t="shared" si="62"/>
        <v>1444.85</v>
      </c>
      <c r="L205" s="55">
        <f t="shared" si="63"/>
        <v>234.02500000000001</v>
      </c>
      <c r="M205" s="3">
        <f t="shared" si="64"/>
        <v>618.64</v>
      </c>
      <c r="N205" s="55">
        <f t="shared" si="65"/>
        <v>1442.8150000000001</v>
      </c>
      <c r="O205" s="5">
        <v>0</v>
      </c>
      <c r="P205" s="3">
        <f t="shared" si="66"/>
        <v>4324.375</v>
      </c>
      <c r="Q205" s="3">
        <f t="shared" si="67"/>
        <v>1227.6849999999999</v>
      </c>
      <c r="R205" s="3">
        <f t="shared" si="68"/>
        <v>3121.69</v>
      </c>
      <c r="S205" s="57">
        <f t="shared" si="69"/>
        <v>19122.314999999999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25">
      <c r="A206" s="1">
        <v>35</v>
      </c>
      <c r="B206" s="2" t="s">
        <v>235</v>
      </c>
      <c r="C206" s="1" t="s">
        <v>30</v>
      </c>
      <c r="D206" s="1" t="s">
        <v>189</v>
      </c>
      <c r="E206" s="1" t="s">
        <v>192</v>
      </c>
      <c r="F206" s="1" t="s">
        <v>32</v>
      </c>
      <c r="G206" s="3">
        <v>20350</v>
      </c>
      <c r="H206" s="58">
        <v>0</v>
      </c>
      <c r="I206" s="3">
        <v>25</v>
      </c>
      <c r="J206" s="3">
        <f t="shared" si="61"/>
        <v>584.04499999999996</v>
      </c>
      <c r="K206" s="55">
        <f t="shared" si="62"/>
        <v>1444.85</v>
      </c>
      <c r="L206" s="55">
        <f t="shared" si="63"/>
        <v>234.02500000000001</v>
      </c>
      <c r="M206" s="3">
        <f t="shared" si="64"/>
        <v>618.64</v>
      </c>
      <c r="N206" s="55">
        <f t="shared" si="65"/>
        <v>1442.8150000000001</v>
      </c>
      <c r="O206" s="5">
        <v>0</v>
      </c>
      <c r="P206" s="3">
        <f t="shared" si="66"/>
        <v>4324.375</v>
      </c>
      <c r="Q206" s="3">
        <f t="shared" si="67"/>
        <v>1227.6849999999999</v>
      </c>
      <c r="R206" s="3">
        <f t="shared" si="68"/>
        <v>3121.69</v>
      </c>
      <c r="S206" s="57">
        <f t="shared" si="69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25">
      <c r="A207" s="1">
        <v>36</v>
      </c>
      <c r="B207" s="2" t="s">
        <v>236</v>
      </c>
      <c r="C207" s="1" t="s">
        <v>30</v>
      </c>
      <c r="D207" s="1" t="s">
        <v>189</v>
      </c>
      <c r="E207" s="1" t="s">
        <v>192</v>
      </c>
      <c r="F207" s="1" t="s">
        <v>32</v>
      </c>
      <c r="G207" s="3">
        <v>20350</v>
      </c>
      <c r="H207" s="58">
        <v>0</v>
      </c>
      <c r="I207" s="3">
        <v>25</v>
      </c>
      <c r="J207" s="3">
        <f t="shared" si="61"/>
        <v>584.04499999999996</v>
      </c>
      <c r="K207" s="55">
        <f t="shared" si="62"/>
        <v>1444.85</v>
      </c>
      <c r="L207" s="55">
        <f t="shared" si="63"/>
        <v>234.02500000000001</v>
      </c>
      <c r="M207" s="3">
        <f t="shared" si="64"/>
        <v>618.64</v>
      </c>
      <c r="N207" s="55">
        <f t="shared" si="65"/>
        <v>1442.8150000000001</v>
      </c>
      <c r="O207" s="5">
        <v>0</v>
      </c>
      <c r="P207" s="3">
        <f t="shared" si="66"/>
        <v>4324.375</v>
      </c>
      <c r="Q207" s="3">
        <f t="shared" si="67"/>
        <v>1227.6849999999999</v>
      </c>
      <c r="R207" s="3">
        <f t="shared" si="68"/>
        <v>3121.69</v>
      </c>
      <c r="S207" s="57">
        <f t="shared" si="69"/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25">
      <c r="A208" s="1">
        <v>37</v>
      </c>
      <c r="B208" s="2" t="s">
        <v>237</v>
      </c>
      <c r="C208" s="1" t="s">
        <v>30</v>
      </c>
      <c r="D208" s="1" t="s">
        <v>189</v>
      </c>
      <c r="E208" s="1" t="s">
        <v>190</v>
      </c>
      <c r="F208" s="1" t="s">
        <v>32</v>
      </c>
      <c r="G208" s="3">
        <v>20350</v>
      </c>
      <c r="H208" s="58">
        <v>0</v>
      </c>
      <c r="I208" s="3">
        <v>25</v>
      </c>
      <c r="J208" s="3">
        <f t="shared" si="61"/>
        <v>584.04499999999996</v>
      </c>
      <c r="K208" s="55">
        <f t="shared" si="62"/>
        <v>1444.85</v>
      </c>
      <c r="L208" s="55">
        <f t="shared" si="63"/>
        <v>234.02500000000001</v>
      </c>
      <c r="M208" s="3">
        <f t="shared" si="64"/>
        <v>618.64</v>
      </c>
      <c r="N208" s="55">
        <f t="shared" si="65"/>
        <v>1442.8150000000001</v>
      </c>
      <c r="O208" s="5">
        <v>0</v>
      </c>
      <c r="P208" s="3">
        <f t="shared" si="66"/>
        <v>4324.375</v>
      </c>
      <c r="Q208" s="3">
        <f t="shared" si="67"/>
        <v>1227.6849999999999</v>
      </c>
      <c r="R208" s="3">
        <f t="shared" si="68"/>
        <v>3121.69</v>
      </c>
      <c r="S208" s="57">
        <f t="shared" si="69"/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68" ht="15" customHeight="1" x14ac:dyDescent="0.25">
      <c r="A209" s="1">
        <v>38</v>
      </c>
      <c r="B209" s="2" t="s">
        <v>238</v>
      </c>
      <c r="C209" s="1" t="s">
        <v>34</v>
      </c>
      <c r="D209" s="1" t="s">
        <v>189</v>
      </c>
      <c r="E209" s="122" t="s">
        <v>110</v>
      </c>
      <c r="F209" s="1" t="s">
        <v>32</v>
      </c>
      <c r="G209" s="3">
        <v>35000</v>
      </c>
      <c r="H209" s="58">
        <v>0</v>
      </c>
      <c r="I209" s="3">
        <v>25</v>
      </c>
      <c r="J209" s="3">
        <f t="shared" si="61"/>
        <v>1004.5</v>
      </c>
      <c r="K209" s="55">
        <f t="shared" si="62"/>
        <v>2485</v>
      </c>
      <c r="L209" s="55">
        <f t="shared" si="63"/>
        <v>402.5</v>
      </c>
      <c r="M209" s="3">
        <f t="shared" si="64"/>
        <v>1064</v>
      </c>
      <c r="N209" s="55">
        <f t="shared" si="65"/>
        <v>2481.5</v>
      </c>
      <c r="O209" s="5">
        <v>0</v>
      </c>
      <c r="P209" s="3">
        <f t="shared" si="66"/>
        <v>7437.5</v>
      </c>
      <c r="Q209" s="3">
        <f t="shared" si="67"/>
        <v>2093.5</v>
      </c>
      <c r="R209" s="3">
        <f t="shared" si="68"/>
        <v>5369</v>
      </c>
      <c r="S209" s="57">
        <f t="shared" si="69"/>
        <v>32906.5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68" ht="15" customHeight="1" x14ac:dyDescent="0.25">
      <c r="A210" s="1">
        <v>39</v>
      </c>
      <c r="B210" s="2" t="s">
        <v>239</v>
      </c>
      <c r="C210" s="1" t="s">
        <v>30</v>
      </c>
      <c r="D210" s="1" t="s">
        <v>189</v>
      </c>
      <c r="E210" s="1" t="s">
        <v>192</v>
      </c>
      <c r="F210" s="1" t="s">
        <v>32</v>
      </c>
      <c r="G210" s="3">
        <v>20350</v>
      </c>
      <c r="H210" s="58">
        <v>0</v>
      </c>
      <c r="I210" s="3">
        <v>25</v>
      </c>
      <c r="J210" s="3">
        <f t="shared" si="61"/>
        <v>584.04499999999996</v>
      </c>
      <c r="K210" s="55">
        <f t="shared" si="62"/>
        <v>1444.85</v>
      </c>
      <c r="L210" s="55">
        <f t="shared" si="63"/>
        <v>234.02500000000001</v>
      </c>
      <c r="M210" s="3">
        <f t="shared" si="64"/>
        <v>618.64</v>
      </c>
      <c r="N210" s="55">
        <f t="shared" si="65"/>
        <v>1442.8150000000001</v>
      </c>
      <c r="O210" s="5">
        <v>0</v>
      </c>
      <c r="P210" s="3">
        <f t="shared" si="66"/>
        <v>4324.375</v>
      </c>
      <c r="Q210" s="3">
        <f t="shared" si="67"/>
        <v>1227.6849999999999</v>
      </c>
      <c r="R210" s="3">
        <f t="shared" si="68"/>
        <v>3121.69</v>
      </c>
      <c r="S210" s="57">
        <f t="shared" si="69"/>
        <v>19122.314999999999</v>
      </c>
      <c r="T210" s="1">
        <v>111</v>
      </c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</row>
    <row r="211" spans="1:168" ht="15" customHeight="1" x14ac:dyDescent="0.25">
      <c r="A211" s="1">
        <v>40</v>
      </c>
      <c r="B211" s="120" t="s">
        <v>240</v>
      </c>
      <c r="C211" s="1" t="s">
        <v>30</v>
      </c>
      <c r="D211" s="1" t="s">
        <v>189</v>
      </c>
      <c r="E211" s="1" t="s">
        <v>241</v>
      </c>
      <c r="F211" s="1" t="s">
        <v>32</v>
      </c>
      <c r="G211" s="3">
        <v>13200</v>
      </c>
      <c r="H211" s="58">
        <v>0</v>
      </c>
      <c r="I211" s="3">
        <v>25</v>
      </c>
      <c r="J211" s="3">
        <f t="shared" si="61"/>
        <v>378.84</v>
      </c>
      <c r="K211" s="55">
        <f t="shared" si="62"/>
        <v>937.19999999999993</v>
      </c>
      <c r="L211" s="55">
        <f t="shared" si="63"/>
        <v>151.80000000000001</v>
      </c>
      <c r="M211" s="3">
        <f t="shared" si="64"/>
        <v>401.28</v>
      </c>
      <c r="N211" s="55">
        <f t="shared" si="65"/>
        <v>935.88000000000011</v>
      </c>
      <c r="O211" s="5">
        <v>0</v>
      </c>
      <c r="P211" s="3">
        <f t="shared" si="66"/>
        <v>2805</v>
      </c>
      <c r="Q211" s="3">
        <f t="shared" si="67"/>
        <v>805.11999999999989</v>
      </c>
      <c r="R211" s="3">
        <f t="shared" si="68"/>
        <v>2024.88</v>
      </c>
      <c r="S211" s="57">
        <f t="shared" si="69"/>
        <v>12394.880000000001</v>
      </c>
      <c r="T211" s="1">
        <v>111</v>
      </c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</row>
    <row r="212" spans="1:168" ht="15" customHeight="1" x14ac:dyDescent="0.25">
      <c r="A212" s="1">
        <v>41</v>
      </c>
      <c r="B212" s="2" t="s">
        <v>242</v>
      </c>
      <c r="C212" s="1" t="s">
        <v>30</v>
      </c>
      <c r="D212" s="1" t="s">
        <v>189</v>
      </c>
      <c r="E212" s="1" t="s">
        <v>241</v>
      </c>
      <c r="F212" s="1" t="s">
        <v>32</v>
      </c>
      <c r="G212" s="3">
        <v>20350</v>
      </c>
      <c r="H212" s="58">
        <v>0</v>
      </c>
      <c r="I212" s="3">
        <v>25</v>
      </c>
      <c r="J212" s="3">
        <f t="shared" si="61"/>
        <v>584.04499999999996</v>
      </c>
      <c r="K212" s="55">
        <f t="shared" si="62"/>
        <v>1444.85</v>
      </c>
      <c r="L212" s="55">
        <f t="shared" si="63"/>
        <v>234.02500000000001</v>
      </c>
      <c r="M212" s="3">
        <f t="shared" si="64"/>
        <v>618.64</v>
      </c>
      <c r="N212" s="55">
        <f t="shared" si="65"/>
        <v>1442.8150000000001</v>
      </c>
      <c r="O212" s="5">
        <v>0</v>
      </c>
      <c r="P212" s="3">
        <f t="shared" si="66"/>
        <v>4324.375</v>
      </c>
      <c r="Q212" s="3">
        <f t="shared" si="67"/>
        <v>1227.6849999999999</v>
      </c>
      <c r="R212" s="3">
        <f t="shared" si="68"/>
        <v>3121.69</v>
      </c>
      <c r="S212" s="57">
        <f t="shared" si="69"/>
        <v>19122.314999999999</v>
      </c>
      <c r="T212" s="1">
        <v>111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68" ht="15" customHeight="1" x14ac:dyDescent="0.25">
      <c r="A213" s="1">
        <v>42</v>
      </c>
      <c r="B213" s="2" t="s">
        <v>243</v>
      </c>
      <c r="C213" s="1" t="s">
        <v>30</v>
      </c>
      <c r="D213" s="1" t="s">
        <v>189</v>
      </c>
      <c r="E213" s="1" t="s">
        <v>190</v>
      </c>
      <c r="F213" s="1" t="s">
        <v>32</v>
      </c>
      <c r="G213" s="3">
        <v>20350</v>
      </c>
      <c r="H213" s="58">
        <v>0</v>
      </c>
      <c r="I213" s="3">
        <v>25</v>
      </c>
      <c r="J213" s="3">
        <f t="shared" si="61"/>
        <v>584.04499999999996</v>
      </c>
      <c r="K213" s="55">
        <f t="shared" si="62"/>
        <v>1444.85</v>
      </c>
      <c r="L213" s="55">
        <f t="shared" si="63"/>
        <v>234.02500000000001</v>
      </c>
      <c r="M213" s="3">
        <f t="shared" si="64"/>
        <v>618.64</v>
      </c>
      <c r="N213" s="55">
        <f t="shared" si="65"/>
        <v>1442.8150000000001</v>
      </c>
      <c r="O213" s="5">
        <v>0</v>
      </c>
      <c r="P213" s="3">
        <f t="shared" si="66"/>
        <v>4324.375</v>
      </c>
      <c r="Q213" s="3">
        <f t="shared" si="67"/>
        <v>1227.6849999999999</v>
      </c>
      <c r="R213" s="3">
        <f t="shared" si="68"/>
        <v>3121.69</v>
      </c>
      <c r="S213" s="57">
        <f t="shared" si="69"/>
        <v>19122.314999999999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68" ht="15" customHeight="1" x14ac:dyDescent="0.25">
      <c r="A214" s="1">
        <v>43</v>
      </c>
      <c r="B214" s="2" t="s">
        <v>244</v>
      </c>
      <c r="C214" s="1" t="s">
        <v>30</v>
      </c>
      <c r="D214" s="1" t="s">
        <v>189</v>
      </c>
      <c r="E214" s="1" t="s">
        <v>192</v>
      </c>
      <c r="F214" s="1" t="s">
        <v>32</v>
      </c>
      <c r="G214" s="3">
        <v>20350</v>
      </c>
      <c r="H214" s="58">
        <v>0</v>
      </c>
      <c r="I214" s="3">
        <v>25</v>
      </c>
      <c r="J214" s="3">
        <f t="shared" si="61"/>
        <v>584.04499999999996</v>
      </c>
      <c r="K214" s="55">
        <f t="shared" si="62"/>
        <v>1444.85</v>
      </c>
      <c r="L214" s="55">
        <f t="shared" si="63"/>
        <v>234.02500000000001</v>
      </c>
      <c r="M214" s="3">
        <f t="shared" si="64"/>
        <v>618.64</v>
      </c>
      <c r="N214" s="55">
        <f t="shared" si="65"/>
        <v>1442.8150000000001</v>
      </c>
      <c r="O214" s="5">
        <v>1350.12</v>
      </c>
      <c r="P214" s="3">
        <f t="shared" si="66"/>
        <v>4324.375</v>
      </c>
      <c r="Q214" s="3">
        <f t="shared" si="67"/>
        <v>2577.8049999999998</v>
      </c>
      <c r="R214" s="3">
        <f t="shared" si="68"/>
        <v>3121.69</v>
      </c>
      <c r="S214" s="57">
        <f t="shared" si="69"/>
        <v>17772.195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68" ht="15" customHeight="1" x14ac:dyDescent="0.25">
      <c r="A215" s="1">
        <v>44</v>
      </c>
      <c r="B215" s="2" t="s">
        <v>245</v>
      </c>
      <c r="C215" s="1" t="s">
        <v>30</v>
      </c>
      <c r="D215" s="1" t="s">
        <v>189</v>
      </c>
      <c r="E215" s="1" t="s">
        <v>195</v>
      </c>
      <c r="F215" s="1" t="s">
        <v>32</v>
      </c>
      <c r="G215" s="3">
        <v>13200</v>
      </c>
      <c r="H215" s="58">
        <v>0</v>
      </c>
      <c r="I215" s="3">
        <v>25</v>
      </c>
      <c r="J215" s="3">
        <f t="shared" si="61"/>
        <v>378.84</v>
      </c>
      <c r="K215" s="55">
        <f t="shared" si="62"/>
        <v>937.19999999999993</v>
      </c>
      <c r="L215" s="55">
        <f t="shared" si="63"/>
        <v>151.80000000000001</v>
      </c>
      <c r="M215" s="3">
        <f t="shared" si="64"/>
        <v>401.28</v>
      </c>
      <c r="N215" s="55">
        <f t="shared" si="65"/>
        <v>935.88000000000011</v>
      </c>
      <c r="O215" s="5">
        <v>0</v>
      </c>
      <c r="P215" s="3">
        <f t="shared" si="66"/>
        <v>2805</v>
      </c>
      <c r="Q215" s="3">
        <f t="shared" si="67"/>
        <v>805.11999999999989</v>
      </c>
      <c r="R215" s="3">
        <f t="shared" si="68"/>
        <v>2024.88</v>
      </c>
      <c r="S215" s="57">
        <f t="shared" si="69"/>
        <v>12394.880000000001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68" ht="15" customHeight="1" x14ac:dyDescent="0.25">
      <c r="A216" s="1">
        <v>45</v>
      </c>
      <c r="B216" s="2" t="s">
        <v>246</v>
      </c>
      <c r="C216" s="1" t="s">
        <v>30</v>
      </c>
      <c r="D216" s="1" t="s">
        <v>189</v>
      </c>
      <c r="E216" s="1" t="s">
        <v>192</v>
      </c>
      <c r="F216" s="1" t="s">
        <v>32</v>
      </c>
      <c r="G216" s="3">
        <v>20350</v>
      </c>
      <c r="H216" s="58">
        <v>0</v>
      </c>
      <c r="I216" s="3">
        <v>25</v>
      </c>
      <c r="J216" s="3">
        <f t="shared" si="61"/>
        <v>584.04499999999996</v>
      </c>
      <c r="K216" s="55">
        <f t="shared" si="62"/>
        <v>1444.85</v>
      </c>
      <c r="L216" s="55">
        <f t="shared" si="63"/>
        <v>234.02500000000001</v>
      </c>
      <c r="M216" s="3">
        <f t="shared" si="64"/>
        <v>618.64</v>
      </c>
      <c r="N216" s="55">
        <f t="shared" si="65"/>
        <v>1442.8150000000001</v>
      </c>
      <c r="O216" s="5">
        <v>0</v>
      </c>
      <c r="P216" s="3">
        <f t="shared" si="66"/>
        <v>4324.375</v>
      </c>
      <c r="Q216" s="3">
        <f t="shared" si="67"/>
        <v>1227.6849999999999</v>
      </c>
      <c r="R216" s="3">
        <f t="shared" si="68"/>
        <v>3121.69</v>
      </c>
      <c r="S216" s="57">
        <f t="shared" si="69"/>
        <v>19122.314999999999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68" ht="15" customHeight="1" x14ac:dyDescent="0.25">
      <c r="A217" s="1">
        <v>46</v>
      </c>
      <c r="B217" s="2" t="s">
        <v>247</v>
      </c>
      <c r="C217" s="1" t="s">
        <v>30</v>
      </c>
      <c r="D217" s="1" t="s">
        <v>189</v>
      </c>
      <c r="E217" s="1" t="s">
        <v>190</v>
      </c>
      <c r="F217" s="1" t="s">
        <v>32</v>
      </c>
      <c r="G217" s="3">
        <v>20350</v>
      </c>
      <c r="H217" s="58">
        <v>0</v>
      </c>
      <c r="I217" s="3">
        <v>25</v>
      </c>
      <c r="J217" s="3">
        <f t="shared" si="61"/>
        <v>584.04499999999996</v>
      </c>
      <c r="K217" s="55">
        <f t="shared" si="62"/>
        <v>1444.85</v>
      </c>
      <c r="L217" s="55">
        <f t="shared" si="63"/>
        <v>234.02500000000001</v>
      </c>
      <c r="M217" s="3">
        <f t="shared" si="64"/>
        <v>618.64</v>
      </c>
      <c r="N217" s="55">
        <f t="shared" si="65"/>
        <v>1442.8150000000001</v>
      </c>
      <c r="O217" s="5">
        <v>0</v>
      </c>
      <c r="P217" s="3">
        <f t="shared" si="66"/>
        <v>4324.375</v>
      </c>
      <c r="Q217" s="3">
        <f t="shared" si="67"/>
        <v>1227.6849999999999</v>
      </c>
      <c r="R217" s="3">
        <f t="shared" si="68"/>
        <v>3121.69</v>
      </c>
      <c r="S217" s="57">
        <f t="shared" si="69"/>
        <v>19122.314999999999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68" ht="15" customHeight="1" x14ac:dyDescent="0.25">
      <c r="A218" s="1">
        <v>47</v>
      </c>
      <c r="B218" s="2" t="s">
        <v>248</v>
      </c>
      <c r="C218" s="1" t="s">
        <v>30</v>
      </c>
      <c r="D218" s="1" t="s">
        <v>189</v>
      </c>
      <c r="E218" s="1" t="s">
        <v>192</v>
      </c>
      <c r="F218" s="1" t="s">
        <v>32</v>
      </c>
      <c r="G218" s="3">
        <v>20350</v>
      </c>
      <c r="H218" s="58">
        <v>0</v>
      </c>
      <c r="I218" s="3">
        <v>25</v>
      </c>
      <c r="J218" s="3">
        <f t="shared" si="61"/>
        <v>584.04499999999996</v>
      </c>
      <c r="K218" s="55">
        <f t="shared" si="62"/>
        <v>1444.85</v>
      </c>
      <c r="L218" s="55">
        <f t="shared" si="63"/>
        <v>234.02500000000001</v>
      </c>
      <c r="M218" s="3">
        <f t="shared" si="64"/>
        <v>618.64</v>
      </c>
      <c r="N218" s="55">
        <f t="shared" si="65"/>
        <v>1442.8150000000001</v>
      </c>
      <c r="O218" s="5">
        <v>0</v>
      </c>
      <c r="P218" s="3">
        <f t="shared" si="66"/>
        <v>4324.375</v>
      </c>
      <c r="Q218" s="3">
        <f t="shared" si="67"/>
        <v>1227.6849999999999</v>
      </c>
      <c r="R218" s="3">
        <f t="shared" si="68"/>
        <v>3121.69</v>
      </c>
      <c r="S218" s="57">
        <f t="shared" si="69"/>
        <v>19122.314999999999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68" ht="15" customHeight="1" x14ac:dyDescent="0.25">
      <c r="A219" s="1">
        <v>48</v>
      </c>
      <c r="B219" s="2" t="s">
        <v>249</v>
      </c>
      <c r="C219" s="1" t="s">
        <v>30</v>
      </c>
      <c r="D219" s="1" t="s">
        <v>189</v>
      </c>
      <c r="E219" s="1" t="s">
        <v>190</v>
      </c>
      <c r="F219" s="1" t="s">
        <v>32</v>
      </c>
      <c r="G219" s="3">
        <v>20350</v>
      </c>
      <c r="H219" s="58">
        <v>0</v>
      </c>
      <c r="I219" s="3">
        <v>25</v>
      </c>
      <c r="J219" s="3">
        <f t="shared" si="61"/>
        <v>584.04499999999996</v>
      </c>
      <c r="K219" s="55">
        <f t="shared" si="62"/>
        <v>1444.85</v>
      </c>
      <c r="L219" s="55">
        <f t="shared" si="63"/>
        <v>234.02500000000001</v>
      </c>
      <c r="M219" s="3">
        <f t="shared" si="64"/>
        <v>618.64</v>
      </c>
      <c r="N219" s="55">
        <f t="shared" si="65"/>
        <v>1442.8150000000001</v>
      </c>
      <c r="O219" s="5">
        <v>0</v>
      </c>
      <c r="P219" s="3">
        <f t="shared" si="66"/>
        <v>4324.375</v>
      </c>
      <c r="Q219" s="3">
        <f t="shared" si="67"/>
        <v>1227.6849999999999</v>
      </c>
      <c r="R219" s="3">
        <f t="shared" si="68"/>
        <v>3121.69</v>
      </c>
      <c r="S219" s="57">
        <f t="shared" si="69"/>
        <v>19122.314999999999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68" ht="15" customHeight="1" x14ac:dyDescent="0.25">
      <c r="A220" s="1">
        <v>49</v>
      </c>
      <c r="B220" s="2" t="s">
        <v>250</v>
      </c>
      <c r="C220" s="1" t="s">
        <v>30</v>
      </c>
      <c r="D220" s="1" t="s">
        <v>189</v>
      </c>
      <c r="E220" s="1" t="s">
        <v>251</v>
      </c>
      <c r="F220" s="1" t="s">
        <v>32</v>
      </c>
      <c r="G220" s="3">
        <v>16500</v>
      </c>
      <c r="H220" s="58">
        <v>0</v>
      </c>
      <c r="I220" s="3">
        <v>25</v>
      </c>
      <c r="J220" s="3">
        <f t="shared" si="61"/>
        <v>473.55</v>
      </c>
      <c r="K220" s="55">
        <f t="shared" si="62"/>
        <v>1171.5</v>
      </c>
      <c r="L220" s="55">
        <f t="shared" si="63"/>
        <v>189.75</v>
      </c>
      <c r="M220" s="3">
        <f t="shared" si="64"/>
        <v>501.6</v>
      </c>
      <c r="N220" s="55">
        <f t="shared" si="65"/>
        <v>1169.8500000000001</v>
      </c>
      <c r="O220" s="5">
        <v>0</v>
      </c>
      <c r="P220" s="3">
        <f t="shared" si="66"/>
        <v>3506.25</v>
      </c>
      <c r="Q220" s="3">
        <f t="shared" si="67"/>
        <v>1000.1500000000001</v>
      </c>
      <c r="R220" s="3">
        <f t="shared" si="68"/>
        <v>2531.1000000000004</v>
      </c>
      <c r="S220" s="57">
        <f t="shared" si="69"/>
        <v>15499.85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68" ht="15" customHeight="1" x14ac:dyDescent="0.25">
      <c r="A221" s="1">
        <v>50</v>
      </c>
      <c r="B221" s="106" t="s">
        <v>252</v>
      </c>
      <c r="C221" s="1" t="s">
        <v>30</v>
      </c>
      <c r="D221" s="1" t="s">
        <v>189</v>
      </c>
      <c r="E221" s="1" t="s">
        <v>190</v>
      </c>
      <c r="F221" s="1" t="s">
        <v>32</v>
      </c>
      <c r="G221" s="3">
        <v>20350</v>
      </c>
      <c r="H221" s="58">
        <v>0</v>
      </c>
      <c r="I221" s="3">
        <v>25</v>
      </c>
      <c r="J221" s="3">
        <f t="shared" si="61"/>
        <v>584.04499999999996</v>
      </c>
      <c r="K221" s="55">
        <f t="shared" si="62"/>
        <v>1444.85</v>
      </c>
      <c r="L221" s="55">
        <f t="shared" si="63"/>
        <v>234.02500000000001</v>
      </c>
      <c r="M221" s="3">
        <f t="shared" si="64"/>
        <v>618.64</v>
      </c>
      <c r="N221" s="55">
        <f t="shared" si="65"/>
        <v>1442.8150000000001</v>
      </c>
      <c r="O221" s="5">
        <v>0</v>
      </c>
      <c r="P221" s="3">
        <f t="shared" si="66"/>
        <v>4324.375</v>
      </c>
      <c r="Q221" s="3">
        <f t="shared" si="67"/>
        <v>1227.6849999999999</v>
      </c>
      <c r="R221" s="3">
        <f t="shared" si="68"/>
        <v>3121.69</v>
      </c>
      <c r="S221" s="57">
        <f t="shared" si="69"/>
        <v>19122.314999999999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68" ht="15" customHeight="1" x14ac:dyDescent="0.25">
      <c r="A222" s="1">
        <v>51</v>
      </c>
      <c r="B222" s="2" t="s">
        <v>253</v>
      </c>
      <c r="C222" s="1" t="s">
        <v>30</v>
      </c>
      <c r="D222" s="1" t="s">
        <v>189</v>
      </c>
      <c r="E222" s="1" t="s">
        <v>190</v>
      </c>
      <c r="F222" s="1" t="s">
        <v>32</v>
      </c>
      <c r="G222" s="3">
        <v>20350</v>
      </c>
      <c r="H222" s="58">
        <v>0</v>
      </c>
      <c r="I222" s="3">
        <v>25</v>
      </c>
      <c r="J222" s="3">
        <f t="shared" si="61"/>
        <v>584.04499999999996</v>
      </c>
      <c r="K222" s="55">
        <f t="shared" si="62"/>
        <v>1444.85</v>
      </c>
      <c r="L222" s="55">
        <f t="shared" si="63"/>
        <v>234.02500000000001</v>
      </c>
      <c r="M222" s="3">
        <f t="shared" si="64"/>
        <v>618.64</v>
      </c>
      <c r="N222" s="55">
        <f t="shared" si="65"/>
        <v>1442.8150000000001</v>
      </c>
      <c r="O222" s="5">
        <v>0</v>
      </c>
      <c r="P222" s="3">
        <f t="shared" si="66"/>
        <v>4324.375</v>
      </c>
      <c r="Q222" s="3">
        <f t="shared" si="67"/>
        <v>1227.6849999999999</v>
      </c>
      <c r="R222" s="3">
        <f t="shared" si="68"/>
        <v>3121.69</v>
      </c>
      <c r="S222" s="57">
        <f t="shared" si="69"/>
        <v>19122.314999999999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68" ht="15" customHeight="1" x14ac:dyDescent="0.25">
      <c r="A223" s="1">
        <v>52</v>
      </c>
      <c r="B223" s="2" t="s">
        <v>254</v>
      </c>
      <c r="C223" s="1" t="s">
        <v>30</v>
      </c>
      <c r="D223" s="1" t="s">
        <v>189</v>
      </c>
      <c r="E223" s="1" t="s">
        <v>190</v>
      </c>
      <c r="F223" s="1" t="s">
        <v>32</v>
      </c>
      <c r="G223" s="3">
        <v>20350</v>
      </c>
      <c r="H223" s="58">
        <v>0</v>
      </c>
      <c r="I223" s="3">
        <v>25</v>
      </c>
      <c r="J223" s="3">
        <f>+G223*2.87%</f>
        <v>584.04499999999996</v>
      </c>
      <c r="K223" s="55">
        <f>+G223*7.1%</f>
        <v>1444.85</v>
      </c>
      <c r="L223" s="55">
        <f>+G223*1.15%</f>
        <v>234.02500000000001</v>
      </c>
      <c r="M223" s="3">
        <f>+G223*3.04%</f>
        <v>618.64</v>
      </c>
      <c r="N223" s="55">
        <f>+G223*7.09%</f>
        <v>1442.8150000000001</v>
      </c>
      <c r="O223" s="5">
        <v>0</v>
      </c>
      <c r="P223" s="3">
        <f>SUM(J223:N223)</f>
        <v>4324.375</v>
      </c>
      <c r="Q223" s="3">
        <f>+H223+I223+J223+M223+O223</f>
        <v>1227.6849999999999</v>
      </c>
      <c r="R223" s="3">
        <f>+K223+L223+N223</f>
        <v>3121.69</v>
      </c>
      <c r="S223" s="57">
        <f>+G223-Q223</f>
        <v>19122.314999999999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68" ht="15" customHeight="1" x14ac:dyDescent="0.25">
      <c r="A224" s="1">
        <v>53</v>
      </c>
      <c r="B224" s="2" t="s">
        <v>255</v>
      </c>
      <c r="C224" s="1" t="s">
        <v>30</v>
      </c>
      <c r="D224" s="1" t="s">
        <v>189</v>
      </c>
      <c r="E224" s="1" t="s">
        <v>192</v>
      </c>
      <c r="F224" s="1" t="s">
        <v>32</v>
      </c>
      <c r="G224" s="3">
        <v>20350</v>
      </c>
      <c r="H224" s="58">
        <v>0</v>
      </c>
      <c r="I224" s="3">
        <v>25</v>
      </c>
      <c r="J224" s="3">
        <f t="shared" si="61"/>
        <v>584.04499999999996</v>
      </c>
      <c r="K224" s="55">
        <f t="shared" si="62"/>
        <v>1444.85</v>
      </c>
      <c r="L224" s="55">
        <f t="shared" si="63"/>
        <v>234.02500000000001</v>
      </c>
      <c r="M224" s="3">
        <f t="shared" si="64"/>
        <v>618.64</v>
      </c>
      <c r="N224" s="55">
        <f t="shared" si="65"/>
        <v>1442.8150000000001</v>
      </c>
      <c r="O224" s="5">
        <v>1350.12</v>
      </c>
      <c r="P224" s="3">
        <f t="shared" si="66"/>
        <v>4324.375</v>
      </c>
      <c r="Q224" s="3">
        <f t="shared" si="67"/>
        <v>2577.8049999999998</v>
      </c>
      <c r="R224" s="3">
        <f t="shared" si="68"/>
        <v>3121.69</v>
      </c>
      <c r="S224" s="57">
        <f t="shared" si="69"/>
        <v>17772.195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ht="15" customHeight="1" x14ac:dyDescent="0.25">
      <c r="A225" s="1">
        <v>54</v>
      </c>
      <c r="B225" s="2" t="s">
        <v>256</v>
      </c>
      <c r="C225" s="1" t="s">
        <v>30</v>
      </c>
      <c r="D225" s="1" t="s">
        <v>189</v>
      </c>
      <c r="E225" s="1" t="s">
        <v>190</v>
      </c>
      <c r="F225" s="1" t="s">
        <v>32</v>
      </c>
      <c r="G225" s="3">
        <v>20350</v>
      </c>
      <c r="H225" s="58">
        <v>0</v>
      </c>
      <c r="I225" s="3">
        <v>25</v>
      </c>
      <c r="J225" s="3">
        <f t="shared" si="61"/>
        <v>584.04499999999996</v>
      </c>
      <c r="K225" s="55">
        <f t="shared" si="62"/>
        <v>1444.85</v>
      </c>
      <c r="L225" s="55">
        <f t="shared" si="63"/>
        <v>234.02500000000001</v>
      </c>
      <c r="M225" s="3">
        <f t="shared" si="64"/>
        <v>618.64</v>
      </c>
      <c r="N225" s="55">
        <f t="shared" si="65"/>
        <v>1442.8150000000001</v>
      </c>
      <c r="O225" s="5">
        <v>0</v>
      </c>
      <c r="P225" s="3">
        <f t="shared" si="66"/>
        <v>4324.375</v>
      </c>
      <c r="Q225" s="3">
        <f t="shared" si="67"/>
        <v>1227.6849999999999</v>
      </c>
      <c r="R225" s="3">
        <f t="shared" si="68"/>
        <v>3121.69</v>
      </c>
      <c r="S225" s="57">
        <f t="shared" si="69"/>
        <v>19122.314999999999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ht="15" customHeight="1" x14ac:dyDescent="0.25">
      <c r="A226" s="1">
        <v>55</v>
      </c>
      <c r="B226" s="2" t="s">
        <v>257</v>
      </c>
      <c r="C226" s="1" t="s">
        <v>30</v>
      </c>
      <c r="D226" s="1" t="s">
        <v>189</v>
      </c>
      <c r="E226" s="1" t="s">
        <v>190</v>
      </c>
      <c r="F226" s="1" t="s">
        <v>32</v>
      </c>
      <c r="G226" s="3">
        <v>20350</v>
      </c>
      <c r="H226" s="58">
        <v>0</v>
      </c>
      <c r="I226" s="3">
        <v>25</v>
      </c>
      <c r="J226" s="3">
        <f t="shared" si="61"/>
        <v>584.04499999999996</v>
      </c>
      <c r="K226" s="55">
        <f t="shared" si="62"/>
        <v>1444.85</v>
      </c>
      <c r="L226" s="55">
        <f t="shared" si="63"/>
        <v>234.02500000000001</v>
      </c>
      <c r="M226" s="3">
        <f t="shared" si="64"/>
        <v>618.64</v>
      </c>
      <c r="N226" s="55">
        <f t="shared" si="65"/>
        <v>1442.8150000000001</v>
      </c>
      <c r="O226" s="5">
        <v>0</v>
      </c>
      <c r="P226" s="3">
        <f t="shared" si="66"/>
        <v>4324.375</v>
      </c>
      <c r="Q226" s="3">
        <f t="shared" si="67"/>
        <v>1227.6849999999999</v>
      </c>
      <c r="R226" s="3">
        <f t="shared" si="68"/>
        <v>3121.69</v>
      </c>
      <c r="S226" s="57">
        <f t="shared" si="69"/>
        <v>19122.314999999999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ht="15" customHeight="1" x14ac:dyDescent="0.25">
      <c r="A227" s="1">
        <v>56</v>
      </c>
      <c r="B227" s="2" t="s">
        <v>258</v>
      </c>
      <c r="C227" s="1" t="s">
        <v>30</v>
      </c>
      <c r="D227" s="1" t="s">
        <v>189</v>
      </c>
      <c r="E227" s="1" t="s">
        <v>259</v>
      </c>
      <c r="F227" s="1" t="s">
        <v>32</v>
      </c>
      <c r="G227" s="3">
        <v>20350</v>
      </c>
      <c r="H227" s="58">
        <v>0</v>
      </c>
      <c r="I227" s="3">
        <v>25</v>
      </c>
      <c r="J227" s="3">
        <f t="shared" si="61"/>
        <v>584.04499999999996</v>
      </c>
      <c r="K227" s="55">
        <f t="shared" si="62"/>
        <v>1444.85</v>
      </c>
      <c r="L227" s="55">
        <f t="shared" si="63"/>
        <v>234.02500000000001</v>
      </c>
      <c r="M227" s="3">
        <f t="shared" si="64"/>
        <v>618.64</v>
      </c>
      <c r="N227" s="55">
        <f t="shared" si="65"/>
        <v>1442.8150000000001</v>
      </c>
      <c r="O227" s="5">
        <v>0</v>
      </c>
      <c r="P227" s="3">
        <f t="shared" si="66"/>
        <v>4324.375</v>
      </c>
      <c r="Q227" s="3">
        <f t="shared" si="67"/>
        <v>1227.6849999999999</v>
      </c>
      <c r="R227" s="3">
        <f t="shared" si="68"/>
        <v>3121.69</v>
      </c>
      <c r="S227" s="57">
        <f t="shared" si="69"/>
        <v>19122.314999999999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86" customFormat="1" ht="15" customHeight="1" thickBot="1" x14ac:dyDescent="0.3">
      <c r="A228" s="1">
        <v>57</v>
      </c>
      <c r="B228" s="2" t="s">
        <v>260</v>
      </c>
      <c r="C228" s="1" t="s">
        <v>30</v>
      </c>
      <c r="D228" s="1" t="s">
        <v>189</v>
      </c>
      <c r="E228" s="79" t="s">
        <v>190</v>
      </c>
      <c r="F228" s="1" t="s">
        <v>32</v>
      </c>
      <c r="G228" s="3">
        <v>20350</v>
      </c>
      <c r="H228" s="58">
        <v>0</v>
      </c>
      <c r="I228" s="3">
        <v>25</v>
      </c>
      <c r="J228" s="3">
        <f t="shared" si="61"/>
        <v>584.04499999999996</v>
      </c>
      <c r="K228" s="55">
        <f t="shared" si="62"/>
        <v>1444.85</v>
      </c>
      <c r="L228" s="55">
        <f t="shared" si="63"/>
        <v>234.02500000000001</v>
      </c>
      <c r="M228" s="3">
        <f t="shared" si="64"/>
        <v>618.64</v>
      </c>
      <c r="N228" s="55">
        <f t="shared" si="65"/>
        <v>1442.8150000000001</v>
      </c>
      <c r="O228" s="5">
        <v>1350.12</v>
      </c>
      <c r="P228" s="3">
        <f t="shared" si="66"/>
        <v>4324.375</v>
      </c>
      <c r="Q228" s="3">
        <f t="shared" si="67"/>
        <v>2577.8049999999998</v>
      </c>
      <c r="R228" s="3">
        <f t="shared" si="68"/>
        <v>3121.69</v>
      </c>
      <c r="S228" s="57">
        <f t="shared" si="69"/>
        <v>17772.195</v>
      </c>
      <c r="T228" s="87">
        <v>111</v>
      </c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87"/>
      <c r="EH228" s="87"/>
      <c r="EI228" s="87"/>
      <c r="EJ228" s="87"/>
      <c r="EK228" s="87"/>
      <c r="EL228" s="87"/>
      <c r="EM228" s="87"/>
      <c r="EN228" s="87"/>
      <c r="EO228" s="87"/>
      <c r="EP228" s="87"/>
      <c r="EQ228" s="87"/>
      <c r="ER228" s="87"/>
      <c r="ES228" s="87"/>
      <c r="ET228" s="87"/>
      <c r="EU228" s="87"/>
      <c r="EV228" s="87"/>
      <c r="EW228" s="87"/>
      <c r="EX228" s="87"/>
      <c r="EY228" s="87"/>
      <c r="EZ228" s="87"/>
      <c r="FA228" s="87"/>
      <c r="FB228" s="87"/>
      <c r="FC228" s="87"/>
      <c r="FD228" s="87"/>
      <c r="FE228" s="87"/>
      <c r="FF228" s="87"/>
      <c r="FG228" s="87"/>
      <c r="FH228" s="87"/>
      <c r="FI228" s="87"/>
      <c r="FJ228" s="87"/>
      <c r="FK228" s="87"/>
      <c r="FL228" s="87"/>
    </row>
    <row r="229" spans="1:168" s="102" customFormat="1" ht="15" customHeight="1" thickBot="1" x14ac:dyDescent="0.3">
      <c r="A229" s="82">
        <f>+A228</f>
        <v>57</v>
      </c>
      <c r="B229" s="83"/>
      <c r="C229" s="83"/>
      <c r="D229" s="83"/>
      <c r="E229" s="83"/>
      <c r="F229" s="83"/>
      <c r="G229" s="65">
        <f>SUM(G172:G228)</f>
        <v>1159950</v>
      </c>
      <c r="H229" s="65">
        <f t="shared" ref="H229:S229" si="70">SUM(H172:H228)</f>
        <v>0</v>
      </c>
      <c r="I229" s="65">
        <f t="shared" si="70"/>
        <v>1425</v>
      </c>
      <c r="J229" s="65">
        <f t="shared" si="70"/>
        <v>33290.564999999959</v>
      </c>
      <c r="K229" s="65">
        <f>SUM(K172:K228)</f>
        <v>82356.450000000012</v>
      </c>
      <c r="L229" s="65">
        <f t="shared" si="70"/>
        <v>13339.424999999988</v>
      </c>
      <c r="M229" s="65">
        <f t="shared" si="70"/>
        <v>35262.479999999981</v>
      </c>
      <c r="N229" s="65">
        <f t="shared" si="70"/>
        <v>82240.45500000006</v>
      </c>
      <c r="O229" s="65">
        <f t="shared" si="70"/>
        <v>5400.48</v>
      </c>
      <c r="P229" s="65">
        <f t="shared" si="70"/>
        <v>246489.375</v>
      </c>
      <c r="Q229" s="65">
        <f t="shared" si="70"/>
        <v>75378.524999999951</v>
      </c>
      <c r="R229" s="65">
        <f t="shared" si="70"/>
        <v>177936.3300000001</v>
      </c>
      <c r="S229" s="65">
        <f t="shared" si="70"/>
        <v>1084571.4749999987</v>
      </c>
      <c r="T229" s="65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/>
      <c r="BU229" s="66"/>
      <c r="BV229" s="66"/>
      <c r="BW229" s="66"/>
      <c r="BX229" s="66"/>
      <c r="BY229" s="66"/>
      <c r="BZ229" s="66"/>
      <c r="CA229" s="66"/>
      <c r="CB229" s="66"/>
      <c r="CC229" s="66"/>
      <c r="CD229" s="66"/>
      <c r="CE229" s="66"/>
      <c r="CF229" s="66"/>
      <c r="CG229" s="66"/>
      <c r="CH229" s="66"/>
      <c r="CI229" s="66"/>
      <c r="CJ229" s="66"/>
      <c r="CK229" s="66"/>
      <c r="CL229" s="66"/>
      <c r="CM229" s="66"/>
      <c r="CN229" s="66"/>
      <c r="CO229" s="66"/>
      <c r="CP229" s="66"/>
      <c r="CQ229" s="66"/>
      <c r="CR229" s="66"/>
      <c r="CS229" s="66"/>
      <c r="CT229" s="66"/>
      <c r="CU229" s="66"/>
      <c r="CV229" s="66"/>
      <c r="CW229" s="66"/>
      <c r="CX229" s="66"/>
      <c r="CY229" s="66"/>
      <c r="CZ229" s="66"/>
      <c r="DA229" s="66"/>
      <c r="DB229" s="66"/>
      <c r="DC229" s="66"/>
      <c r="DD229" s="66"/>
      <c r="DE229" s="66"/>
      <c r="DF229" s="66"/>
      <c r="DG229" s="66"/>
      <c r="DH229" s="66"/>
      <c r="DI229" s="66"/>
      <c r="DJ229" s="66"/>
      <c r="DK229" s="66"/>
      <c r="DL229" s="66"/>
      <c r="DM229" s="66"/>
      <c r="DN229" s="66"/>
      <c r="DO229" s="66"/>
      <c r="DP229" s="66"/>
      <c r="DQ229" s="66"/>
      <c r="DR229" s="66"/>
      <c r="DS229" s="66"/>
      <c r="DT229" s="66"/>
      <c r="DU229" s="66"/>
      <c r="DV229" s="66"/>
      <c r="DW229" s="66"/>
      <c r="DX229" s="66"/>
      <c r="DY229" s="66"/>
      <c r="DZ229" s="66"/>
      <c r="EA229" s="66"/>
      <c r="EB229" s="66"/>
      <c r="EC229" s="66"/>
      <c r="ED229" s="66"/>
      <c r="EE229" s="66"/>
      <c r="EF229" s="66"/>
      <c r="EG229" s="66"/>
      <c r="EH229" s="66"/>
      <c r="EI229" s="66"/>
      <c r="EJ229" s="66"/>
      <c r="EK229" s="66"/>
      <c r="EL229" s="66"/>
      <c r="EM229" s="66"/>
      <c r="EN229" s="66"/>
      <c r="EO229" s="66"/>
      <c r="EP229" s="66"/>
      <c r="EQ229" s="66"/>
      <c r="ER229" s="66"/>
      <c r="ES229" s="66"/>
      <c r="ET229" s="66"/>
      <c r="EU229" s="66"/>
      <c r="EV229" s="66"/>
      <c r="EW229" s="66"/>
      <c r="EX229" s="66"/>
      <c r="EY229" s="66"/>
      <c r="EZ229" s="66"/>
      <c r="FA229" s="66"/>
      <c r="FB229" s="66"/>
      <c r="FC229" s="66"/>
      <c r="FD229" s="66"/>
      <c r="FE229" s="66"/>
      <c r="FF229" s="66"/>
      <c r="FG229" s="66"/>
      <c r="FH229" s="66"/>
      <c r="FI229" s="66"/>
      <c r="FJ229" s="66"/>
      <c r="FK229" s="66"/>
      <c r="FL229" s="66"/>
    </row>
    <row r="230" spans="1:168" ht="8.1" customHeight="1" x14ac:dyDescent="0.25"/>
    <row r="231" spans="1:168" s="2" customFormat="1" ht="15" customHeight="1" x14ac:dyDescent="0.25">
      <c r="A231" s="48" t="s">
        <v>261</v>
      </c>
      <c r="B231" s="48"/>
      <c r="C231" s="48"/>
      <c r="D231" s="48"/>
      <c r="E231" s="48"/>
      <c r="F231" s="98"/>
      <c r="G231" s="99"/>
      <c r="H231" s="104"/>
      <c r="I231" s="99"/>
      <c r="J231" s="99"/>
      <c r="K231" s="99"/>
      <c r="L231" s="49"/>
      <c r="M231" s="99"/>
      <c r="N231" s="99"/>
      <c r="O231" s="100"/>
      <c r="P231" s="99"/>
      <c r="Q231" s="99"/>
      <c r="R231" s="99"/>
      <c r="S231" s="99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98"/>
      <c r="CD231" s="98"/>
      <c r="CE231" s="98"/>
      <c r="CF231" s="98"/>
      <c r="CG231" s="98"/>
      <c r="CH231" s="98"/>
      <c r="CI231" s="98"/>
      <c r="CJ231" s="98"/>
      <c r="CK231" s="98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98"/>
      <c r="DB231" s="98"/>
      <c r="DC231" s="98"/>
      <c r="DD231" s="98"/>
      <c r="DE231" s="98"/>
      <c r="DF231" s="98"/>
      <c r="DG231" s="98"/>
      <c r="DH231" s="98"/>
      <c r="DI231" s="98"/>
      <c r="DJ231" s="98"/>
      <c r="DK231" s="98"/>
      <c r="DL231" s="98"/>
      <c r="DM231" s="98"/>
      <c r="DN231" s="98"/>
      <c r="DO231" s="98"/>
      <c r="DP231" s="98"/>
      <c r="DQ231" s="98"/>
      <c r="DR231" s="98"/>
      <c r="DS231" s="98"/>
      <c r="DT231" s="98"/>
      <c r="DU231" s="98"/>
      <c r="DV231" s="98"/>
      <c r="DW231" s="98"/>
      <c r="DX231" s="98"/>
      <c r="DY231" s="98"/>
      <c r="DZ231" s="98"/>
      <c r="EA231" s="98"/>
      <c r="EB231" s="98"/>
      <c r="EC231" s="98"/>
      <c r="ED231" s="98"/>
      <c r="EE231" s="98"/>
      <c r="EF231" s="98"/>
      <c r="EG231" s="98"/>
      <c r="EH231" s="98"/>
      <c r="EI231" s="98"/>
      <c r="EJ231" s="98"/>
      <c r="EK231" s="98"/>
      <c r="EL231" s="98"/>
      <c r="EM231" s="98"/>
      <c r="EN231" s="98"/>
      <c r="EO231" s="98"/>
      <c r="EP231" s="98"/>
      <c r="EQ231" s="98"/>
      <c r="ER231" s="98"/>
      <c r="ES231" s="98"/>
      <c r="ET231" s="98"/>
      <c r="EU231" s="98"/>
      <c r="EV231" s="98"/>
      <c r="EW231" s="98"/>
      <c r="EX231" s="98"/>
      <c r="EY231" s="98"/>
      <c r="EZ231" s="98"/>
      <c r="FA231" s="98"/>
      <c r="FB231" s="98"/>
      <c r="FC231" s="98"/>
      <c r="FD231" s="98"/>
      <c r="FE231" s="98"/>
      <c r="FF231" s="98"/>
      <c r="FG231" s="98"/>
      <c r="FH231" s="98"/>
      <c r="FI231" s="98"/>
      <c r="FJ231" s="98"/>
      <c r="FK231" s="98"/>
      <c r="FL231" s="98"/>
    </row>
    <row r="232" spans="1:168" s="2" customFormat="1" ht="15" customHeight="1" x14ac:dyDescent="0.25">
      <c r="A232" s="1">
        <v>1</v>
      </c>
      <c r="B232" s="2" t="s">
        <v>262</v>
      </c>
      <c r="C232" s="1" t="s">
        <v>34</v>
      </c>
      <c r="D232" s="1" t="s">
        <v>263</v>
      </c>
      <c r="E232" s="1" t="s">
        <v>110</v>
      </c>
      <c r="F232" s="1" t="s">
        <v>32</v>
      </c>
      <c r="G232" s="3">
        <v>48000</v>
      </c>
      <c r="H232" s="58">
        <v>1571.73</v>
      </c>
      <c r="I232" s="3">
        <v>25</v>
      </c>
      <c r="J232" s="3">
        <f t="shared" ref="J232:J260" si="71">+G232*2.87%</f>
        <v>1377.6</v>
      </c>
      <c r="K232" s="55">
        <f t="shared" ref="K232:K260" si="72">+G232*7.1%</f>
        <v>3407.9999999999995</v>
      </c>
      <c r="L232" s="55">
        <f t="shared" ref="L232:L260" si="73">+G232*1.15%</f>
        <v>552</v>
      </c>
      <c r="M232" s="3">
        <f t="shared" ref="M232:M260" si="74">+G232*3.04%</f>
        <v>1459.2</v>
      </c>
      <c r="N232" s="55">
        <f t="shared" ref="N232:N260" si="75">+G232*7.09%</f>
        <v>3403.2000000000003</v>
      </c>
      <c r="O232" s="5">
        <v>0</v>
      </c>
      <c r="P232" s="3">
        <f t="shared" ref="P232:P260" si="76">SUM(J232:N232)</f>
        <v>10200</v>
      </c>
      <c r="Q232" s="3">
        <f t="shared" ref="Q232:Q260" si="77">+H232+I232+J232+M232+O232</f>
        <v>4433.53</v>
      </c>
      <c r="R232" s="3">
        <f t="shared" ref="R232:R260" si="78">+K232+L232+N232</f>
        <v>7363.2</v>
      </c>
      <c r="S232" s="57">
        <f t="shared" ref="S232:S260" si="79">+G232-Q232</f>
        <v>43566.47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25">
      <c r="A233" s="1">
        <v>2</v>
      </c>
      <c r="B233" s="2" t="s">
        <v>264</v>
      </c>
      <c r="C233" s="1" t="s">
        <v>34</v>
      </c>
      <c r="D233" s="1" t="s">
        <v>263</v>
      </c>
      <c r="E233" s="1" t="s">
        <v>61</v>
      </c>
      <c r="F233" s="1" t="s">
        <v>32</v>
      </c>
      <c r="G233" s="3">
        <v>22000</v>
      </c>
      <c r="H233" s="58">
        <v>0</v>
      </c>
      <c r="I233" s="3">
        <v>25</v>
      </c>
      <c r="J233" s="3">
        <f t="shared" si="71"/>
        <v>631.4</v>
      </c>
      <c r="K233" s="55">
        <f t="shared" si="72"/>
        <v>1561.9999999999998</v>
      </c>
      <c r="L233" s="55">
        <f t="shared" si="73"/>
        <v>253</v>
      </c>
      <c r="M233" s="3">
        <f t="shared" si="74"/>
        <v>668.8</v>
      </c>
      <c r="N233" s="55">
        <f t="shared" si="75"/>
        <v>1559.8000000000002</v>
      </c>
      <c r="O233" s="5">
        <v>0</v>
      </c>
      <c r="P233" s="3">
        <f t="shared" si="76"/>
        <v>4675</v>
      </c>
      <c r="Q233" s="3">
        <f t="shared" si="77"/>
        <v>1325.1999999999998</v>
      </c>
      <c r="R233" s="3">
        <f t="shared" si="78"/>
        <v>3374.8</v>
      </c>
      <c r="S233" s="57">
        <f t="shared" si="79"/>
        <v>20674.8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25">
      <c r="A234" s="1">
        <v>3</v>
      </c>
      <c r="B234" s="2" t="s">
        <v>265</v>
      </c>
      <c r="C234" s="1" t="s">
        <v>34</v>
      </c>
      <c r="D234" s="1" t="s">
        <v>263</v>
      </c>
      <c r="E234" s="1" t="s">
        <v>266</v>
      </c>
      <c r="F234" s="1" t="s">
        <v>32</v>
      </c>
      <c r="G234" s="3">
        <v>25000</v>
      </c>
      <c r="H234" s="58">
        <v>0</v>
      </c>
      <c r="I234" s="3">
        <v>25</v>
      </c>
      <c r="J234" s="55">
        <f t="shared" si="71"/>
        <v>717.5</v>
      </c>
      <c r="K234" s="55">
        <f t="shared" si="72"/>
        <v>1774.9999999999998</v>
      </c>
      <c r="L234" s="55">
        <f t="shared" si="73"/>
        <v>287.5</v>
      </c>
      <c r="M234" s="3">
        <f t="shared" si="74"/>
        <v>760</v>
      </c>
      <c r="N234" s="55">
        <f t="shared" si="75"/>
        <v>1772.5000000000002</v>
      </c>
      <c r="O234" s="5">
        <v>0</v>
      </c>
      <c r="P234" s="3">
        <f t="shared" si="76"/>
        <v>5312.5</v>
      </c>
      <c r="Q234" s="3">
        <f t="shared" si="77"/>
        <v>1502.5</v>
      </c>
      <c r="R234" s="3">
        <f t="shared" si="78"/>
        <v>3835</v>
      </c>
      <c r="S234" s="57">
        <f t="shared" si="79"/>
        <v>23497.5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25">
      <c r="A235" s="1">
        <v>4</v>
      </c>
      <c r="B235" s="2" t="s">
        <v>267</v>
      </c>
      <c r="C235" s="1" t="s">
        <v>34</v>
      </c>
      <c r="D235" s="1" t="s">
        <v>263</v>
      </c>
      <c r="E235" s="1" t="s">
        <v>266</v>
      </c>
      <c r="F235" s="1" t="s">
        <v>32</v>
      </c>
      <c r="G235" s="3">
        <v>19800</v>
      </c>
      <c r="H235" s="58">
        <v>0</v>
      </c>
      <c r="I235" s="3">
        <v>25</v>
      </c>
      <c r="J235" s="55">
        <f t="shared" si="71"/>
        <v>568.26</v>
      </c>
      <c r="K235" s="55">
        <f t="shared" si="72"/>
        <v>1405.8</v>
      </c>
      <c r="L235" s="55">
        <f t="shared" si="73"/>
        <v>227.7</v>
      </c>
      <c r="M235" s="3">
        <f t="shared" si="74"/>
        <v>601.91999999999996</v>
      </c>
      <c r="N235" s="55">
        <f t="shared" si="75"/>
        <v>1403.8200000000002</v>
      </c>
      <c r="O235" s="5">
        <v>1350.12</v>
      </c>
      <c r="P235" s="3">
        <f t="shared" si="76"/>
        <v>4207.5</v>
      </c>
      <c r="Q235" s="3">
        <f t="shared" si="77"/>
        <v>2545.2999999999997</v>
      </c>
      <c r="R235" s="3">
        <f t="shared" si="78"/>
        <v>3037.32</v>
      </c>
      <c r="S235" s="57">
        <f t="shared" si="79"/>
        <v>17254.7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25">
      <c r="A236" s="1">
        <v>5</v>
      </c>
      <c r="B236" s="2" t="s">
        <v>268</v>
      </c>
      <c r="C236" s="1" t="s">
        <v>34</v>
      </c>
      <c r="D236" s="1" t="s">
        <v>263</v>
      </c>
      <c r="E236" s="1" t="s">
        <v>266</v>
      </c>
      <c r="F236" s="1" t="s">
        <v>32</v>
      </c>
      <c r="G236" s="3">
        <v>19800</v>
      </c>
      <c r="H236" s="58">
        <v>0</v>
      </c>
      <c r="I236" s="3">
        <v>25</v>
      </c>
      <c r="J236" s="55">
        <f t="shared" si="71"/>
        <v>568.26</v>
      </c>
      <c r="K236" s="55">
        <f t="shared" si="72"/>
        <v>1405.8</v>
      </c>
      <c r="L236" s="55">
        <f t="shared" si="73"/>
        <v>227.7</v>
      </c>
      <c r="M236" s="3">
        <f t="shared" si="74"/>
        <v>601.91999999999996</v>
      </c>
      <c r="N236" s="55">
        <f t="shared" si="75"/>
        <v>1403.8200000000002</v>
      </c>
      <c r="O236" s="5">
        <v>2700.24</v>
      </c>
      <c r="P236" s="3">
        <f t="shared" si="76"/>
        <v>4207.5</v>
      </c>
      <c r="Q236" s="3">
        <f t="shared" si="77"/>
        <v>3895.4199999999996</v>
      </c>
      <c r="R236" s="3">
        <f t="shared" si="78"/>
        <v>3037.32</v>
      </c>
      <c r="S236" s="57">
        <f t="shared" si="79"/>
        <v>15904.58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25">
      <c r="A237" s="1">
        <v>6</v>
      </c>
      <c r="B237" s="2" t="s">
        <v>269</v>
      </c>
      <c r="C237" s="1" t="s">
        <v>34</v>
      </c>
      <c r="D237" s="1" t="s">
        <v>263</v>
      </c>
      <c r="E237" s="1" t="s">
        <v>266</v>
      </c>
      <c r="F237" s="1" t="s">
        <v>32</v>
      </c>
      <c r="G237" s="3">
        <v>19800</v>
      </c>
      <c r="H237" s="58">
        <v>0</v>
      </c>
      <c r="I237" s="3">
        <v>25</v>
      </c>
      <c r="J237" s="3">
        <f t="shared" si="71"/>
        <v>568.26</v>
      </c>
      <c r="K237" s="55">
        <f t="shared" si="72"/>
        <v>1405.8</v>
      </c>
      <c r="L237" s="55">
        <f t="shared" si="73"/>
        <v>227.7</v>
      </c>
      <c r="M237" s="3">
        <f t="shared" si="74"/>
        <v>601.91999999999996</v>
      </c>
      <c r="N237" s="55">
        <f t="shared" si="75"/>
        <v>1403.8200000000002</v>
      </c>
      <c r="O237" s="5">
        <v>0</v>
      </c>
      <c r="P237" s="3">
        <f t="shared" si="76"/>
        <v>4207.5</v>
      </c>
      <c r="Q237" s="3">
        <f t="shared" si="77"/>
        <v>1195.1799999999998</v>
      </c>
      <c r="R237" s="3">
        <f t="shared" si="78"/>
        <v>3037.32</v>
      </c>
      <c r="S237" s="57">
        <f t="shared" si="79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25">
      <c r="A238" s="1">
        <v>7</v>
      </c>
      <c r="B238" s="2" t="s">
        <v>270</v>
      </c>
      <c r="C238" s="1" t="s">
        <v>30</v>
      </c>
      <c r="D238" s="1" t="s">
        <v>263</v>
      </c>
      <c r="E238" s="1" t="s">
        <v>271</v>
      </c>
      <c r="F238" s="1" t="s">
        <v>32</v>
      </c>
      <c r="G238" s="3">
        <v>19800</v>
      </c>
      <c r="H238" s="58">
        <v>0</v>
      </c>
      <c r="I238" s="3">
        <v>25</v>
      </c>
      <c r="J238" s="3">
        <f t="shared" si="71"/>
        <v>568.26</v>
      </c>
      <c r="K238" s="55">
        <f t="shared" si="72"/>
        <v>1405.8</v>
      </c>
      <c r="L238" s="55">
        <f t="shared" si="73"/>
        <v>227.7</v>
      </c>
      <c r="M238" s="3">
        <f t="shared" si="74"/>
        <v>601.91999999999996</v>
      </c>
      <c r="N238" s="55">
        <f t="shared" si="75"/>
        <v>1403.8200000000002</v>
      </c>
      <c r="O238" s="5">
        <v>0</v>
      </c>
      <c r="P238" s="3">
        <f t="shared" si="76"/>
        <v>4207.5</v>
      </c>
      <c r="Q238" s="3">
        <f t="shared" si="77"/>
        <v>1195.1799999999998</v>
      </c>
      <c r="R238" s="3">
        <f t="shared" si="78"/>
        <v>3037.32</v>
      </c>
      <c r="S238" s="57">
        <f t="shared" si="79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25">
      <c r="A239" s="1">
        <v>8</v>
      </c>
      <c r="B239" s="2" t="s">
        <v>272</v>
      </c>
      <c r="C239" s="1" t="s">
        <v>34</v>
      </c>
      <c r="D239" s="1" t="s">
        <v>263</v>
      </c>
      <c r="E239" s="1" t="s">
        <v>266</v>
      </c>
      <c r="F239" s="1" t="s">
        <v>32</v>
      </c>
      <c r="G239" s="3">
        <v>19800</v>
      </c>
      <c r="H239" s="58">
        <v>0</v>
      </c>
      <c r="I239" s="3">
        <v>25</v>
      </c>
      <c r="J239" s="55">
        <f t="shared" si="71"/>
        <v>568.26</v>
      </c>
      <c r="K239" s="55">
        <f t="shared" si="72"/>
        <v>1405.8</v>
      </c>
      <c r="L239" s="55">
        <f t="shared" si="73"/>
        <v>227.7</v>
      </c>
      <c r="M239" s="3">
        <f t="shared" si="74"/>
        <v>601.91999999999996</v>
      </c>
      <c r="N239" s="55">
        <f t="shared" si="75"/>
        <v>1403.8200000000002</v>
      </c>
      <c r="O239" s="5">
        <v>0</v>
      </c>
      <c r="P239" s="3">
        <f t="shared" si="76"/>
        <v>4207.5</v>
      </c>
      <c r="Q239" s="3">
        <f t="shared" si="77"/>
        <v>1195.1799999999998</v>
      </c>
      <c r="R239" s="3">
        <f t="shared" si="78"/>
        <v>3037.32</v>
      </c>
      <c r="S239" s="57">
        <f t="shared" si="79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25">
      <c r="A240" s="1">
        <v>9</v>
      </c>
      <c r="B240" s="2" t="s">
        <v>273</v>
      </c>
      <c r="C240" s="1" t="s">
        <v>34</v>
      </c>
      <c r="D240" s="1" t="s">
        <v>263</v>
      </c>
      <c r="E240" s="121" t="s">
        <v>274</v>
      </c>
      <c r="F240" s="1" t="s">
        <v>32</v>
      </c>
      <c r="G240" s="3">
        <v>19800</v>
      </c>
      <c r="H240" s="58">
        <v>0</v>
      </c>
      <c r="I240" s="3">
        <v>25</v>
      </c>
      <c r="J240" s="3">
        <f t="shared" si="71"/>
        <v>568.26</v>
      </c>
      <c r="K240" s="55">
        <f t="shared" si="72"/>
        <v>1405.8</v>
      </c>
      <c r="L240" s="55">
        <f t="shared" si="73"/>
        <v>227.7</v>
      </c>
      <c r="M240" s="3">
        <f t="shared" si="74"/>
        <v>601.91999999999996</v>
      </c>
      <c r="N240" s="55">
        <f t="shared" si="75"/>
        <v>1403.8200000000002</v>
      </c>
      <c r="O240" s="5">
        <v>0</v>
      </c>
      <c r="P240" s="3">
        <f t="shared" si="76"/>
        <v>4207.5</v>
      </c>
      <c r="Q240" s="3">
        <f t="shared" si="77"/>
        <v>1195.1799999999998</v>
      </c>
      <c r="R240" s="3">
        <f t="shared" si="78"/>
        <v>3037.32</v>
      </c>
      <c r="S240" s="57">
        <f t="shared" si="79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68" s="2" customFormat="1" ht="15" customHeight="1" x14ac:dyDescent="0.25">
      <c r="A241" s="1">
        <v>10</v>
      </c>
      <c r="B241" s="2" t="s">
        <v>275</v>
      </c>
      <c r="C241" s="1" t="s">
        <v>30</v>
      </c>
      <c r="D241" s="1" t="s">
        <v>263</v>
      </c>
      <c r="E241" s="1" t="s">
        <v>271</v>
      </c>
      <c r="F241" s="1" t="s">
        <v>32</v>
      </c>
      <c r="G241" s="3">
        <v>24150</v>
      </c>
      <c r="H241" s="58">
        <v>0</v>
      </c>
      <c r="I241" s="3">
        <v>25</v>
      </c>
      <c r="J241" s="3">
        <f>+G241*2.87%</f>
        <v>693.10500000000002</v>
      </c>
      <c r="K241" s="55">
        <f t="shared" si="72"/>
        <v>1714.6499999999999</v>
      </c>
      <c r="L241" s="55">
        <f t="shared" si="73"/>
        <v>277.72500000000002</v>
      </c>
      <c r="M241" s="3">
        <f t="shared" si="74"/>
        <v>734.16</v>
      </c>
      <c r="N241" s="55">
        <f t="shared" si="75"/>
        <v>1712.2350000000001</v>
      </c>
      <c r="O241" s="5">
        <v>0</v>
      </c>
      <c r="P241" s="3">
        <f t="shared" si="76"/>
        <v>5131.875</v>
      </c>
      <c r="Q241" s="3">
        <f t="shared" si="77"/>
        <v>1452.2649999999999</v>
      </c>
      <c r="R241" s="3">
        <f t="shared" si="78"/>
        <v>3704.61</v>
      </c>
      <c r="S241" s="57">
        <f t="shared" si="79"/>
        <v>22697.735000000001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68" s="2" customFormat="1" ht="15" customHeight="1" x14ac:dyDescent="0.25">
      <c r="A242" s="1">
        <v>11</v>
      </c>
      <c r="B242" s="120" t="s">
        <v>276</v>
      </c>
      <c r="C242" s="120" t="s">
        <v>30</v>
      </c>
      <c r="D242" s="1" t="s">
        <v>263</v>
      </c>
      <c r="E242" s="1" t="s">
        <v>277</v>
      </c>
      <c r="F242" s="1" t="s">
        <v>32</v>
      </c>
      <c r="G242" s="3">
        <v>18000</v>
      </c>
      <c r="H242" s="58">
        <v>0</v>
      </c>
      <c r="I242" s="3">
        <v>25</v>
      </c>
      <c r="J242" s="3">
        <f t="shared" si="71"/>
        <v>516.6</v>
      </c>
      <c r="K242" s="55">
        <f t="shared" si="72"/>
        <v>1277.9999999999998</v>
      </c>
      <c r="L242" s="55">
        <f t="shared" si="73"/>
        <v>207</v>
      </c>
      <c r="M242" s="3">
        <f t="shared" si="74"/>
        <v>547.20000000000005</v>
      </c>
      <c r="N242" s="55">
        <f t="shared" si="75"/>
        <v>1276.2</v>
      </c>
      <c r="O242" s="5">
        <v>0</v>
      </c>
      <c r="P242" s="3">
        <f t="shared" si="76"/>
        <v>3825</v>
      </c>
      <c r="Q242" s="3">
        <f t="shared" si="77"/>
        <v>1088.8000000000002</v>
      </c>
      <c r="R242" s="3">
        <f t="shared" si="78"/>
        <v>2761.2</v>
      </c>
      <c r="S242" s="57">
        <f t="shared" si="79"/>
        <v>16911.2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68" s="2" customFormat="1" ht="15" customHeight="1" x14ac:dyDescent="0.25">
      <c r="A243" s="1">
        <v>12</v>
      </c>
      <c r="B243" s="2" t="s">
        <v>278</v>
      </c>
      <c r="C243" s="1" t="s">
        <v>30</v>
      </c>
      <c r="D243" s="1" t="s">
        <v>263</v>
      </c>
      <c r="E243" s="1" t="s">
        <v>271</v>
      </c>
      <c r="F243" s="1" t="s">
        <v>32</v>
      </c>
      <c r="G243" s="3">
        <v>19800</v>
      </c>
      <c r="H243" s="58">
        <v>0</v>
      </c>
      <c r="I243" s="3">
        <v>25</v>
      </c>
      <c r="J243" s="55">
        <f t="shared" si="71"/>
        <v>568.26</v>
      </c>
      <c r="K243" s="55">
        <f t="shared" si="72"/>
        <v>1405.8</v>
      </c>
      <c r="L243" s="55">
        <f t="shared" si="73"/>
        <v>227.7</v>
      </c>
      <c r="M243" s="3">
        <f t="shared" si="74"/>
        <v>601.91999999999996</v>
      </c>
      <c r="N243" s="55">
        <f t="shared" si="75"/>
        <v>1403.8200000000002</v>
      </c>
      <c r="O243" s="5">
        <v>0</v>
      </c>
      <c r="P243" s="3">
        <f t="shared" si="76"/>
        <v>4207.5</v>
      </c>
      <c r="Q243" s="3">
        <f t="shared" si="77"/>
        <v>1195.1799999999998</v>
      </c>
      <c r="R243" s="3">
        <f t="shared" si="78"/>
        <v>3037.32</v>
      </c>
      <c r="S243" s="57">
        <f t="shared" si="79"/>
        <v>18604.82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68" s="2" customFormat="1" ht="15" customHeight="1" x14ac:dyDescent="0.25">
      <c r="A244" s="1">
        <v>13</v>
      </c>
      <c r="B244" s="2" t="s">
        <v>279</v>
      </c>
      <c r="C244" s="1" t="s">
        <v>34</v>
      </c>
      <c r="D244" s="1" t="s">
        <v>263</v>
      </c>
      <c r="E244" s="1" t="s">
        <v>266</v>
      </c>
      <c r="F244" s="1" t="s">
        <v>32</v>
      </c>
      <c r="G244" s="3">
        <v>19800</v>
      </c>
      <c r="H244" s="58">
        <v>0</v>
      </c>
      <c r="I244" s="3">
        <v>25</v>
      </c>
      <c r="J244" s="3">
        <f t="shared" si="71"/>
        <v>568.26</v>
      </c>
      <c r="K244" s="55">
        <f t="shared" si="72"/>
        <v>1405.8</v>
      </c>
      <c r="L244" s="55">
        <f t="shared" si="73"/>
        <v>227.7</v>
      </c>
      <c r="M244" s="3">
        <f t="shared" si="74"/>
        <v>601.91999999999996</v>
      </c>
      <c r="N244" s="55">
        <f t="shared" si="75"/>
        <v>1403.8200000000002</v>
      </c>
      <c r="O244" s="5">
        <v>0</v>
      </c>
      <c r="P244" s="3">
        <f t="shared" si="76"/>
        <v>4207.5</v>
      </c>
      <c r="Q244" s="3">
        <f t="shared" si="77"/>
        <v>1195.1799999999998</v>
      </c>
      <c r="R244" s="3">
        <f t="shared" si="78"/>
        <v>3037.32</v>
      </c>
      <c r="S244" s="57">
        <f t="shared" si="79"/>
        <v>18604.82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68" s="2" customFormat="1" ht="15" customHeight="1" x14ac:dyDescent="0.25">
      <c r="A245" s="1">
        <v>14</v>
      </c>
      <c r="B245" s="2" t="s">
        <v>280</v>
      </c>
      <c r="C245" s="1" t="s">
        <v>34</v>
      </c>
      <c r="D245" s="1" t="s">
        <v>263</v>
      </c>
      <c r="E245" s="1" t="s">
        <v>266</v>
      </c>
      <c r="F245" s="1" t="s">
        <v>32</v>
      </c>
      <c r="G245" s="3">
        <v>19800</v>
      </c>
      <c r="H245" s="58">
        <v>0</v>
      </c>
      <c r="I245" s="3">
        <v>25</v>
      </c>
      <c r="J245" s="3">
        <f t="shared" si="71"/>
        <v>568.26</v>
      </c>
      <c r="K245" s="55">
        <f t="shared" si="72"/>
        <v>1405.8</v>
      </c>
      <c r="L245" s="55">
        <f t="shared" si="73"/>
        <v>227.7</v>
      </c>
      <c r="M245" s="3">
        <f t="shared" si="74"/>
        <v>601.91999999999996</v>
      </c>
      <c r="N245" s="55">
        <f t="shared" si="75"/>
        <v>1403.8200000000002</v>
      </c>
      <c r="O245" s="5">
        <v>0</v>
      </c>
      <c r="P245" s="3">
        <f t="shared" si="76"/>
        <v>4207.5</v>
      </c>
      <c r="Q245" s="3">
        <f t="shared" si="77"/>
        <v>1195.1799999999998</v>
      </c>
      <c r="R245" s="3">
        <f t="shared" si="78"/>
        <v>3037.32</v>
      </c>
      <c r="S245" s="57">
        <f t="shared" si="79"/>
        <v>18604.82</v>
      </c>
      <c r="T245" s="1">
        <v>111</v>
      </c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68" s="2" customFormat="1" ht="15" customHeight="1" x14ac:dyDescent="0.25">
      <c r="A246" s="1">
        <v>15</v>
      </c>
      <c r="B246" s="2" t="s">
        <v>281</v>
      </c>
      <c r="C246" s="1" t="s">
        <v>34</v>
      </c>
      <c r="D246" s="1" t="s">
        <v>263</v>
      </c>
      <c r="E246" s="1" t="s">
        <v>266</v>
      </c>
      <c r="F246" s="1" t="s">
        <v>32</v>
      </c>
      <c r="G246" s="3">
        <v>19800</v>
      </c>
      <c r="H246" s="58">
        <v>0</v>
      </c>
      <c r="I246" s="3">
        <v>25</v>
      </c>
      <c r="J246" s="3">
        <f t="shared" si="71"/>
        <v>568.26</v>
      </c>
      <c r="K246" s="55">
        <f t="shared" si="72"/>
        <v>1405.8</v>
      </c>
      <c r="L246" s="55">
        <f t="shared" si="73"/>
        <v>227.7</v>
      </c>
      <c r="M246" s="3">
        <f t="shared" si="74"/>
        <v>601.91999999999996</v>
      </c>
      <c r="N246" s="55">
        <f t="shared" si="75"/>
        <v>1403.8200000000002</v>
      </c>
      <c r="O246" s="5">
        <v>0</v>
      </c>
      <c r="P246" s="3">
        <f t="shared" si="76"/>
        <v>4207.5</v>
      </c>
      <c r="Q246" s="3">
        <f t="shared" si="77"/>
        <v>1195.1799999999998</v>
      </c>
      <c r="R246" s="3">
        <f t="shared" si="78"/>
        <v>3037.32</v>
      </c>
      <c r="S246" s="57">
        <f t="shared" si="79"/>
        <v>18604.82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68" s="2" customFormat="1" ht="15" customHeight="1" x14ac:dyDescent="0.25">
      <c r="A247" s="1">
        <v>16</v>
      </c>
      <c r="B247" s="2" t="s">
        <v>282</v>
      </c>
      <c r="C247" s="1" t="s">
        <v>34</v>
      </c>
      <c r="D247" s="1" t="s">
        <v>263</v>
      </c>
      <c r="E247" s="1" t="s">
        <v>39</v>
      </c>
      <c r="F247" s="1" t="s">
        <v>32</v>
      </c>
      <c r="G247" s="3">
        <v>22000</v>
      </c>
      <c r="H247" s="58">
        <v>0</v>
      </c>
      <c r="I247" s="3">
        <v>25</v>
      </c>
      <c r="J247" s="3">
        <f t="shared" si="71"/>
        <v>631.4</v>
      </c>
      <c r="K247" s="55">
        <f t="shared" si="72"/>
        <v>1561.9999999999998</v>
      </c>
      <c r="L247" s="55">
        <f t="shared" si="73"/>
        <v>253</v>
      </c>
      <c r="M247" s="3">
        <f t="shared" si="74"/>
        <v>668.8</v>
      </c>
      <c r="N247" s="55">
        <f t="shared" si="75"/>
        <v>1559.8000000000002</v>
      </c>
      <c r="O247" s="5">
        <v>0</v>
      </c>
      <c r="P247" s="3">
        <f t="shared" si="76"/>
        <v>4675</v>
      </c>
      <c r="Q247" s="3">
        <f t="shared" si="77"/>
        <v>1325.1999999999998</v>
      </c>
      <c r="R247" s="3">
        <f t="shared" si="78"/>
        <v>3374.8</v>
      </c>
      <c r="S247" s="57">
        <f t="shared" si="79"/>
        <v>20674.8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68" s="2" customFormat="1" ht="15" customHeight="1" x14ac:dyDescent="0.25">
      <c r="A248" s="1">
        <v>17</v>
      </c>
      <c r="B248" s="2" t="s">
        <v>283</v>
      </c>
      <c r="C248" s="1" t="s">
        <v>30</v>
      </c>
      <c r="D248" s="1" t="s">
        <v>263</v>
      </c>
      <c r="E248" s="1" t="s">
        <v>271</v>
      </c>
      <c r="F248" s="1" t="s">
        <v>32</v>
      </c>
      <c r="G248" s="3">
        <v>25000</v>
      </c>
      <c r="H248" s="58">
        <v>0</v>
      </c>
      <c r="I248" s="3">
        <v>25</v>
      </c>
      <c r="J248" s="55">
        <f t="shared" si="71"/>
        <v>717.5</v>
      </c>
      <c r="K248" s="55">
        <f t="shared" si="72"/>
        <v>1774.9999999999998</v>
      </c>
      <c r="L248" s="55">
        <f t="shared" si="73"/>
        <v>287.5</v>
      </c>
      <c r="M248" s="3">
        <f t="shared" si="74"/>
        <v>760</v>
      </c>
      <c r="N248" s="55">
        <f t="shared" si="75"/>
        <v>1772.5000000000002</v>
      </c>
      <c r="O248" s="5">
        <v>0</v>
      </c>
      <c r="P248" s="3">
        <f t="shared" si="76"/>
        <v>5312.5</v>
      </c>
      <c r="Q248" s="3">
        <f t="shared" si="77"/>
        <v>1502.5</v>
      </c>
      <c r="R248" s="3">
        <f t="shared" si="78"/>
        <v>3835</v>
      </c>
      <c r="S248" s="57">
        <f t="shared" si="79"/>
        <v>23497.5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68" s="2" customFormat="1" ht="15" customHeight="1" x14ac:dyDescent="0.25">
      <c r="A249" s="1">
        <v>18</v>
      </c>
      <c r="B249" s="2" t="s">
        <v>284</v>
      </c>
      <c r="C249" s="1" t="s">
        <v>34</v>
      </c>
      <c r="D249" s="1" t="s">
        <v>263</v>
      </c>
      <c r="E249" s="1" t="s">
        <v>266</v>
      </c>
      <c r="F249" s="1" t="s">
        <v>32</v>
      </c>
      <c r="G249" s="3">
        <v>19800</v>
      </c>
      <c r="H249" s="58">
        <v>0</v>
      </c>
      <c r="I249" s="3">
        <v>25</v>
      </c>
      <c r="J249" s="3">
        <f t="shared" si="71"/>
        <v>568.26</v>
      </c>
      <c r="K249" s="55">
        <f t="shared" si="72"/>
        <v>1405.8</v>
      </c>
      <c r="L249" s="55">
        <f t="shared" si="73"/>
        <v>227.7</v>
      </c>
      <c r="M249" s="3">
        <f t="shared" si="74"/>
        <v>601.91999999999996</v>
      </c>
      <c r="N249" s="55">
        <f t="shared" si="75"/>
        <v>1403.8200000000002</v>
      </c>
      <c r="O249" s="5">
        <v>0</v>
      </c>
      <c r="P249" s="3">
        <f t="shared" si="76"/>
        <v>4207.5</v>
      </c>
      <c r="Q249" s="3">
        <f t="shared" si="77"/>
        <v>1195.1799999999998</v>
      </c>
      <c r="R249" s="3">
        <f t="shared" si="78"/>
        <v>3037.32</v>
      </c>
      <c r="S249" s="57">
        <f t="shared" si="79"/>
        <v>18604.82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68" s="2" customFormat="1" ht="15" customHeight="1" x14ac:dyDescent="0.25">
      <c r="A250" s="1">
        <v>19</v>
      </c>
      <c r="B250" s="2" t="s">
        <v>285</v>
      </c>
      <c r="C250" s="1" t="s">
        <v>34</v>
      </c>
      <c r="D250" s="1" t="s">
        <v>263</v>
      </c>
      <c r="E250" s="1" t="s">
        <v>266</v>
      </c>
      <c r="F250" s="1" t="s">
        <v>32</v>
      </c>
      <c r="G250" s="3">
        <v>19800</v>
      </c>
      <c r="H250" s="58">
        <v>0</v>
      </c>
      <c r="I250" s="3">
        <v>25</v>
      </c>
      <c r="J250" s="3">
        <f t="shared" si="71"/>
        <v>568.26</v>
      </c>
      <c r="K250" s="55">
        <f t="shared" si="72"/>
        <v>1405.8</v>
      </c>
      <c r="L250" s="55">
        <f t="shared" si="73"/>
        <v>227.7</v>
      </c>
      <c r="M250" s="3">
        <f t="shared" si="74"/>
        <v>601.91999999999996</v>
      </c>
      <c r="N250" s="55">
        <f t="shared" si="75"/>
        <v>1403.8200000000002</v>
      </c>
      <c r="O250" s="5">
        <v>0</v>
      </c>
      <c r="P250" s="3">
        <f t="shared" si="76"/>
        <v>4207.5</v>
      </c>
      <c r="Q250" s="3">
        <f t="shared" si="77"/>
        <v>1195.1799999999998</v>
      </c>
      <c r="R250" s="3">
        <f t="shared" si="78"/>
        <v>3037.32</v>
      </c>
      <c r="S250" s="57">
        <f t="shared" si="79"/>
        <v>18604.82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68" s="2" customFormat="1" ht="15" customHeight="1" x14ac:dyDescent="0.25">
      <c r="A251" s="1">
        <v>20</v>
      </c>
      <c r="B251" s="2" t="s">
        <v>286</v>
      </c>
      <c r="C251" s="1" t="s">
        <v>30</v>
      </c>
      <c r="D251" s="1" t="s">
        <v>263</v>
      </c>
      <c r="E251" s="1" t="s">
        <v>271</v>
      </c>
      <c r="F251" s="1" t="s">
        <v>32</v>
      </c>
      <c r="G251" s="3">
        <v>19800</v>
      </c>
      <c r="H251" s="58">
        <v>0</v>
      </c>
      <c r="I251" s="3">
        <v>25</v>
      </c>
      <c r="J251" s="3">
        <f t="shared" si="71"/>
        <v>568.26</v>
      </c>
      <c r="K251" s="55">
        <f t="shared" si="72"/>
        <v>1405.8</v>
      </c>
      <c r="L251" s="55">
        <f t="shared" si="73"/>
        <v>227.7</v>
      </c>
      <c r="M251" s="3">
        <f t="shared" si="74"/>
        <v>601.91999999999996</v>
      </c>
      <c r="N251" s="55">
        <f t="shared" si="75"/>
        <v>1403.8200000000002</v>
      </c>
      <c r="O251" s="5">
        <v>0</v>
      </c>
      <c r="P251" s="3">
        <f t="shared" si="76"/>
        <v>4207.5</v>
      </c>
      <c r="Q251" s="3">
        <f t="shared" si="77"/>
        <v>1195.1799999999998</v>
      </c>
      <c r="R251" s="3">
        <f t="shared" si="78"/>
        <v>3037.32</v>
      </c>
      <c r="S251" s="57">
        <f t="shared" si="79"/>
        <v>18604.82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68" s="2" customFormat="1" ht="15" customHeight="1" x14ac:dyDescent="0.25">
      <c r="A252" s="1">
        <v>21</v>
      </c>
      <c r="B252" s="2" t="s">
        <v>287</v>
      </c>
      <c r="C252" s="1" t="s">
        <v>34</v>
      </c>
      <c r="D252" s="1" t="s">
        <v>263</v>
      </c>
      <c r="E252" s="1" t="s">
        <v>266</v>
      </c>
      <c r="F252" s="1" t="s">
        <v>32</v>
      </c>
      <c r="G252" s="3">
        <v>19800</v>
      </c>
      <c r="H252" s="58">
        <v>0</v>
      </c>
      <c r="I252" s="3">
        <v>25</v>
      </c>
      <c r="J252" s="3">
        <f t="shared" si="71"/>
        <v>568.26</v>
      </c>
      <c r="K252" s="55">
        <f t="shared" si="72"/>
        <v>1405.8</v>
      </c>
      <c r="L252" s="55">
        <f t="shared" si="73"/>
        <v>227.7</v>
      </c>
      <c r="M252" s="3">
        <f t="shared" si="74"/>
        <v>601.91999999999996</v>
      </c>
      <c r="N252" s="55">
        <f t="shared" si="75"/>
        <v>1403.8200000000002</v>
      </c>
      <c r="O252" s="5">
        <v>0</v>
      </c>
      <c r="P252" s="3">
        <f t="shared" si="76"/>
        <v>4207.5</v>
      </c>
      <c r="Q252" s="3">
        <f t="shared" si="77"/>
        <v>1195.1799999999998</v>
      </c>
      <c r="R252" s="3">
        <f t="shared" si="78"/>
        <v>3037.32</v>
      </c>
      <c r="S252" s="57">
        <f t="shared" si="79"/>
        <v>18604.82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68" s="2" customFormat="1" ht="15" customHeight="1" x14ac:dyDescent="0.25">
      <c r="A253" s="1">
        <v>22</v>
      </c>
      <c r="B253" s="2" t="s">
        <v>288</v>
      </c>
      <c r="C253" s="1" t="s">
        <v>30</v>
      </c>
      <c r="D253" s="1" t="s">
        <v>263</v>
      </c>
      <c r="E253" s="1" t="s">
        <v>271</v>
      </c>
      <c r="F253" s="1" t="s">
        <v>32</v>
      </c>
      <c r="G253" s="3">
        <v>25000</v>
      </c>
      <c r="H253" s="58">
        <v>0</v>
      </c>
      <c r="I253" s="3">
        <v>25</v>
      </c>
      <c r="J253" s="55">
        <f t="shared" si="71"/>
        <v>717.5</v>
      </c>
      <c r="K253" s="55">
        <f t="shared" si="72"/>
        <v>1774.9999999999998</v>
      </c>
      <c r="L253" s="55">
        <f t="shared" si="73"/>
        <v>287.5</v>
      </c>
      <c r="M253" s="3">
        <f t="shared" si="74"/>
        <v>760</v>
      </c>
      <c r="N253" s="55">
        <f t="shared" si="75"/>
        <v>1772.5000000000002</v>
      </c>
      <c r="O253" s="5">
        <v>1350.12</v>
      </c>
      <c r="P253" s="3">
        <f t="shared" si="76"/>
        <v>5312.5</v>
      </c>
      <c r="Q253" s="3">
        <f t="shared" si="77"/>
        <v>2852.62</v>
      </c>
      <c r="R253" s="3">
        <f t="shared" si="78"/>
        <v>3835</v>
      </c>
      <c r="S253" s="57">
        <f t="shared" si="79"/>
        <v>22147.38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68" s="2" customFormat="1" ht="15" customHeight="1" x14ac:dyDescent="0.25">
      <c r="A254" s="1">
        <v>23</v>
      </c>
      <c r="B254" s="2" t="s">
        <v>289</v>
      </c>
      <c r="C254" s="1" t="s">
        <v>34</v>
      </c>
      <c r="D254" s="1" t="s">
        <v>263</v>
      </c>
      <c r="E254" s="1" t="s">
        <v>266</v>
      </c>
      <c r="F254" s="1" t="s">
        <v>32</v>
      </c>
      <c r="G254" s="3">
        <v>19800</v>
      </c>
      <c r="H254" s="58">
        <v>0</v>
      </c>
      <c r="I254" s="3">
        <v>25</v>
      </c>
      <c r="J254" s="55">
        <f t="shared" si="71"/>
        <v>568.26</v>
      </c>
      <c r="K254" s="55">
        <f t="shared" si="72"/>
        <v>1405.8</v>
      </c>
      <c r="L254" s="55">
        <f t="shared" si="73"/>
        <v>227.7</v>
      </c>
      <c r="M254" s="3">
        <f t="shared" si="74"/>
        <v>601.91999999999996</v>
      </c>
      <c r="N254" s="55">
        <f t="shared" si="75"/>
        <v>1403.8200000000002</v>
      </c>
      <c r="O254" s="5">
        <v>0</v>
      </c>
      <c r="P254" s="3">
        <f t="shared" si="76"/>
        <v>4207.5</v>
      </c>
      <c r="Q254" s="3">
        <f>+H254+I254+J254+M254+O254</f>
        <v>1195.1799999999998</v>
      </c>
      <c r="R254" s="3">
        <f t="shared" si="78"/>
        <v>3037.32</v>
      </c>
      <c r="S254" s="57">
        <f t="shared" si="79"/>
        <v>18604.82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68" s="2" customFormat="1" ht="15" customHeight="1" x14ac:dyDescent="0.25">
      <c r="A255" s="1">
        <v>24</v>
      </c>
      <c r="B255" s="2" t="s">
        <v>290</v>
      </c>
      <c r="C255" s="1" t="s">
        <v>34</v>
      </c>
      <c r="D255" s="1" t="s">
        <v>263</v>
      </c>
      <c r="E255" s="1" t="s">
        <v>266</v>
      </c>
      <c r="F255" s="1" t="s">
        <v>32</v>
      </c>
      <c r="G255" s="3">
        <v>19800</v>
      </c>
      <c r="H255" s="58">
        <v>0</v>
      </c>
      <c r="I255" s="3">
        <v>25</v>
      </c>
      <c r="J255" s="3">
        <f t="shared" si="71"/>
        <v>568.26</v>
      </c>
      <c r="K255" s="55">
        <f t="shared" si="72"/>
        <v>1405.8</v>
      </c>
      <c r="L255" s="55">
        <f t="shared" si="73"/>
        <v>227.7</v>
      </c>
      <c r="M255" s="3">
        <f t="shared" si="74"/>
        <v>601.91999999999996</v>
      </c>
      <c r="N255" s="55">
        <f t="shared" si="75"/>
        <v>1403.8200000000002</v>
      </c>
      <c r="O255" s="5">
        <v>0</v>
      </c>
      <c r="P255" s="3">
        <f t="shared" si="76"/>
        <v>4207.5</v>
      </c>
      <c r="Q255" s="3">
        <f t="shared" si="77"/>
        <v>1195.1799999999998</v>
      </c>
      <c r="R255" s="3">
        <f t="shared" si="78"/>
        <v>3037.32</v>
      </c>
      <c r="S255" s="57">
        <f t="shared" si="79"/>
        <v>18604.82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68" s="2" customFormat="1" ht="15" customHeight="1" x14ac:dyDescent="0.25">
      <c r="A256" s="1">
        <v>25</v>
      </c>
      <c r="B256" s="2" t="s">
        <v>291</v>
      </c>
      <c r="C256" s="1" t="s">
        <v>34</v>
      </c>
      <c r="D256" s="1" t="s">
        <v>263</v>
      </c>
      <c r="E256" s="1" t="s">
        <v>266</v>
      </c>
      <c r="F256" s="1" t="s">
        <v>32</v>
      </c>
      <c r="G256" s="3">
        <v>19800</v>
      </c>
      <c r="H256" s="58">
        <v>0</v>
      </c>
      <c r="I256" s="3">
        <v>25</v>
      </c>
      <c r="J256" s="55">
        <f t="shared" si="71"/>
        <v>568.26</v>
      </c>
      <c r="K256" s="55">
        <f t="shared" si="72"/>
        <v>1405.8</v>
      </c>
      <c r="L256" s="55">
        <f t="shared" si="73"/>
        <v>227.7</v>
      </c>
      <c r="M256" s="3">
        <f t="shared" si="74"/>
        <v>601.91999999999996</v>
      </c>
      <c r="N256" s="55">
        <f t="shared" si="75"/>
        <v>1403.8200000000002</v>
      </c>
      <c r="O256" s="5">
        <v>0</v>
      </c>
      <c r="P256" s="3">
        <f t="shared" si="76"/>
        <v>4207.5</v>
      </c>
      <c r="Q256" s="3">
        <f t="shared" si="77"/>
        <v>1195.1799999999998</v>
      </c>
      <c r="R256" s="3">
        <f t="shared" si="78"/>
        <v>3037.32</v>
      </c>
      <c r="S256" s="57">
        <f t="shared" si="79"/>
        <v>18604.82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25">
      <c r="A257" s="1">
        <v>26</v>
      </c>
      <c r="B257" s="2" t="s">
        <v>292</v>
      </c>
      <c r="C257" s="1" t="s">
        <v>34</v>
      </c>
      <c r="D257" s="1" t="s">
        <v>263</v>
      </c>
      <c r="E257" s="1" t="s">
        <v>266</v>
      </c>
      <c r="F257" s="1" t="s">
        <v>32</v>
      </c>
      <c r="G257" s="3">
        <v>19800</v>
      </c>
      <c r="H257" s="58">
        <v>0</v>
      </c>
      <c r="I257" s="3">
        <v>25</v>
      </c>
      <c r="J257" s="3">
        <f t="shared" si="71"/>
        <v>568.26</v>
      </c>
      <c r="K257" s="55">
        <f t="shared" si="72"/>
        <v>1405.8</v>
      </c>
      <c r="L257" s="55">
        <f t="shared" si="73"/>
        <v>227.7</v>
      </c>
      <c r="M257" s="3">
        <f t="shared" si="74"/>
        <v>601.91999999999996</v>
      </c>
      <c r="N257" s="55">
        <f t="shared" si="75"/>
        <v>1403.8200000000002</v>
      </c>
      <c r="O257" s="5">
        <v>0</v>
      </c>
      <c r="P257" s="3">
        <f t="shared" si="76"/>
        <v>4207.5</v>
      </c>
      <c r="Q257" s="3">
        <f t="shared" si="77"/>
        <v>1195.1799999999998</v>
      </c>
      <c r="R257" s="3">
        <f t="shared" si="78"/>
        <v>3037.32</v>
      </c>
      <c r="S257" s="57">
        <f t="shared" si="79"/>
        <v>18604.82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25">
      <c r="A258" s="1">
        <v>27</v>
      </c>
      <c r="B258" s="2" t="s">
        <v>293</v>
      </c>
      <c r="C258" s="1" t="s">
        <v>30</v>
      </c>
      <c r="D258" s="1" t="s">
        <v>263</v>
      </c>
      <c r="E258" s="1" t="s">
        <v>271</v>
      </c>
      <c r="F258" s="1" t="s">
        <v>32</v>
      </c>
      <c r="G258" s="3">
        <v>24150</v>
      </c>
      <c r="H258" s="58">
        <v>0</v>
      </c>
      <c r="I258" s="3">
        <v>25</v>
      </c>
      <c r="J258" s="3">
        <f t="shared" si="71"/>
        <v>693.10500000000002</v>
      </c>
      <c r="K258" s="55">
        <f t="shared" si="72"/>
        <v>1714.6499999999999</v>
      </c>
      <c r="L258" s="55">
        <f t="shared" si="73"/>
        <v>277.72500000000002</v>
      </c>
      <c r="M258" s="3">
        <f t="shared" si="74"/>
        <v>734.16</v>
      </c>
      <c r="N258" s="55">
        <f t="shared" si="75"/>
        <v>1712.2350000000001</v>
      </c>
      <c r="O258" s="5">
        <v>0</v>
      </c>
      <c r="P258" s="3">
        <f t="shared" si="76"/>
        <v>5131.875</v>
      </c>
      <c r="Q258" s="3">
        <f t="shared" si="77"/>
        <v>1452.2649999999999</v>
      </c>
      <c r="R258" s="3">
        <f t="shared" si="78"/>
        <v>3704.61</v>
      </c>
      <c r="S258" s="57">
        <f t="shared" si="79"/>
        <v>22697.735000000001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25">
      <c r="A259" s="1">
        <v>28</v>
      </c>
      <c r="B259" s="2" t="s">
        <v>294</v>
      </c>
      <c r="C259" s="1" t="s">
        <v>34</v>
      </c>
      <c r="D259" s="1" t="s">
        <v>263</v>
      </c>
      <c r="E259" s="1" t="s">
        <v>266</v>
      </c>
      <c r="F259" s="1" t="s">
        <v>32</v>
      </c>
      <c r="G259" s="3">
        <v>19800</v>
      </c>
      <c r="H259" s="58">
        <v>0</v>
      </c>
      <c r="I259" s="3">
        <v>25</v>
      </c>
      <c r="J259" s="3">
        <f t="shared" si="71"/>
        <v>568.26</v>
      </c>
      <c r="K259" s="55">
        <f t="shared" si="72"/>
        <v>1405.8</v>
      </c>
      <c r="L259" s="55">
        <f t="shared" si="73"/>
        <v>227.7</v>
      </c>
      <c r="M259" s="3">
        <f t="shared" si="74"/>
        <v>601.91999999999996</v>
      </c>
      <c r="N259" s="55">
        <f t="shared" si="75"/>
        <v>1403.8200000000002</v>
      </c>
      <c r="O259" s="5">
        <v>0</v>
      </c>
      <c r="P259" s="3">
        <f t="shared" si="76"/>
        <v>4207.5</v>
      </c>
      <c r="Q259" s="3">
        <f t="shared" si="77"/>
        <v>1195.1799999999998</v>
      </c>
      <c r="R259" s="3">
        <f t="shared" si="78"/>
        <v>3037.32</v>
      </c>
      <c r="S259" s="57">
        <f t="shared" si="79"/>
        <v>18604.82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thickBot="1" x14ac:dyDescent="0.3">
      <c r="A260" s="1">
        <v>29</v>
      </c>
      <c r="B260" s="2" t="s">
        <v>295</v>
      </c>
      <c r="C260" s="1" t="s">
        <v>34</v>
      </c>
      <c r="D260" s="1" t="s">
        <v>263</v>
      </c>
      <c r="E260" s="1" t="s">
        <v>266</v>
      </c>
      <c r="F260" s="1" t="s">
        <v>32</v>
      </c>
      <c r="G260" s="3">
        <v>19800</v>
      </c>
      <c r="H260" s="58">
        <v>0</v>
      </c>
      <c r="I260" s="3">
        <v>25</v>
      </c>
      <c r="J260" s="3">
        <f t="shared" si="71"/>
        <v>568.26</v>
      </c>
      <c r="K260" s="55">
        <f t="shared" si="72"/>
        <v>1405.8</v>
      </c>
      <c r="L260" s="55">
        <f t="shared" si="73"/>
        <v>227.7</v>
      </c>
      <c r="M260" s="3">
        <f t="shared" si="74"/>
        <v>601.91999999999996</v>
      </c>
      <c r="N260" s="55">
        <f t="shared" si="75"/>
        <v>1403.8200000000002</v>
      </c>
      <c r="O260" s="5">
        <v>0</v>
      </c>
      <c r="P260" s="3">
        <f t="shared" si="76"/>
        <v>4207.5</v>
      </c>
      <c r="Q260" s="3">
        <f t="shared" si="77"/>
        <v>1195.1799999999998</v>
      </c>
      <c r="R260" s="3">
        <f t="shared" si="78"/>
        <v>3037.32</v>
      </c>
      <c r="S260" s="57">
        <f t="shared" si="79"/>
        <v>18604.82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102" customFormat="1" ht="15" customHeight="1" thickBot="1" x14ac:dyDescent="0.3">
      <c r="A261" s="82">
        <f>+A260</f>
        <v>29</v>
      </c>
      <c r="B261" s="83"/>
      <c r="C261" s="83"/>
      <c r="D261" s="83"/>
      <c r="E261" s="83"/>
      <c r="F261" s="83"/>
      <c r="G261" s="65">
        <f>SUM(G232:G260)</f>
        <v>629300</v>
      </c>
      <c r="H261" s="65">
        <f t="shared" ref="H261:S261" si="80">SUM(H232:H260)</f>
        <v>1571.73</v>
      </c>
      <c r="I261" s="65">
        <f t="shared" si="80"/>
        <v>725</v>
      </c>
      <c r="J261" s="65">
        <f t="shared" si="80"/>
        <v>18060.91</v>
      </c>
      <c r="K261" s="65">
        <f>SUM(K232:K260)</f>
        <v>44680.30000000001</v>
      </c>
      <c r="L261" s="65">
        <f t="shared" si="80"/>
        <v>7236.9499999999971</v>
      </c>
      <c r="M261" s="65">
        <f t="shared" si="80"/>
        <v>19130.719999999994</v>
      </c>
      <c r="N261" s="65">
        <f t="shared" si="80"/>
        <v>44617.369999999995</v>
      </c>
      <c r="O261" s="65">
        <f t="shared" si="80"/>
        <v>5400.48</v>
      </c>
      <c r="P261" s="65">
        <f t="shared" si="80"/>
        <v>133726.25</v>
      </c>
      <c r="Q261" s="65">
        <f t="shared" si="80"/>
        <v>44888.840000000004</v>
      </c>
      <c r="R261" s="65">
        <f t="shared" si="80"/>
        <v>96534.620000000054</v>
      </c>
      <c r="S261" s="65">
        <f t="shared" si="80"/>
        <v>584411.15999999992</v>
      </c>
      <c r="T261" s="65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  <c r="BP261" s="66"/>
      <c r="BQ261" s="66"/>
      <c r="BR261" s="66"/>
      <c r="BS261" s="66"/>
      <c r="BT261" s="66"/>
      <c r="BU261" s="66"/>
      <c r="BV261" s="66"/>
      <c r="BW261" s="66"/>
      <c r="BX261" s="66"/>
      <c r="BY261" s="66"/>
      <c r="BZ261" s="66"/>
      <c r="CA261" s="66"/>
      <c r="CB261" s="66"/>
      <c r="CC261" s="66"/>
      <c r="CD261" s="66"/>
      <c r="CE261" s="66"/>
      <c r="CF261" s="66"/>
      <c r="CG261" s="66"/>
      <c r="CH261" s="66"/>
      <c r="CI261" s="66"/>
      <c r="CJ261" s="66"/>
      <c r="CK261" s="66"/>
      <c r="CL261" s="66"/>
      <c r="CM261" s="66"/>
      <c r="CN261" s="66"/>
      <c r="CO261" s="66"/>
      <c r="CP261" s="66"/>
      <c r="CQ261" s="66"/>
      <c r="CR261" s="66"/>
      <c r="CS261" s="66"/>
      <c r="CT261" s="66"/>
      <c r="CU261" s="66"/>
      <c r="CV261" s="66"/>
      <c r="CW261" s="66"/>
      <c r="CX261" s="66"/>
      <c r="CY261" s="66"/>
      <c r="CZ261" s="66"/>
      <c r="DA261" s="66"/>
      <c r="DB261" s="66"/>
      <c r="DC261" s="66"/>
      <c r="DD261" s="66"/>
      <c r="DE261" s="66"/>
      <c r="DF261" s="66"/>
      <c r="DG261" s="66"/>
      <c r="DH261" s="66"/>
      <c r="DI261" s="66"/>
      <c r="DJ261" s="66"/>
      <c r="DK261" s="66"/>
      <c r="DL261" s="66"/>
      <c r="DM261" s="66"/>
      <c r="DN261" s="66"/>
      <c r="DO261" s="66"/>
      <c r="DP261" s="66"/>
      <c r="DQ261" s="66"/>
      <c r="DR261" s="66"/>
      <c r="DS261" s="66"/>
      <c r="DT261" s="66"/>
      <c r="DU261" s="66"/>
      <c r="DV261" s="66"/>
      <c r="DW261" s="66"/>
      <c r="DX261" s="66"/>
      <c r="DY261" s="66"/>
      <c r="DZ261" s="66"/>
      <c r="EA261" s="66"/>
      <c r="EB261" s="66"/>
      <c r="EC261" s="66"/>
      <c r="ED261" s="66"/>
      <c r="EE261" s="66"/>
      <c r="EF261" s="66"/>
      <c r="EG261" s="66"/>
      <c r="EH261" s="66"/>
      <c r="EI261" s="66"/>
      <c r="EJ261" s="66"/>
      <c r="EK261" s="66"/>
      <c r="EL261" s="66"/>
      <c r="EM261" s="66"/>
      <c r="EN261" s="66"/>
      <c r="EO261" s="66"/>
      <c r="EP261" s="66"/>
      <c r="EQ261" s="66"/>
      <c r="ER261" s="66"/>
      <c r="ES261" s="66"/>
      <c r="ET261" s="66"/>
      <c r="EU261" s="66"/>
      <c r="EV261" s="66"/>
      <c r="EW261" s="66"/>
      <c r="EX261" s="66"/>
      <c r="EY261" s="66"/>
      <c r="EZ261" s="66"/>
      <c r="FA261" s="66"/>
      <c r="FB261" s="66"/>
      <c r="FC261" s="66"/>
      <c r="FD261" s="66"/>
      <c r="FE261" s="66"/>
      <c r="FF261" s="66"/>
      <c r="FG261" s="66"/>
      <c r="FH261" s="66"/>
      <c r="FI261" s="66"/>
      <c r="FJ261" s="66"/>
      <c r="FK261" s="66"/>
      <c r="FL261" s="66"/>
    </row>
    <row r="262" spans="1:168" s="2" customFormat="1" ht="8.1" customHeight="1" x14ac:dyDescent="0.25">
      <c r="A262" s="67"/>
      <c r="B262" s="68"/>
      <c r="C262" s="123"/>
      <c r="D262" s="68"/>
      <c r="E262" s="68"/>
      <c r="F262" s="68"/>
      <c r="G262" s="66"/>
      <c r="H262" s="69"/>
      <c r="I262" s="55"/>
      <c r="J262" s="66"/>
      <c r="K262" s="66"/>
      <c r="L262" s="66"/>
      <c r="M262" s="55"/>
      <c r="N262" s="55"/>
      <c r="O262" s="103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  <c r="BP262" s="66"/>
      <c r="BQ262" s="66"/>
      <c r="BR262" s="66"/>
      <c r="BS262" s="66"/>
      <c r="BT262" s="66"/>
      <c r="BU262" s="66"/>
      <c r="BV262" s="66"/>
      <c r="BW262" s="66"/>
      <c r="BX262" s="66"/>
      <c r="BY262" s="66"/>
      <c r="BZ262" s="66"/>
      <c r="CA262" s="66"/>
      <c r="CB262" s="66"/>
      <c r="CC262" s="66"/>
      <c r="CD262" s="66"/>
      <c r="CE262" s="66"/>
      <c r="CF262" s="66"/>
      <c r="CG262" s="66"/>
      <c r="CH262" s="66"/>
      <c r="CI262" s="66"/>
      <c r="CJ262" s="66"/>
      <c r="CK262" s="66"/>
      <c r="CL262" s="66"/>
      <c r="CM262" s="66"/>
      <c r="CN262" s="66"/>
      <c r="CO262" s="66"/>
      <c r="CP262" s="66"/>
      <c r="CQ262" s="66"/>
      <c r="CR262" s="66"/>
      <c r="CS262" s="66"/>
      <c r="CT262" s="66"/>
      <c r="CU262" s="66"/>
      <c r="CV262" s="66"/>
      <c r="CW262" s="66"/>
      <c r="CX262" s="66"/>
      <c r="CY262" s="66"/>
      <c r="CZ262" s="66"/>
      <c r="DA262" s="66"/>
      <c r="DB262" s="66"/>
      <c r="DC262" s="66"/>
      <c r="DD262" s="66"/>
      <c r="DE262" s="66"/>
      <c r="DF262" s="66"/>
      <c r="DG262" s="66"/>
      <c r="DH262" s="66"/>
      <c r="DI262" s="66"/>
      <c r="DJ262" s="66"/>
      <c r="DK262" s="66"/>
      <c r="DL262" s="66"/>
      <c r="DM262" s="66"/>
      <c r="DN262" s="66"/>
      <c r="DO262" s="66"/>
      <c r="DP262" s="66"/>
      <c r="DQ262" s="66"/>
      <c r="DR262" s="66"/>
      <c r="DS262" s="66"/>
      <c r="DT262" s="66"/>
      <c r="DU262" s="66"/>
      <c r="DV262" s="66"/>
      <c r="DW262" s="66"/>
      <c r="DX262" s="66"/>
      <c r="DY262" s="66"/>
      <c r="DZ262" s="66"/>
      <c r="EA262" s="66"/>
      <c r="EB262" s="66"/>
      <c r="EC262" s="66"/>
      <c r="ED262" s="66"/>
      <c r="EE262" s="66"/>
      <c r="EF262" s="66"/>
      <c r="EG262" s="66"/>
      <c r="EH262" s="66"/>
      <c r="EI262" s="66"/>
      <c r="EJ262" s="66"/>
      <c r="EK262" s="66"/>
      <c r="EL262" s="66"/>
      <c r="EM262" s="66"/>
      <c r="EN262" s="66"/>
      <c r="EO262" s="66"/>
      <c r="EP262" s="66"/>
      <c r="EQ262" s="66"/>
      <c r="ER262" s="66"/>
      <c r="ES262" s="66"/>
      <c r="ET262" s="66"/>
      <c r="EU262" s="66"/>
      <c r="EV262" s="66"/>
      <c r="EW262" s="66"/>
      <c r="EX262" s="66"/>
      <c r="EY262" s="66"/>
      <c r="EZ262" s="66"/>
      <c r="FA262" s="66"/>
      <c r="FB262" s="66"/>
      <c r="FC262" s="66"/>
      <c r="FD262" s="66"/>
      <c r="FE262" s="66"/>
      <c r="FF262" s="66"/>
      <c r="FG262" s="66"/>
      <c r="FH262" s="66"/>
      <c r="FI262" s="66"/>
      <c r="FJ262" s="66"/>
      <c r="FK262" s="66"/>
      <c r="FL262" s="66"/>
    </row>
    <row r="263" spans="1:168" s="2" customFormat="1" ht="15" customHeight="1" x14ac:dyDescent="0.25">
      <c r="A263" s="48" t="s">
        <v>296</v>
      </c>
      <c r="B263" s="48"/>
      <c r="C263" s="48"/>
      <c r="D263" s="48"/>
      <c r="E263" s="48"/>
      <c r="F263" s="98"/>
      <c r="G263" s="99"/>
      <c r="H263" s="104"/>
      <c r="I263" s="99"/>
      <c r="J263" s="99"/>
      <c r="K263" s="99"/>
      <c r="L263" s="49"/>
      <c r="M263" s="99"/>
      <c r="N263" s="99"/>
      <c r="O263" s="100"/>
      <c r="P263" s="99"/>
      <c r="Q263" s="99"/>
      <c r="R263" s="99"/>
      <c r="S263" s="99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98"/>
      <c r="BE263" s="98"/>
      <c r="BF263" s="98"/>
      <c r="BG263" s="98"/>
      <c r="BH263" s="98"/>
      <c r="BI263" s="98"/>
      <c r="BJ263" s="98"/>
      <c r="BK263" s="98"/>
      <c r="BL263" s="98"/>
      <c r="BM263" s="98"/>
      <c r="BN263" s="98"/>
      <c r="BO263" s="98"/>
      <c r="BP263" s="98"/>
      <c r="BQ263" s="98"/>
      <c r="BR263" s="98"/>
      <c r="BS263" s="98"/>
      <c r="BT263" s="98"/>
      <c r="BU263" s="98"/>
      <c r="BV263" s="98"/>
      <c r="BW263" s="98"/>
      <c r="BX263" s="98"/>
      <c r="BY263" s="98"/>
      <c r="BZ263" s="98"/>
      <c r="CA263" s="98"/>
      <c r="CB263" s="98"/>
      <c r="CC263" s="98"/>
      <c r="CD263" s="98"/>
      <c r="CE263" s="98"/>
      <c r="CF263" s="98"/>
      <c r="CG263" s="98"/>
      <c r="CH263" s="98"/>
      <c r="CI263" s="98"/>
      <c r="CJ263" s="98"/>
      <c r="CK263" s="98"/>
      <c r="CL263" s="98"/>
      <c r="CM263" s="98"/>
      <c r="CN263" s="98"/>
      <c r="CO263" s="98"/>
      <c r="CP263" s="98"/>
      <c r="CQ263" s="98"/>
      <c r="CR263" s="98"/>
      <c r="CS263" s="98"/>
      <c r="CT263" s="98"/>
      <c r="CU263" s="98"/>
      <c r="CV263" s="98"/>
      <c r="CW263" s="98"/>
      <c r="CX263" s="98"/>
      <c r="CY263" s="98"/>
      <c r="CZ263" s="98"/>
      <c r="DA263" s="98"/>
      <c r="DB263" s="98"/>
      <c r="DC263" s="98"/>
      <c r="DD263" s="98"/>
      <c r="DE263" s="98"/>
      <c r="DF263" s="98"/>
      <c r="DG263" s="98"/>
      <c r="DH263" s="98"/>
      <c r="DI263" s="98"/>
      <c r="DJ263" s="9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  <c r="DX263" s="98"/>
      <c r="DY263" s="98"/>
      <c r="DZ263" s="98"/>
      <c r="EA263" s="98"/>
      <c r="EB263" s="98"/>
      <c r="EC263" s="98"/>
      <c r="ED263" s="98"/>
      <c r="EE263" s="98"/>
      <c r="EF263" s="98"/>
      <c r="EG263" s="98"/>
      <c r="EH263" s="98"/>
      <c r="EI263" s="98"/>
      <c r="EJ263" s="98"/>
      <c r="EK263" s="98"/>
      <c r="EL263" s="98"/>
      <c r="EM263" s="98"/>
      <c r="EN263" s="98"/>
      <c r="EO263" s="98"/>
      <c r="EP263" s="98"/>
      <c r="EQ263" s="98"/>
      <c r="ER263" s="98"/>
      <c r="ES263" s="98"/>
      <c r="ET263" s="98"/>
      <c r="EU263" s="98"/>
      <c r="EV263" s="98"/>
      <c r="EW263" s="98"/>
      <c r="EX263" s="98"/>
      <c r="EY263" s="98"/>
      <c r="EZ263" s="98"/>
      <c r="FA263" s="98"/>
      <c r="FB263" s="98"/>
      <c r="FC263" s="98"/>
      <c r="FD263" s="98"/>
      <c r="FE263" s="98"/>
      <c r="FF263" s="98"/>
      <c r="FG263" s="98"/>
      <c r="FH263" s="98"/>
      <c r="FI263" s="98"/>
      <c r="FJ263" s="98"/>
      <c r="FK263" s="98"/>
      <c r="FL263" s="98"/>
    </row>
    <row r="264" spans="1:168" s="2" customFormat="1" ht="8.1" customHeight="1" x14ac:dyDescent="0.25">
      <c r="A264" s="67"/>
      <c r="B264" s="68"/>
      <c r="C264" s="68"/>
      <c r="D264" s="68"/>
      <c r="E264" s="68"/>
      <c r="F264" s="68"/>
      <c r="G264" s="66"/>
      <c r="H264" s="69"/>
      <c r="I264" s="55"/>
      <c r="J264" s="66"/>
      <c r="K264" s="66"/>
      <c r="L264" s="66"/>
      <c r="M264" s="55"/>
      <c r="N264" s="55"/>
      <c r="O264" s="103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  <c r="BP264" s="66"/>
      <c r="BQ264" s="66"/>
      <c r="BR264" s="66"/>
      <c r="BS264" s="66"/>
      <c r="BT264" s="66"/>
      <c r="BU264" s="66"/>
      <c r="BV264" s="66"/>
      <c r="BW264" s="66"/>
      <c r="BX264" s="66"/>
      <c r="BY264" s="66"/>
      <c r="BZ264" s="66"/>
      <c r="CA264" s="66"/>
      <c r="CB264" s="66"/>
      <c r="CC264" s="66"/>
      <c r="CD264" s="66"/>
      <c r="CE264" s="66"/>
      <c r="CF264" s="66"/>
      <c r="CG264" s="66"/>
      <c r="CH264" s="66"/>
      <c r="CI264" s="66"/>
      <c r="CJ264" s="66"/>
      <c r="CK264" s="66"/>
      <c r="CL264" s="66"/>
      <c r="CM264" s="66"/>
      <c r="CN264" s="66"/>
      <c r="CO264" s="66"/>
      <c r="CP264" s="66"/>
      <c r="CQ264" s="66"/>
      <c r="CR264" s="66"/>
      <c r="CS264" s="66"/>
      <c r="CT264" s="66"/>
      <c r="CU264" s="66"/>
      <c r="CV264" s="66"/>
      <c r="CW264" s="66"/>
      <c r="CX264" s="66"/>
      <c r="CY264" s="66"/>
      <c r="CZ264" s="66"/>
      <c r="DA264" s="66"/>
      <c r="DB264" s="66"/>
      <c r="DC264" s="66"/>
      <c r="DD264" s="66"/>
      <c r="DE264" s="66"/>
      <c r="DF264" s="66"/>
      <c r="DG264" s="66"/>
      <c r="DH264" s="66"/>
      <c r="DI264" s="66"/>
      <c r="DJ264" s="66"/>
      <c r="DK264" s="66"/>
      <c r="DL264" s="66"/>
      <c r="DM264" s="66"/>
      <c r="DN264" s="66"/>
      <c r="DO264" s="66"/>
      <c r="DP264" s="66"/>
      <c r="DQ264" s="66"/>
      <c r="DR264" s="66"/>
      <c r="DS264" s="66"/>
      <c r="DT264" s="66"/>
      <c r="DU264" s="66"/>
      <c r="DV264" s="66"/>
      <c r="DW264" s="66"/>
      <c r="DX264" s="66"/>
      <c r="DY264" s="66"/>
      <c r="DZ264" s="66"/>
      <c r="EA264" s="66"/>
      <c r="EB264" s="66"/>
      <c r="EC264" s="66"/>
      <c r="ED264" s="66"/>
      <c r="EE264" s="66"/>
      <c r="EF264" s="66"/>
      <c r="EG264" s="66"/>
      <c r="EH264" s="66"/>
      <c r="EI264" s="66"/>
      <c r="EJ264" s="66"/>
      <c r="EK264" s="66"/>
      <c r="EL264" s="66"/>
      <c r="EM264" s="66"/>
      <c r="EN264" s="66"/>
      <c r="EO264" s="66"/>
      <c r="EP264" s="66"/>
      <c r="EQ264" s="66"/>
      <c r="ER264" s="66"/>
      <c r="ES264" s="66"/>
      <c r="ET264" s="66"/>
      <c r="EU264" s="66"/>
      <c r="EV264" s="66"/>
      <c r="EW264" s="66"/>
      <c r="EX264" s="66"/>
      <c r="EY264" s="66"/>
      <c r="EZ264" s="66"/>
      <c r="FA264" s="66"/>
      <c r="FB264" s="66"/>
      <c r="FC264" s="66"/>
      <c r="FD264" s="66"/>
      <c r="FE264" s="66"/>
      <c r="FF264" s="66"/>
      <c r="FG264" s="66"/>
      <c r="FH264" s="66"/>
      <c r="FI264" s="66"/>
      <c r="FJ264" s="66"/>
      <c r="FK264" s="66"/>
      <c r="FL264" s="66"/>
    </row>
    <row r="265" spans="1:168" s="2" customFormat="1" ht="15" customHeight="1" x14ac:dyDescent="0.25">
      <c r="A265" s="1">
        <v>1</v>
      </c>
      <c r="B265" s="2" t="s">
        <v>297</v>
      </c>
      <c r="C265" s="1" t="s">
        <v>30</v>
      </c>
      <c r="D265" s="1" t="s">
        <v>298</v>
      </c>
      <c r="E265" s="1" t="s">
        <v>299</v>
      </c>
      <c r="F265" s="1" t="s">
        <v>32</v>
      </c>
      <c r="G265" s="3">
        <v>26250</v>
      </c>
      <c r="H265" s="58">
        <v>0</v>
      </c>
      <c r="I265" s="3">
        <v>25</v>
      </c>
      <c r="J265" s="3">
        <f t="shared" ref="J265:J317" si="81">+G265*2.87%</f>
        <v>753.375</v>
      </c>
      <c r="K265" s="55">
        <f t="shared" ref="K265:K317" si="82">+G265*7.1%</f>
        <v>1863.7499999999998</v>
      </c>
      <c r="L265" s="55">
        <f t="shared" ref="L265:L317" si="83">+G265*1.15%</f>
        <v>301.875</v>
      </c>
      <c r="M265" s="3">
        <f t="shared" ref="M265:M317" si="84">+G265*3.04%</f>
        <v>798</v>
      </c>
      <c r="N265" s="55">
        <f t="shared" ref="N265:N317" si="85">+G265*7.09%</f>
        <v>1861.1250000000002</v>
      </c>
      <c r="O265" s="5">
        <v>0</v>
      </c>
      <c r="P265" s="3">
        <f t="shared" ref="P265:P317" si="86">SUM(J265:N265)</f>
        <v>5578.125</v>
      </c>
      <c r="Q265" s="3">
        <f t="shared" ref="Q265:Q317" si="87">+H265+I265+J265+M265+O265</f>
        <v>1576.375</v>
      </c>
      <c r="R265" s="3">
        <f t="shared" ref="R265:R317" si="88">+K265+L265+N265</f>
        <v>4026.75</v>
      </c>
      <c r="S265" s="57">
        <f t="shared" ref="S265:S317" si="89">+G265-Q265</f>
        <v>24673.625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25">
      <c r="A266" s="1">
        <v>2</v>
      </c>
      <c r="B266" s="2" t="s">
        <v>300</v>
      </c>
      <c r="C266" s="1" t="s">
        <v>34</v>
      </c>
      <c r="D266" s="1" t="s">
        <v>298</v>
      </c>
      <c r="E266" s="1" t="s">
        <v>301</v>
      </c>
      <c r="F266" s="1" t="s">
        <v>32</v>
      </c>
      <c r="G266" s="3">
        <v>26250</v>
      </c>
      <c r="H266" s="58">
        <v>0</v>
      </c>
      <c r="I266" s="3">
        <v>25</v>
      </c>
      <c r="J266" s="3">
        <f t="shared" si="81"/>
        <v>753.375</v>
      </c>
      <c r="K266" s="55">
        <f t="shared" si="82"/>
        <v>1863.7499999999998</v>
      </c>
      <c r="L266" s="55">
        <f t="shared" si="83"/>
        <v>301.875</v>
      </c>
      <c r="M266" s="3">
        <f t="shared" si="84"/>
        <v>798</v>
      </c>
      <c r="N266" s="55">
        <f t="shared" si="85"/>
        <v>1861.1250000000002</v>
      </c>
      <c r="O266" s="5">
        <v>0</v>
      </c>
      <c r="P266" s="3">
        <f t="shared" si="86"/>
        <v>5578.125</v>
      </c>
      <c r="Q266" s="3">
        <f t="shared" si="87"/>
        <v>1576.375</v>
      </c>
      <c r="R266" s="3">
        <f t="shared" si="88"/>
        <v>4026.75</v>
      </c>
      <c r="S266" s="57">
        <f t="shared" si="89"/>
        <v>24673.625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25">
      <c r="A267" s="1">
        <v>3</v>
      </c>
      <c r="B267" t="s">
        <v>302</v>
      </c>
      <c r="C267" s="1" t="s">
        <v>34</v>
      </c>
      <c r="D267" s="1" t="s">
        <v>298</v>
      </c>
      <c r="E267" s="1" t="s">
        <v>77</v>
      </c>
      <c r="F267" s="1" t="s">
        <v>32</v>
      </c>
      <c r="G267" s="3">
        <v>22000</v>
      </c>
      <c r="H267" s="58">
        <v>0</v>
      </c>
      <c r="I267" s="3">
        <v>25</v>
      </c>
      <c r="J267" s="3">
        <f>+G267*2.87%</f>
        <v>631.4</v>
      </c>
      <c r="K267" s="55">
        <f>+G267*7.1%</f>
        <v>1561.9999999999998</v>
      </c>
      <c r="L267" s="55">
        <f>+G267*1.15%</f>
        <v>253</v>
      </c>
      <c r="M267" s="3">
        <f>+G267*3.04%</f>
        <v>668.8</v>
      </c>
      <c r="N267" s="55">
        <f>+G267*7.09%</f>
        <v>1559.8000000000002</v>
      </c>
      <c r="O267" s="5">
        <v>0</v>
      </c>
      <c r="P267" s="3">
        <f t="shared" si="86"/>
        <v>4675</v>
      </c>
      <c r="Q267" s="3">
        <f>+H267+I267+J267+M267+O267</f>
        <v>1325.1999999999998</v>
      </c>
      <c r="R267" s="3">
        <f>+K267+L267+N267</f>
        <v>3374.8</v>
      </c>
      <c r="S267" s="57">
        <f t="shared" si="89"/>
        <v>20674.8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25">
      <c r="A268" s="1">
        <v>4</v>
      </c>
      <c r="B268" s="2" t="s">
        <v>303</v>
      </c>
      <c r="C268" s="1" t="s">
        <v>30</v>
      </c>
      <c r="D268" s="1" t="s">
        <v>298</v>
      </c>
      <c r="E268" s="1" t="s">
        <v>304</v>
      </c>
      <c r="F268" s="1" t="s">
        <v>32</v>
      </c>
      <c r="G268" s="3">
        <v>13200</v>
      </c>
      <c r="H268" s="58">
        <v>0</v>
      </c>
      <c r="I268" s="3">
        <v>25</v>
      </c>
      <c r="J268" s="3">
        <f t="shared" si="81"/>
        <v>378.84</v>
      </c>
      <c r="K268" s="55">
        <f t="shared" si="82"/>
        <v>937.19999999999993</v>
      </c>
      <c r="L268" s="55">
        <f t="shared" si="83"/>
        <v>151.80000000000001</v>
      </c>
      <c r="M268" s="3">
        <f t="shared" si="84"/>
        <v>401.28</v>
      </c>
      <c r="N268" s="55">
        <f t="shared" si="85"/>
        <v>935.88000000000011</v>
      </c>
      <c r="O268" s="5">
        <v>0</v>
      </c>
      <c r="P268" s="3">
        <f t="shared" si="86"/>
        <v>2805</v>
      </c>
      <c r="Q268" s="3">
        <f t="shared" si="87"/>
        <v>805.11999999999989</v>
      </c>
      <c r="R268" s="3">
        <f t="shared" si="88"/>
        <v>2024.88</v>
      </c>
      <c r="S268" s="57">
        <f t="shared" si="89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25">
      <c r="A269" s="1">
        <v>5</v>
      </c>
      <c r="B269" s="120" t="s">
        <v>305</v>
      </c>
      <c r="C269" s="1" t="s">
        <v>30</v>
      </c>
      <c r="D269" s="1" t="s">
        <v>298</v>
      </c>
      <c r="E269" s="1" t="s">
        <v>304</v>
      </c>
      <c r="F269" s="1" t="s">
        <v>32</v>
      </c>
      <c r="G269" s="3">
        <v>13200</v>
      </c>
      <c r="H269" s="58">
        <v>0</v>
      </c>
      <c r="I269" s="3">
        <v>25</v>
      </c>
      <c r="J269" s="3">
        <f t="shared" si="81"/>
        <v>378.84</v>
      </c>
      <c r="K269" s="55">
        <f t="shared" si="82"/>
        <v>937.19999999999993</v>
      </c>
      <c r="L269" s="55">
        <f t="shared" si="83"/>
        <v>151.80000000000001</v>
      </c>
      <c r="M269" s="3">
        <f t="shared" si="84"/>
        <v>401.28</v>
      </c>
      <c r="N269" s="55">
        <f t="shared" si="85"/>
        <v>935.88000000000011</v>
      </c>
      <c r="O269" s="5">
        <v>0</v>
      </c>
      <c r="P269" s="3">
        <f t="shared" si="86"/>
        <v>2805</v>
      </c>
      <c r="Q269" s="3">
        <f t="shared" si="87"/>
        <v>805.11999999999989</v>
      </c>
      <c r="R269" s="3">
        <f t="shared" si="88"/>
        <v>2024.88</v>
      </c>
      <c r="S269" s="57">
        <f t="shared" si="89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25">
      <c r="A270" s="1">
        <v>6</v>
      </c>
      <c r="B270" s="120" t="s">
        <v>306</v>
      </c>
      <c r="C270" s="1" t="s">
        <v>34</v>
      </c>
      <c r="D270" s="1" t="s">
        <v>298</v>
      </c>
      <c r="E270" s="124" t="s">
        <v>304</v>
      </c>
      <c r="F270" s="1" t="s">
        <v>32</v>
      </c>
      <c r="G270" s="3">
        <v>13200</v>
      </c>
      <c r="H270" s="58">
        <v>0</v>
      </c>
      <c r="I270" s="3">
        <v>25</v>
      </c>
      <c r="J270" s="3">
        <f>+G270*2.87%</f>
        <v>378.84</v>
      </c>
      <c r="K270" s="55">
        <f>+G270*7.1%</f>
        <v>937.19999999999993</v>
      </c>
      <c r="L270" s="55">
        <f>+G270*1.15%</f>
        <v>151.80000000000001</v>
      </c>
      <c r="M270" s="3">
        <f>+G270*3.04%</f>
        <v>401.28</v>
      </c>
      <c r="N270" s="55">
        <f>+G270*7.09%</f>
        <v>935.88000000000011</v>
      </c>
      <c r="O270" s="5">
        <v>0</v>
      </c>
      <c r="P270" s="3">
        <f>SUM(J270:N270)</f>
        <v>2805</v>
      </c>
      <c r="Q270" s="3">
        <f>+H270+I270+J270+M270+O270</f>
        <v>805.11999999999989</v>
      </c>
      <c r="R270" s="3">
        <f>+K270+L270+N270</f>
        <v>2024.88</v>
      </c>
      <c r="S270" s="57">
        <f>+G270-Q270</f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25">
      <c r="A271" s="1">
        <v>7</v>
      </c>
      <c r="B271" s="120" t="s">
        <v>307</v>
      </c>
      <c r="C271" s="1" t="s">
        <v>34</v>
      </c>
      <c r="D271" s="1" t="s">
        <v>298</v>
      </c>
      <c r="E271" s="124" t="s">
        <v>304</v>
      </c>
      <c r="F271" s="1" t="s">
        <v>32</v>
      </c>
      <c r="G271" s="3">
        <v>13200</v>
      </c>
      <c r="H271" s="58">
        <v>0</v>
      </c>
      <c r="I271" s="3">
        <v>25</v>
      </c>
      <c r="J271" s="3">
        <f>+G271*2.87%</f>
        <v>378.84</v>
      </c>
      <c r="K271" s="55">
        <f>+G271*7.1%</f>
        <v>937.19999999999993</v>
      </c>
      <c r="L271" s="55">
        <f>+G271*1.15%</f>
        <v>151.80000000000001</v>
      </c>
      <c r="M271" s="3">
        <f>+G271*3.04%</f>
        <v>401.28</v>
      </c>
      <c r="N271" s="55">
        <f>+G271*7.09%</f>
        <v>935.88000000000011</v>
      </c>
      <c r="O271" s="5">
        <v>0</v>
      </c>
      <c r="P271" s="3">
        <f>SUM(J271:N271)</f>
        <v>2805</v>
      </c>
      <c r="Q271" s="3">
        <f>+H271+I271+J271+M271+O271</f>
        <v>805.11999999999989</v>
      </c>
      <c r="R271" s="3">
        <f>+K271+L271+N271</f>
        <v>2024.88</v>
      </c>
      <c r="S271" s="57">
        <f>+G271-Q271</f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25">
      <c r="A272" s="1">
        <v>8</v>
      </c>
      <c r="B272" s="120" t="s">
        <v>308</v>
      </c>
      <c r="C272" s="125" t="s">
        <v>30</v>
      </c>
      <c r="D272" s="1" t="s">
        <v>298</v>
      </c>
      <c r="E272" s="1" t="s">
        <v>304</v>
      </c>
      <c r="F272" s="1" t="s">
        <v>32</v>
      </c>
      <c r="G272" s="3">
        <v>13200</v>
      </c>
      <c r="H272" s="58">
        <v>0</v>
      </c>
      <c r="I272" s="3">
        <v>25</v>
      </c>
      <c r="J272" s="3">
        <f>+G272*2.87%</f>
        <v>378.84</v>
      </c>
      <c r="K272" s="55">
        <f>+G272*7.1%</f>
        <v>937.19999999999993</v>
      </c>
      <c r="L272" s="55">
        <f>+G272*1.15%</f>
        <v>151.80000000000001</v>
      </c>
      <c r="M272" s="3">
        <f>+G272*3.04%</f>
        <v>401.28</v>
      </c>
      <c r="N272" s="55">
        <f>+G272*7.09%</f>
        <v>935.88000000000011</v>
      </c>
      <c r="O272" s="5">
        <v>0</v>
      </c>
      <c r="P272" s="3">
        <f t="shared" si="86"/>
        <v>2805</v>
      </c>
      <c r="Q272" s="3">
        <f t="shared" si="87"/>
        <v>805.11999999999989</v>
      </c>
      <c r="R272" s="3">
        <f t="shared" si="88"/>
        <v>2024.88</v>
      </c>
      <c r="S272" s="57">
        <f t="shared" si="89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25">
      <c r="A273" s="1">
        <v>9</v>
      </c>
      <c r="B273" s="2" t="s">
        <v>309</v>
      </c>
      <c r="C273" s="1" t="s">
        <v>34</v>
      </c>
      <c r="D273" s="1" t="s">
        <v>298</v>
      </c>
      <c r="E273" s="1" t="s">
        <v>304</v>
      </c>
      <c r="F273" s="1" t="s">
        <v>32</v>
      </c>
      <c r="G273" s="3">
        <v>13200</v>
      </c>
      <c r="H273" s="58">
        <v>0</v>
      </c>
      <c r="I273" s="3">
        <v>25</v>
      </c>
      <c r="J273" s="3">
        <f>+G273*2.87%</f>
        <v>378.84</v>
      </c>
      <c r="K273" s="55">
        <f>+G273*7.1%</f>
        <v>937.19999999999993</v>
      </c>
      <c r="L273" s="55">
        <f>+G273*1.15%</f>
        <v>151.80000000000001</v>
      </c>
      <c r="M273" s="3">
        <f t="shared" si="84"/>
        <v>401.28</v>
      </c>
      <c r="N273" s="55">
        <f t="shared" si="85"/>
        <v>935.88000000000011</v>
      </c>
      <c r="O273" s="5">
        <v>0</v>
      </c>
      <c r="P273" s="3">
        <f t="shared" si="86"/>
        <v>2805</v>
      </c>
      <c r="Q273" s="3">
        <f t="shared" si="87"/>
        <v>805.11999999999989</v>
      </c>
      <c r="R273" s="3">
        <f t="shared" si="88"/>
        <v>2024.88</v>
      </c>
      <c r="S273" s="57">
        <f t="shared" si="89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25">
      <c r="A274" s="1">
        <v>10</v>
      </c>
      <c r="B274" s="2" t="s">
        <v>310</v>
      </c>
      <c r="C274" s="1" t="s">
        <v>34</v>
      </c>
      <c r="D274" s="1" t="s">
        <v>298</v>
      </c>
      <c r="E274" s="1" t="s">
        <v>304</v>
      </c>
      <c r="F274" s="1" t="s">
        <v>32</v>
      </c>
      <c r="G274" s="3">
        <v>13200</v>
      </c>
      <c r="H274" s="58">
        <v>0</v>
      </c>
      <c r="I274" s="3">
        <v>25</v>
      </c>
      <c r="J274" s="3">
        <f t="shared" si="81"/>
        <v>378.84</v>
      </c>
      <c r="K274" s="55">
        <f t="shared" si="82"/>
        <v>937.19999999999993</v>
      </c>
      <c r="L274" s="55">
        <f t="shared" si="83"/>
        <v>151.80000000000001</v>
      </c>
      <c r="M274" s="3">
        <f t="shared" si="84"/>
        <v>401.28</v>
      </c>
      <c r="N274" s="55">
        <f t="shared" si="85"/>
        <v>935.88000000000011</v>
      </c>
      <c r="O274" s="5">
        <v>0</v>
      </c>
      <c r="P274" s="3">
        <f t="shared" si="86"/>
        <v>2805</v>
      </c>
      <c r="Q274" s="3">
        <f t="shared" si="87"/>
        <v>805.11999999999989</v>
      </c>
      <c r="R274" s="3">
        <f t="shared" si="88"/>
        <v>2024.88</v>
      </c>
      <c r="S274" s="57">
        <f t="shared" si="89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25">
      <c r="A275" s="1">
        <v>11</v>
      </c>
      <c r="B275" s="2" t="s">
        <v>311</v>
      </c>
      <c r="C275" s="1" t="s">
        <v>34</v>
      </c>
      <c r="D275" s="1" t="s">
        <v>298</v>
      </c>
      <c r="E275" s="1" t="s">
        <v>304</v>
      </c>
      <c r="F275" s="1" t="s">
        <v>32</v>
      </c>
      <c r="G275" s="3">
        <v>13200</v>
      </c>
      <c r="H275" s="58">
        <v>0</v>
      </c>
      <c r="I275" s="3">
        <v>25</v>
      </c>
      <c r="J275" s="3">
        <f t="shared" si="81"/>
        <v>378.84</v>
      </c>
      <c r="K275" s="55">
        <f t="shared" si="82"/>
        <v>937.19999999999993</v>
      </c>
      <c r="L275" s="55">
        <f t="shared" si="83"/>
        <v>151.80000000000001</v>
      </c>
      <c r="M275" s="3">
        <f t="shared" si="84"/>
        <v>401.28</v>
      </c>
      <c r="N275" s="55">
        <f t="shared" si="85"/>
        <v>935.88000000000011</v>
      </c>
      <c r="O275" s="5">
        <v>0</v>
      </c>
      <c r="P275" s="3">
        <f t="shared" si="86"/>
        <v>2805</v>
      </c>
      <c r="Q275" s="3">
        <f t="shared" si="87"/>
        <v>805.11999999999989</v>
      </c>
      <c r="R275" s="3">
        <f t="shared" si="88"/>
        <v>2024.88</v>
      </c>
      <c r="S275" s="57">
        <f t="shared" si="89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25">
      <c r="A276" s="1">
        <v>12</v>
      </c>
      <c r="B276" s="2" t="s">
        <v>312</v>
      </c>
      <c r="C276" s="1" t="s">
        <v>34</v>
      </c>
      <c r="D276" s="1" t="s">
        <v>298</v>
      </c>
      <c r="E276" s="1" t="s">
        <v>304</v>
      </c>
      <c r="F276" s="1" t="s">
        <v>32</v>
      </c>
      <c r="G276" s="3">
        <v>13200</v>
      </c>
      <c r="H276" s="58">
        <v>0</v>
      </c>
      <c r="I276" s="3">
        <v>25</v>
      </c>
      <c r="J276" s="3">
        <f t="shared" si="81"/>
        <v>378.84</v>
      </c>
      <c r="K276" s="55">
        <f t="shared" si="82"/>
        <v>937.19999999999993</v>
      </c>
      <c r="L276" s="55">
        <f t="shared" si="83"/>
        <v>151.80000000000001</v>
      </c>
      <c r="M276" s="3">
        <f t="shared" si="84"/>
        <v>401.28</v>
      </c>
      <c r="N276" s="55">
        <f t="shared" si="85"/>
        <v>935.88000000000011</v>
      </c>
      <c r="O276" s="5">
        <v>0</v>
      </c>
      <c r="P276" s="3">
        <f t="shared" si="86"/>
        <v>2805</v>
      </c>
      <c r="Q276" s="3">
        <f t="shared" si="87"/>
        <v>805.11999999999989</v>
      </c>
      <c r="R276" s="3">
        <f t="shared" si="88"/>
        <v>2024.88</v>
      </c>
      <c r="S276" s="57">
        <f t="shared" si="89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25">
      <c r="A277" s="1">
        <v>13</v>
      </c>
      <c r="B277" s="2" t="s">
        <v>313</v>
      </c>
      <c r="C277" s="1" t="s">
        <v>34</v>
      </c>
      <c r="D277" s="1" t="s">
        <v>298</v>
      </c>
      <c r="E277" s="1" t="s">
        <v>304</v>
      </c>
      <c r="F277" s="1" t="s">
        <v>32</v>
      </c>
      <c r="G277" s="3">
        <v>13200</v>
      </c>
      <c r="H277" s="58">
        <v>0</v>
      </c>
      <c r="I277" s="3">
        <v>25</v>
      </c>
      <c r="J277" s="3">
        <f t="shared" si="81"/>
        <v>378.84</v>
      </c>
      <c r="K277" s="55">
        <f t="shared" si="82"/>
        <v>937.19999999999993</v>
      </c>
      <c r="L277" s="55">
        <f t="shared" si="83"/>
        <v>151.80000000000001</v>
      </c>
      <c r="M277" s="3">
        <f t="shared" si="84"/>
        <v>401.28</v>
      </c>
      <c r="N277" s="55">
        <f t="shared" si="85"/>
        <v>935.88000000000011</v>
      </c>
      <c r="O277" s="5">
        <v>0</v>
      </c>
      <c r="P277" s="3">
        <f t="shared" si="86"/>
        <v>2805</v>
      </c>
      <c r="Q277" s="3">
        <f t="shared" si="87"/>
        <v>805.11999999999989</v>
      </c>
      <c r="R277" s="3">
        <f t="shared" si="88"/>
        <v>2024.88</v>
      </c>
      <c r="S277" s="57">
        <f t="shared" si="89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25">
      <c r="A278" s="1">
        <v>14</v>
      </c>
      <c r="B278" s="2" t="s">
        <v>314</v>
      </c>
      <c r="C278" s="1" t="s">
        <v>34</v>
      </c>
      <c r="D278" s="1" t="s">
        <v>298</v>
      </c>
      <c r="E278" s="1" t="s">
        <v>304</v>
      </c>
      <c r="F278" s="1" t="s">
        <v>32</v>
      </c>
      <c r="G278" s="3">
        <v>13200</v>
      </c>
      <c r="H278" s="58">
        <v>0</v>
      </c>
      <c r="I278" s="3">
        <v>25</v>
      </c>
      <c r="J278" s="3">
        <f t="shared" si="81"/>
        <v>378.84</v>
      </c>
      <c r="K278" s="55">
        <f t="shared" si="82"/>
        <v>937.19999999999993</v>
      </c>
      <c r="L278" s="55">
        <f t="shared" si="83"/>
        <v>151.80000000000001</v>
      </c>
      <c r="M278" s="3">
        <f t="shared" si="84"/>
        <v>401.28</v>
      </c>
      <c r="N278" s="55">
        <f t="shared" si="85"/>
        <v>935.88000000000011</v>
      </c>
      <c r="O278" s="5">
        <v>0</v>
      </c>
      <c r="P278" s="3">
        <f t="shared" si="86"/>
        <v>2805</v>
      </c>
      <c r="Q278" s="3">
        <f t="shared" si="87"/>
        <v>805.11999999999989</v>
      </c>
      <c r="R278" s="3">
        <f t="shared" si="88"/>
        <v>2024.88</v>
      </c>
      <c r="S278" s="57">
        <f t="shared" si="89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25">
      <c r="A279" s="1">
        <v>15</v>
      </c>
      <c r="B279" s="2" t="s">
        <v>315</v>
      </c>
      <c r="C279" s="1" t="s">
        <v>34</v>
      </c>
      <c r="D279" s="1" t="s">
        <v>298</v>
      </c>
      <c r="E279" s="1" t="s">
        <v>304</v>
      </c>
      <c r="F279" s="1" t="s">
        <v>32</v>
      </c>
      <c r="G279" s="3">
        <v>13200</v>
      </c>
      <c r="H279" s="58">
        <v>0</v>
      </c>
      <c r="I279" s="3">
        <v>25</v>
      </c>
      <c r="J279" s="3">
        <f t="shared" si="81"/>
        <v>378.84</v>
      </c>
      <c r="K279" s="55">
        <f t="shared" si="82"/>
        <v>937.19999999999993</v>
      </c>
      <c r="L279" s="55">
        <f t="shared" si="83"/>
        <v>151.80000000000001</v>
      </c>
      <c r="M279" s="3">
        <f t="shared" si="84"/>
        <v>401.28</v>
      </c>
      <c r="N279" s="55">
        <f t="shared" si="85"/>
        <v>935.88000000000011</v>
      </c>
      <c r="O279" s="5">
        <v>0</v>
      </c>
      <c r="P279" s="3">
        <f t="shared" si="86"/>
        <v>2805</v>
      </c>
      <c r="Q279" s="3">
        <f t="shared" si="87"/>
        <v>805.11999999999989</v>
      </c>
      <c r="R279" s="3">
        <f t="shared" si="88"/>
        <v>2024.88</v>
      </c>
      <c r="S279" s="57">
        <f t="shared" si="89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25">
      <c r="A280" s="1">
        <v>16</v>
      </c>
      <c r="B280" s="2" t="s">
        <v>316</v>
      </c>
      <c r="C280" s="1" t="s">
        <v>34</v>
      </c>
      <c r="D280" s="1" t="s">
        <v>298</v>
      </c>
      <c r="E280" s="1" t="s">
        <v>304</v>
      </c>
      <c r="F280" s="1" t="s">
        <v>32</v>
      </c>
      <c r="G280" s="3">
        <v>13200</v>
      </c>
      <c r="H280" s="58">
        <v>0</v>
      </c>
      <c r="I280" s="3">
        <v>25</v>
      </c>
      <c r="J280" s="3">
        <f t="shared" si="81"/>
        <v>378.84</v>
      </c>
      <c r="K280" s="55">
        <f t="shared" si="82"/>
        <v>937.19999999999993</v>
      </c>
      <c r="L280" s="55">
        <f t="shared" si="83"/>
        <v>151.80000000000001</v>
      </c>
      <c r="M280" s="3">
        <f t="shared" si="84"/>
        <v>401.28</v>
      </c>
      <c r="N280" s="55">
        <f t="shared" si="85"/>
        <v>935.88000000000011</v>
      </c>
      <c r="O280" s="5">
        <v>0</v>
      </c>
      <c r="P280" s="3">
        <f t="shared" si="86"/>
        <v>2805</v>
      </c>
      <c r="Q280" s="3">
        <f t="shared" si="87"/>
        <v>805.11999999999989</v>
      </c>
      <c r="R280" s="3">
        <f t="shared" si="88"/>
        <v>2024.88</v>
      </c>
      <c r="S280" s="57">
        <f t="shared" si="89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25">
      <c r="A281" s="1">
        <v>17</v>
      </c>
      <c r="B281" s="2" t="s">
        <v>317</v>
      </c>
      <c r="C281" s="1" t="s">
        <v>34</v>
      </c>
      <c r="D281" s="1" t="s">
        <v>298</v>
      </c>
      <c r="E281" s="1" t="s">
        <v>318</v>
      </c>
      <c r="F281" s="1" t="s">
        <v>32</v>
      </c>
      <c r="G281" s="3">
        <v>13200</v>
      </c>
      <c r="H281" s="58">
        <v>0</v>
      </c>
      <c r="I281" s="3">
        <v>25</v>
      </c>
      <c r="J281" s="3">
        <f t="shared" si="81"/>
        <v>378.84</v>
      </c>
      <c r="K281" s="55">
        <f t="shared" si="82"/>
        <v>937.19999999999993</v>
      </c>
      <c r="L281" s="55">
        <f t="shared" si="83"/>
        <v>151.80000000000001</v>
      </c>
      <c r="M281" s="3">
        <f t="shared" si="84"/>
        <v>401.28</v>
      </c>
      <c r="N281" s="55">
        <f t="shared" si="85"/>
        <v>935.88000000000011</v>
      </c>
      <c r="O281" s="5">
        <v>0</v>
      </c>
      <c r="P281" s="3">
        <f t="shared" si="86"/>
        <v>2805</v>
      </c>
      <c r="Q281" s="3">
        <f t="shared" si="87"/>
        <v>805.11999999999989</v>
      </c>
      <c r="R281" s="3">
        <f t="shared" si="88"/>
        <v>2024.88</v>
      </c>
      <c r="S281" s="57">
        <f t="shared" si="89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25">
      <c r="A282" s="1">
        <v>18</v>
      </c>
      <c r="B282" s="2" t="s">
        <v>319</v>
      </c>
      <c r="C282" s="1" t="s">
        <v>34</v>
      </c>
      <c r="D282" s="1" t="s">
        <v>298</v>
      </c>
      <c r="E282" s="121" t="s">
        <v>320</v>
      </c>
      <c r="F282" s="1" t="s">
        <v>32</v>
      </c>
      <c r="G282" s="3">
        <v>13200</v>
      </c>
      <c r="H282" s="58">
        <v>0</v>
      </c>
      <c r="I282" s="3">
        <v>25</v>
      </c>
      <c r="J282" s="3">
        <f t="shared" si="81"/>
        <v>378.84</v>
      </c>
      <c r="K282" s="55">
        <f t="shared" si="82"/>
        <v>937.19999999999993</v>
      </c>
      <c r="L282" s="55">
        <f t="shared" si="83"/>
        <v>151.80000000000001</v>
      </c>
      <c r="M282" s="3">
        <f t="shared" si="84"/>
        <v>401.28</v>
      </c>
      <c r="N282" s="55">
        <f t="shared" si="85"/>
        <v>935.88000000000011</v>
      </c>
      <c r="O282" s="5">
        <v>0</v>
      </c>
      <c r="P282" s="3">
        <f t="shared" si="86"/>
        <v>2805</v>
      </c>
      <c r="Q282" s="3">
        <f t="shared" si="87"/>
        <v>805.11999999999989</v>
      </c>
      <c r="R282" s="3">
        <f t="shared" si="88"/>
        <v>2024.88</v>
      </c>
      <c r="S282" s="57">
        <f t="shared" si="89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25">
      <c r="A283" s="1">
        <v>19</v>
      </c>
      <c r="B283" s="2" t="s">
        <v>321</v>
      </c>
      <c r="C283" s="1" t="s">
        <v>30</v>
      </c>
      <c r="D283" s="1" t="s">
        <v>298</v>
      </c>
      <c r="E283" s="1" t="s">
        <v>304</v>
      </c>
      <c r="F283" s="1" t="s">
        <v>32</v>
      </c>
      <c r="G283" s="3">
        <v>13200</v>
      </c>
      <c r="H283" s="58">
        <v>0</v>
      </c>
      <c r="I283" s="3">
        <v>25</v>
      </c>
      <c r="J283" s="3">
        <f t="shared" si="81"/>
        <v>378.84</v>
      </c>
      <c r="K283" s="55">
        <f t="shared" si="82"/>
        <v>937.19999999999993</v>
      </c>
      <c r="L283" s="55">
        <f t="shared" si="83"/>
        <v>151.80000000000001</v>
      </c>
      <c r="M283" s="3">
        <f t="shared" si="84"/>
        <v>401.28</v>
      </c>
      <c r="N283" s="55">
        <f t="shared" si="85"/>
        <v>935.88000000000011</v>
      </c>
      <c r="O283" s="5">
        <v>0</v>
      </c>
      <c r="P283" s="3">
        <f t="shared" si="86"/>
        <v>2805</v>
      </c>
      <c r="Q283" s="3">
        <f t="shared" si="87"/>
        <v>805.11999999999989</v>
      </c>
      <c r="R283" s="3">
        <f t="shared" si="88"/>
        <v>2024.88</v>
      </c>
      <c r="S283" s="57">
        <f t="shared" si="89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25">
      <c r="A284" s="1">
        <v>20</v>
      </c>
      <c r="B284" s="2" t="s">
        <v>322</v>
      </c>
      <c r="C284" s="1" t="s">
        <v>30</v>
      </c>
      <c r="D284" s="1" t="s">
        <v>298</v>
      </c>
      <c r="E284" s="1" t="s">
        <v>304</v>
      </c>
      <c r="F284" s="1" t="s">
        <v>32</v>
      </c>
      <c r="G284" s="3">
        <v>13200</v>
      </c>
      <c r="H284" s="58">
        <v>0</v>
      </c>
      <c r="I284" s="3">
        <v>25</v>
      </c>
      <c r="J284" s="3">
        <f t="shared" si="81"/>
        <v>378.84</v>
      </c>
      <c r="K284" s="55">
        <f t="shared" si="82"/>
        <v>937.19999999999993</v>
      </c>
      <c r="L284" s="55">
        <f t="shared" si="83"/>
        <v>151.80000000000001</v>
      </c>
      <c r="M284" s="3">
        <f t="shared" si="84"/>
        <v>401.28</v>
      </c>
      <c r="N284" s="55">
        <f t="shared" si="85"/>
        <v>935.88000000000011</v>
      </c>
      <c r="O284" s="5">
        <v>0</v>
      </c>
      <c r="P284" s="3">
        <f t="shared" si="86"/>
        <v>2805</v>
      </c>
      <c r="Q284" s="3">
        <f t="shared" si="87"/>
        <v>805.11999999999989</v>
      </c>
      <c r="R284" s="3">
        <f t="shared" si="88"/>
        <v>2024.88</v>
      </c>
      <c r="S284" s="57">
        <f t="shared" si="89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25">
      <c r="A285" s="1">
        <v>21</v>
      </c>
      <c r="B285" s="2" t="s">
        <v>323</v>
      </c>
      <c r="C285" s="1" t="s">
        <v>34</v>
      </c>
      <c r="D285" s="1" t="s">
        <v>298</v>
      </c>
      <c r="E285" s="1" t="s">
        <v>304</v>
      </c>
      <c r="F285" s="1" t="s">
        <v>32</v>
      </c>
      <c r="G285" s="3">
        <v>13200</v>
      </c>
      <c r="H285" s="58">
        <v>0</v>
      </c>
      <c r="I285" s="3">
        <v>25</v>
      </c>
      <c r="J285" s="3">
        <f t="shared" si="81"/>
        <v>378.84</v>
      </c>
      <c r="K285" s="55">
        <f t="shared" si="82"/>
        <v>937.19999999999993</v>
      </c>
      <c r="L285" s="55">
        <f t="shared" si="83"/>
        <v>151.80000000000001</v>
      </c>
      <c r="M285" s="3">
        <f t="shared" si="84"/>
        <v>401.28</v>
      </c>
      <c r="N285" s="55">
        <f t="shared" si="85"/>
        <v>935.88000000000011</v>
      </c>
      <c r="O285" s="5">
        <v>0</v>
      </c>
      <c r="P285" s="3">
        <f t="shared" si="86"/>
        <v>2805</v>
      </c>
      <c r="Q285" s="3">
        <f t="shared" si="87"/>
        <v>805.11999999999989</v>
      </c>
      <c r="R285" s="3">
        <f t="shared" si="88"/>
        <v>2024.88</v>
      </c>
      <c r="S285" s="57">
        <f t="shared" si="89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25">
      <c r="A286" s="1">
        <v>22</v>
      </c>
      <c r="B286" s="2" t="s">
        <v>324</v>
      </c>
      <c r="C286" s="1" t="s">
        <v>34</v>
      </c>
      <c r="D286" s="1" t="s">
        <v>298</v>
      </c>
      <c r="E286" s="1" t="s">
        <v>304</v>
      </c>
      <c r="F286" s="1" t="s">
        <v>32</v>
      </c>
      <c r="G286" s="3">
        <v>13200</v>
      </c>
      <c r="H286" s="58">
        <v>0</v>
      </c>
      <c r="I286" s="3">
        <v>25</v>
      </c>
      <c r="J286" s="3">
        <f t="shared" si="81"/>
        <v>378.84</v>
      </c>
      <c r="K286" s="55">
        <f t="shared" si="82"/>
        <v>937.19999999999993</v>
      </c>
      <c r="L286" s="55">
        <f t="shared" si="83"/>
        <v>151.80000000000001</v>
      </c>
      <c r="M286" s="3">
        <f t="shared" si="84"/>
        <v>401.28</v>
      </c>
      <c r="N286" s="55">
        <f t="shared" si="85"/>
        <v>935.88000000000011</v>
      </c>
      <c r="O286" s="5">
        <v>0</v>
      </c>
      <c r="P286" s="3">
        <f t="shared" si="86"/>
        <v>2805</v>
      </c>
      <c r="Q286" s="3">
        <f t="shared" si="87"/>
        <v>805.11999999999989</v>
      </c>
      <c r="R286" s="3">
        <f t="shared" si="88"/>
        <v>2024.88</v>
      </c>
      <c r="S286" s="57">
        <f t="shared" si="89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25">
      <c r="A287" s="1">
        <v>23</v>
      </c>
      <c r="B287" s="2" t="s">
        <v>325</v>
      </c>
      <c r="C287" s="1" t="s">
        <v>34</v>
      </c>
      <c r="D287" s="1" t="s">
        <v>298</v>
      </c>
      <c r="E287" s="1" t="s">
        <v>304</v>
      </c>
      <c r="F287" s="1" t="s">
        <v>32</v>
      </c>
      <c r="G287" s="3">
        <v>13200</v>
      </c>
      <c r="H287" s="58">
        <v>0</v>
      </c>
      <c r="I287" s="3">
        <v>25</v>
      </c>
      <c r="J287" s="3">
        <f t="shared" si="81"/>
        <v>378.84</v>
      </c>
      <c r="K287" s="55">
        <f t="shared" si="82"/>
        <v>937.19999999999993</v>
      </c>
      <c r="L287" s="55">
        <f t="shared" si="83"/>
        <v>151.80000000000001</v>
      </c>
      <c r="M287" s="3">
        <f t="shared" si="84"/>
        <v>401.28</v>
      </c>
      <c r="N287" s="55">
        <f t="shared" si="85"/>
        <v>935.88000000000011</v>
      </c>
      <c r="O287" s="5">
        <v>0</v>
      </c>
      <c r="P287" s="3">
        <f t="shared" si="86"/>
        <v>2805</v>
      </c>
      <c r="Q287" s="3">
        <f t="shared" si="87"/>
        <v>805.11999999999989</v>
      </c>
      <c r="R287" s="3">
        <f t="shared" si="88"/>
        <v>2024.88</v>
      </c>
      <c r="S287" s="57">
        <f t="shared" si="89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25">
      <c r="A288" s="1">
        <v>24</v>
      </c>
      <c r="B288" s="2" t="s">
        <v>326</v>
      </c>
      <c r="C288" s="1" t="s">
        <v>34</v>
      </c>
      <c r="D288" s="1" t="s">
        <v>298</v>
      </c>
      <c r="E288" s="1" t="s">
        <v>304</v>
      </c>
      <c r="F288" s="1" t="s">
        <v>32</v>
      </c>
      <c r="G288" s="3">
        <v>13200</v>
      </c>
      <c r="H288" s="58">
        <v>0</v>
      </c>
      <c r="I288" s="3">
        <v>25</v>
      </c>
      <c r="J288" s="3">
        <f t="shared" si="81"/>
        <v>378.84</v>
      </c>
      <c r="K288" s="55">
        <f t="shared" si="82"/>
        <v>937.19999999999993</v>
      </c>
      <c r="L288" s="55">
        <f t="shared" si="83"/>
        <v>151.80000000000001</v>
      </c>
      <c r="M288" s="3">
        <f t="shared" si="84"/>
        <v>401.28</v>
      </c>
      <c r="N288" s="55">
        <f t="shared" si="85"/>
        <v>935.88000000000011</v>
      </c>
      <c r="O288" s="5">
        <v>0</v>
      </c>
      <c r="P288" s="3">
        <f t="shared" si="86"/>
        <v>2805</v>
      </c>
      <c r="Q288" s="3">
        <f t="shared" si="87"/>
        <v>805.11999999999989</v>
      </c>
      <c r="R288" s="3">
        <f t="shared" si="88"/>
        <v>2024.88</v>
      </c>
      <c r="S288" s="57">
        <f t="shared" si="89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s="2" customFormat="1" ht="15" customHeight="1" x14ac:dyDescent="0.25">
      <c r="A289" s="1">
        <v>25</v>
      </c>
      <c r="B289" s="2" t="s">
        <v>327</v>
      </c>
      <c r="C289" s="1" t="s">
        <v>34</v>
      </c>
      <c r="D289" s="1" t="s">
        <v>298</v>
      </c>
      <c r="E289" s="1" t="s">
        <v>304</v>
      </c>
      <c r="F289" s="1" t="s">
        <v>32</v>
      </c>
      <c r="G289" s="3">
        <v>13200</v>
      </c>
      <c r="H289" s="58">
        <v>0</v>
      </c>
      <c r="I289" s="3">
        <v>25</v>
      </c>
      <c r="J289" s="3">
        <f t="shared" si="81"/>
        <v>378.84</v>
      </c>
      <c r="K289" s="55">
        <f t="shared" si="82"/>
        <v>937.19999999999993</v>
      </c>
      <c r="L289" s="55">
        <f t="shared" si="83"/>
        <v>151.80000000000001</v>
      </c>
      <c r="M289" s="3">
        <f t="shared" si="84"/>
        <v>401.28</v>
      </c>
      <c r="N289" s="55">
        <f t="shared" si="85"/>
        <v>935.88000000000011</v>
      </c>
      <c r="O289" s="5">
        <v>1350.12</v>
      </c>
      <c r="P289" s="3">
        <f t="shared" si="86"/>
        <v>2805</v>
      </c>
      <c r="Q289" s="3">
        <f t="shared" si="87"/>
        <v>2155.2399999999998</v>
      </c>
      <c r="R289" s="3">
        <f t="shared" si="88"/>
        <v>2024.88</v>
      </c>
      <c r="S289" s="57">
        <f t="shared" si="89"/>
        <v>11044.76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s="2" customFormat="1" ht="15" customHeight="1" x14ac:dyDescent="0.25">
      <c r="A290" s="1">
        <v>26</v>
      </c>
      <c r="B290" s="2" t="s">
        <v>328</v>
      </c>
      <c r="C290" s="1" t="s">
        <v>34</v>
      </c>
      <c r="D290" s="1" t="s">
        <v>298</v>
      </c>
      <c r="E290" s="1" t="s">
        <v>304</v>
      </c>
      <c r="F290" s="1" t="s">
        <v>32</v>
      </c>
      <c r="G290" s="3">
        <v>13200</v>
      </c>
      <c r="H290" s="58">
        <v>0</v>
      </c>
      <c r="I290" s="3">
        <v>25</v>
      </c>
      <c r="J290" s="3">
        <f t="shared" si="81"/>
        <v>378.84</v>
      </c>
      <c r="K290" s="55">
        <f t="shared" si="82"/>
        <v>937.19999999999993</v>
      </c>
      <c r="L290" s="55">
        <f t="shared" si="83"/>
        <v>151.80000000000001</v>
      </c>
      <c r="M290" s="3">
        <f t="shared" si="84"/>
        <v>401.28</v>
      </c>
      <c r="N290" s="55">
        <f t="shared" si="85"/>
        <v>935.88000000000011</v>
      </c>
      <c r="O290" s="5">
        <v>0</v>
      </c>
      <c r="P290" s="3">
        <f t="shared" si="86"/>
        <v>2805</v>
      </c>
      <c r="Q290" s="3">
        <f t="shared" si="87"/>
        <v>805.11999999999989</v>
      </c>
      <c r="R290" s="3">
        <f t="shared" si="88"/>
        <v>2024.88</v>
      </c>
      <c r="S290" s="57">
        <f t="shared" si="89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s="2" customFormat="1" ht="15" customHeight="1" x14ac:dyDescent="0.25">
      <c r="A291" s="1">
        <v>27</v>
      </c>
      <c r="B291" s="2" t="s">
        <v>329</v>
      </c>
      <c r="C291" s="1" t="s">
        <v>30</v>
      </c>
      <c r="D291" s="1" t="s">
        <v>298</v>
      </c>
      <c r="E291" s="1" t="s">
        <v>330</v>
      </c>
      <c r="F291" s="1" t="s">
        <v>32</v>
      </c>
      <c r="G291" s="3">
        <v>13200</v>
      </c>
      <c r="H291" s="58">
        <v>0</v>
      </c>
      <c r="I291" s="3">
        <v>25</v>
      </c>
      <c r="J291" s="3">
        <f t="shared" si="81"/>
        <v>378.84</v>
      </c>
      <c r="K291" s="55">
        <f t="shared" si="82"/>
        <v>937.19999999999993</v>
      </c>
      <c r="L291" s="55">
        <f t="shared" si="83"/>
        <v>151.80000000000001</v>
      </c>
      <c r="M291" s="3">
        <f t="shared" si="84"/>
        <v>401.28</v>
      </c>
      <c r="N291" s="55">
        <f t="shared" si="85"/>
        <v>935.88000000000011</v>
      </c>
      <c r="O291" s="5">
        <v>0</v>
      </c>
      <c r="P291" s="3">
        <f t="shared" si="86"/>
        <v>2805</v>
      </c>
      <c r="Q291" s="3">
        <f t="shared" si="87"/>
        <v>805.11999999999989</v>
      </c>
      <c r="R291" s="3">
        <f t="shared" si="88"/>
        <v>2024.88</v>
      </c>
      <c r="S291" s="57">
        <f t="shared" si="89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s="2" customFormat="1" ht="15" customHeight="1" x14ac:dyDescent="0.25">
      <c r="A292" s="1">
        <v>28</v>
      </c>
      <c r="B292" s="2" t="s">
        <v>331</v>
      </c>
      <c r="C292" s="1" t="s">
        <v>30</v>
      </c>
      <c r="D292" s="1" t="s">
        <v>298</v>
      </c>
      <c r="E292" s="1" t="s">
        <v>304</v>
      </c>
      <c r="F292" s="1" t="s">
        <v>32</v>
      </c>
      <c r="G292" s="3">
        <v>13200</v>
      </c>
      <c r="H292" s="58">
        <v>0</v>
      </c>
      <c r="I292" s="3">
        <v>25</v>
      </c>
      <c r="J292" s="3">
        <f t="shared" si="81"/>
        <v>378.84</v>
      </c>
      <c r="K292" s="55">
        <f t="shared" si="82"/>
        <v>937.19999999999993</v>
      </c>
      <c r="L292" s="55">
        <f t="shared" si="83"/>
        <v>151.80000000000001</v>
      </c>
      <c r="M292" s="3">
        <f t="shared" si="84"/>
        <v>401.28</v>
      </c>
      <c r="N292" s="55">
        <f t="shared" si="85"/>
        <v>935.88000000000011</v>
      </c>
      <c r="O292" s="5">
        <v>0</v>
      </c>
      <c r="P292" s="3">
        <f t="shared" si="86"/>
        <v>2805</v>
      </c>
      <c r="Q292" s="3">
        <f t="shared" si="87"/>
        <v>805.11999999999989</v>
      </c>
      <c r="R292" s="3">
        <f t="shared" si="88"/>
        <v>2024.88</v>
      </c>
      <c r="S292" s="57">
        <f t="shared" si="89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s="2" customFormat="1" ht="15" customHeight="1" x14ac:dyDescent="0.25">
      <c r="A293" s="1">
        <v>29</v>
      </c>
      <c r="B293" s="2" t="s">
        <v>332</v>
      </c>
      <c r="C293" s="1" t="s">
        <v>30</v>
      </c>
      <c r="D293" s="1" t="s">
        <v>298</v>
      </c>
      <c r="E293" s="1" t="s">
        <v>304</v>
      </c>
      <c r="F293" s="1" t="s">
        <v>32</v>
      </c>
      <c r="G293" s="3">
        <v>13200</v>
      </c>
      <c r="H293" s="58">
        <v>0</v>
      </c>
      <c r="I293" s="3">
        <v>25</v>
      </c>
      <c r="J293" s="3">
        <f t="shared" si="81"/>
        <v>378.84</v>
      </c>
      <c r="K293" s="55">
        <f t="shared" si="82"/>
        <v>937.19999999999993</v>
      </c>
      <c r="L293" s="55">
        <f t="shared" si="83"/>
        <v>151.80000000000001</v>
      </c>
      <c r="M293" s="3">
        <f t="shared" si="84"/>
        <v>401.28</v>
      </c>
      <c r="N293" s="55">
        <f t="shared" si="85"/>
        <v>935.88000000000011</v>
      </c>
      <c r="O293" s="5">
        <v>0</v>
      </c>
      <c r="P293" s="3">
        <f t="shared" si="86"/>
        <v>2805</v>
      </c>
      <c r="Q293" s="3">
        <f t="shared" si="87"/>
        <v>805.11999999999989</v>
      </c>
      <c r="R293" s="3">
        <f t="shared" si="88"/>
        <v>2024.88</v>
      </c>
      <c r="S293" s="57">
        <f t="shared" si="89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s="2" customFormat="1" ht="15" customHeight="1" x14ac:dyDescent="0.25">
      <c r="A294" s="1">
        <v>30</v>
      </c>
      <c r="B294" s="2" t="s">
        <v>333</v>
      </c>
      <c r="C294" s="1" t="s">
        <v>34</v>
      </c>
      <c r="D294" s="1" t="s">
        <v>298</v>
      </c>
      <c r="E294" s="1" t="s">
        <v>304</v>
      </c>
      <c r="F294" s="1" t="s">
        <v>32</v>
      </c>
      <c r="G294" s="3">
        <v>13200</v>
      </c>
      <c r="H294" s="58">
        <v>0</v>
      </c>
      <c r="I294" s="3">
        <v>25</v>
      </c>
      <c r="J294" s="3">
        <f t="shared" si="81"/>
        <v>378.84</v>
      </c>
      <c r="K294" s="55">
        <f t="shared" si="82"/>
        <v>937.19999999999993</v>
      </c>
      <c r="L294" s="55">
        <f t="shared" si="83"/>
        <v>151.80000000000001</v>
      </c>
      <c r="M294" s="3">
        <f t="shared" si="84"/>
        <v>401.28</v>
      </c>
      <c r="N294" s="55">
        <f t="shared" si="85"/>
        <v>935.88000000000011</v>
      </c>
      <c r="O294" s="5">
        <v>0</v>
      </c>
      <c r="P294" s="3">
        <f t="shared" si="86"/>
        <v>2805</v>
      </c>
      <c r="Q294" s="3">
        <f t="shared" si="87"/>
        <v>805.11999999999989</v>
      </c>
      <c r="R294" s="3">
        <f t="shared" si="88"/>
        <v>2024.88</v>
      </c>
      <c r="S294" s="57">
        <f t="shared" si="89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s="2" customFormat="1" ht="15" customHeight="1" x14ac:dyDescent="0.25">
      <c r="A295" s="1">
        <v>31</v>
      </c>
      <c r="B295" s="2" t="s">
        <v>334</v>
      </c>
      <c r="C295" s="1" t="s">
        <v>34</v>
      </c>
      <c r="D295" s="1" t="s">
        <v>298</v>
      </c>
      <c r="E295" s="1" t="s">
        <v>304</v>
      </c>
      <c r="F295" s="1" t="s">
        <v>32</v>
      </c>
      <c r="G295" s="3">
        <v>13200</v>
      </c>
      <c r="H295" s="58">
        <v>0</v>
      </c>
      <c r="I295" s="3">
        <v>25</v>
      </c>
      <c r="J295" s="3">
        <f t="shared" si="81"/>
        <v>378.84</v>
      </c>
      <c r="K295" s="55">
        <f t="shared" si="82"/>
        <v>937.19999999999993</v>
      </c>
      <c r="L295" s="55">
        <f t="shared" si="83"/>
        <v>151.80000000000001</v>
      </c>
      <c r="M295" s="3">
        <f t="shared" si="84"/>
        <v>401.28</v>
      </c>
      <c r="N295" s="55">
        <f t="shared" si="85"/>
        <v>935.88000000000011</v>
      </c>
      <c r="O295" s="5">
        <v>0</v>
      </c>
      <c r="P295" s="3">
        <f t="shared" si="86"/>
        <v>2805</v>
      </c>
      <c r="Q295" s="3">
        <f t="shared" si="87"/>
        <v>805.11999999999989</v>
      </c>
      <c r="R295" s="3">
        <f t="shared" si="88"/>
        <v>2024.88</v>
      </c>
      <c r="S295" s="57">
        <f t="shared" si="89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s="2" customFormat="1" ht="15" customHeight="1" x14ac:dyDescent="0.25">
      <c r="A296" s="1">
        <v>32</v>
      </c>
      <c r="B296" s="2" t="s">
        <v>335</v>
      </c>
      <c r="C296" s="1" t="s">
        <v>34</v>
      </c>
      <c r="D296" s="1" t="s">
        <v>298</v>
      </c>
      <c r="E296" s="1" t="s">
        <v>304</v>
      </c>
      <c r="F296" s="1" t="s">
        <v>32</v>
      </c>
      <c r="G296" s="3">
        <v>13200</v>
      </c>
      <c r="H296" s="58">
        <v>0</v>
      </c>
      <c r="I296" s="3">
        <v>25</v>
      </c>
      <c r="J296" s="3">
        <f t="shared" si="81"/>
        <v>378.84</v>
      </c>
      <c r="K296" s="55">
        <f t="shared" si="82"/>
        <v>937.19999999999993</v>
      </c>
      <c r="L296" s="55">
        <f t="shared" si="83"/>
        <v>151.80000000000001</v>
      </c>
      <c r="M296" s="3">
        <f t="shared" si="84"/>
        <v>401.28</v>
      </c>
      <c r="N296" s="55">
        <f t="shared" si="85"/>
        <v>935.88000000000011</v>
      </c>
      <c r="O296" s="5">
        <v>0</v>
      </c>
      <c r="P296" s="3">
        <f t="shared" si="86"/>
        <v>2805</v>
      </c>
      <c r="Q296" s="3">
        <f t="shared" si="87"/>
        <v>805.11999999999989</v>
      </c>
      <c r="R296" s="3">
        <f t="shared" si="88"/>
        <v>2024.88</v>
      </c>
      <c r="S296" s="57">
        <f t="shared" si="89"/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s="2" customFormat="1" ht="15" customHeight="1" x14ac:dyDescent="0.25">
      <c r="A297" s="1">
        <v>33</v>
      </c>
      <c r="B297" s="2" t="s">
        <v>336</v>
      </c>
      <c r="C297" s="1" t="s">
        <v>34</v>
      </c>
      <c r="D297" s="1" t="s">
        <v>298</v>
      </c>
      <c r="E297" s="1" t="s">
        <v>304</v>
      </c>
      <c r="F297" s="1" t="s">
        <v>32</v>
      </c>
      <c r="G297" s="3">
        <v>13200</v>
      </c>
      <c r="H297" s="58">
        <v>0</v>
      </c>
      <c r="I297" s="3">
        <v>25</v>
      </c>
      <c r="J297" s="3">
        <f t="shared" si="81"/>
        <v>378.84</v>
      </c>
      <c r="K297" s="55">
        <f t="shared" si="82"/>
        <v>937.19999999999993</v>
      </c>
      <c r="L297" s="55">
        <f t="shared" si="83"/>
        <v>151.80000000000001</v>
      </c>
      <c r="M297" s="3">
        <f t="shared" si="84"/>
        <v>401.28</v>
      </c>
      <c r="N297" s="55">
        <f t="shared" si="85"/>
        <v>935.88000000000011</v>
      </c>
      <c r="O297" s="5">
        <v>0</v>
      </c>
      <c r="P297" s="3">
        <f t="shared" si="86"/>
        <v>2805</v>
      </c>
      <c r="Q297" s="3">
        <f t="shared" si="87"/>
        <v>805.11999999999989</v>
      </c>
      <c r="R297" s="3">
        <f t="shared" si="88"/>
        <v>2024.88</v>
      </c>
      <c r="S297" s="57">
        <f t="shared" si="89"/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s="2" customFormat="1" ht="15" customHeight="1" x14ac:dyDescent="0.25">
      <c r="A298" s="1">
        <v>34</v>
      </c>
      <c r="B298" s="2" t="s">
        <v>337</v>
      </c>
      <c r="C298" s="1" t="s">
        <v>34</v>
      </c>
      <c r="D298" s="1" t="s">
        <v>298</v>
      </c>
      <c r="E298" s="1" t="s">
        <v>304</v>
      </c>
      <c r="F298" s="1" t="s">
        <v>32</v>
      </c>
      <c r="G298" s="3">
        <v>13200</v>
      </c>
      <c r="H298" s="58">
        <v>0</v>
      </c>
      <c r="I298" s="3">
        <v>25</v>
      </c>
      <c r="J298" s="3">
        <f t="shared" si="81"/>
        <v>378.84</v>
      </c>
      <c r="K298" s="55">
        <f t="shared" si="82"/>
        <v>937.19999999999993</v>
      </c>
      <c r="L298" s="55">
        <f t="shared" si="83"/>
        <v>151.80000000000001</v>
      </c>
      <c r="M298" s="3">
        <f t="shared" si="84"/>
        <v>401.28</v>
      </c>
      <c r="N298" s="55">
        <f t="shared" si="85"/>
        <v>935.88000000000011</v>
      </c>
      <c r="O298" s="5">
        <v>0</v>
      </c>
      <c r="P298" s="3">
        <f t="shared" si="86"/>
        <v>2805</v>
      </c>
      <c r="Q298" s="3">
        <f t="shared" si="87"/>
        <v>805.11999999999989</v>
      </c>
      <c r="R298" s="3">
        <f t="shared" si="88"/>
        <v>2024.88</v>
      </c>
      <c r="S298" s="57">
        <f t="shared" si="89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s="2" customFormat="1" ht="15" customHeight="1" x14ac:dyDescent="0.25">
      <c r="A299" s="1">
        <v>35</v>
      </c>
      <c r="B299" s="2" t="s">
        <v>338</v>
      </c>
      <c r="C299" s="1" t="s">
        <v>34</v>
      </c>
      <c r="D299" s="1" t="s">
        <v>298</v>
      </c>
      <c r="E299" s="1" t="s">
        <v>304</v>
      </c>
      <c r="F299" s="1" t="s">
        <v>32</v>
      </c>
      <c r="G299" s="3">
        <v>13200</v>
      </c>
      <c r="H299" s="58">
        <v>0</v>
      </c>
      <c r="I299" s="3">
        <v>25</v>
      </c>
      <c r="J299" s="3">
        <f t="shared" si="81"/>
        <v>378.84</v>
      </c>
      <c r="K299" s="55">
        <f t="shared" si="82"/>
        <v>937.19999999999993</v>
      </c>
      <c r="L299" s="55">
        <f t="shared" si="83"/>
        <v>151.80000000000001</v>
      </c>
      <c r="M299" s="3">
        <f t="shared" si="84"/>
        <v>401.28</v>
      </c>
      <c r="N299" s="55">
        <f t="shared" si="85"/>
        <v>935.88000000000011</v>
      </c>
      <c r="O299" s="5">
        <v>0</v>
      </c>
      <c r="P299" s="3">
        <f t="shared" si="86"/>
        <v>2805</v>
      </c>
      <c r="Q299" s="3">
        <f t="shared" si="87"/>
        <v>805.11999999999989</v>
      </c>
      <c r="R299" s="3">
        <f t="shared" si="88"/>
        <v>2024.88</v>
      </c>
      <c r="S299" s="57">
        <f t="shared" si="89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s="2" customFormat="1" ht="15" customHeight="1" x14ac:dyDescent="0.25">
      <c r="A300" s="1">
        <v>36</v>
      </c>
      <c r="B300" s="2" t="s">
        <v>339</v>
      </c>
      <c r="C300" s="1" t="s">
        <v>30</v>
      </c>
      <c r="D300" s="1" t="s">
        <v>298</v>
      </c>
      <c r="E300" s="1" t="s">
        <v>304</v>
      </c>
      <c r="F300" s="1" t="s">
        <v>32</v>
      </c>
      <c r="G300" s="3">
        <v>13200</v>
      </c>
      <c r="H300" s="58">
        <v>0</v>
      </c>
      <c r="I300" s="3">
        <v>25</v>
      </c>
      <c r="J300" s="3">
        <f t="shared" si="81"/>
        <v>378.84</v>
      </c>
      <c r="K300" s="55">
        <f t="shared" si="82"/>
        <v>937.19999999999993</v>
      </c>
      <c r="L300" s="55">
        <f t="shared" si="83"/>
        <v>151.80000000000001</v>
      </c>
      <c r="M300" s="3">
        <f t="shared" si="84"/>
        <v>401.28</v>
      </c>
      <c r="N300" s="55">
        <f t="shared" si="85"/>
        <v>935.88000000000011</v>
      </c>
      <c r="O300" s="5">
        <v>0</v>
      </c>
      <c r="P300" s="3">
        <f t="shared" si="86"/>
        <v>2805</v>
      </c>
      <c r="Q300" s="3">
        <f t="shared" si="87"/>
        <v>805.11999999999989</v>
      </c>
      <c r="R300" s="3">
        <f t="shared" si="88"/>
        <v>2024.88</v>
      </c>
      <c r="S300" s="57">
        <f t="shared" si="89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s="2" customFormat="1" ht="15" customHeight="1" x14ac:dyDescent="0.25">
      <c r="A301" s="1">
        <v>37</v>
      </c>
      <c r="B301" s="2" t="s">
        <v>340</v>
      </c>
      <c r="C301" s="1" t="s">
        <v>34</v>
      </c>
      <c r="D301" s="1" t="s">
        <v>298</v>
      </c>
      <c r="E301" s="1" t="s">
        <v>304</v>
      </c>
      <c r="F301" s="1" t="s">
        <v>32</v>
      </c>
      <c r="G301" s="3">
        <v>13200</v>
      </c>
      <c r="H301" s="58">
        <v>0</v>
      </c>
      <c r="I301" s="3">
        <v>25</v>
      </c>
      <c r="J301" s="3">
        <f t="shared" si="81"/>
        <v>378.84</v>
      </c>
      <c r="K301" s="55">
        <f t="shared" si="82"/>
        <v>937.19999999999993</v>
      </c>
      <c r="L301" s="55">
        <f t="shared" si="83"/>
        <v>151.80000000000001</v>
      </c>
      <c r="M301" s="3">
        <f t="shared" si="84"/>
        <v>401.28</v>
      </c>
      <c r="N301" s="55">
        <f t="shared" si="85"/>
        <v>935.88000000000011</v>
      </c>
      <c r="O301" s="5">
        <v>0</v>
      </c>
      <c r="P301" s="3">
        <f t="shared" si="86"/>
        <v>2805</v>
      </c>
      <c r="Q301" s="3">
        <f t="shared" si="87"/>
        <v>805.11999999999989</v>
      </c>
      <c r="R301" s="3">
        <f t="shared" si="88"/>
        <v>2024.88</v>
      </c>
      <c r="S301" s="57">
        <f t="shared" si="89"/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s="2" customFormat="1" ht="15" customHeight="1" x14ac:dyDescent="0.25">
      <c r="A302" s="1">
        <v>38</v>
      </c>
      <c r="B302" s="2" t="s">
        <v>341</v>
      </c>
      <c r="C302" s="1" t="s">
        <v>34</v>
      </c>
      <c r="D302" s="1" t="s">
        <v>298</v>
      </c>
      <c r="E302" s="1" t="s">
        <v>304</v>
      </c>
      <c r="F302" s="1" t="s">
        <v>32</v>
      </c>
      <c r="G302" s="3">
        <v>13200</v>
      </c>
      <c r="H302" s="58">
        <v>0</v>
      </c>
      <c r="I302" s="3">
        <v>25</v>
      </c>
      <c r="J302" s="3">
        <f t="shared" si="81"/>
        <v>378.84</v>
      </c>
      <c r="K302" s="55">
        <f t="shared" si="82"/>
        <v>937.19999999999993</v>
      </c>
      <c r="L302" s="55">
        <f t="shared" si="83"/>
        <v>151.80000000000001</v>
      </c>
      <c r="M302" s="3">
        <f t="shared" si="84"/>
        <v>401.28</v>
      </c>
      <c r="N302" s="55">
        <f t="shared" si="85"/>
        <v>935.88000000000011</v>
      </c>
      <c r="O302" s="5">
        <v>0</v>
      </c>
      <c r="P302" s="3">
        <f t="shared" si="86"/>
        <v>2805</v>
      </c>
      <c r="Q302" s="3">
        <f t="shared" si="87"/>
        <v>805.11999999999989</v>
      </c>
      <c r="R302" s="3">
        <f t="shared" si="88"/>
        <v>2024.88</v>
      </c>
      <c r="S302" s="57">
        <f t="shared" si="89"/>
        <v>12394.880000000001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s="2" customFormat="1" ht="15" customHeight="1" x14ac:dyDescent="0.25">
      <c r="A303" s="1">
        <v>39</v>
      </c>
      <c r="B303" s="2" t="s">
        <v>342</v>
      </c>
      <c r="C303" s="1" t="s">
        <v>34</v>
      </c>
      <c r="D303" s="1" t="s">
        <v>298</v>
      </c>
      <c r="E303" s="1" t="s">
        <v>304</v>
      </c>
      <c r="F303" s="1" t="s">
        <v>32</v>
      </c>
      <c r="G303" s="3">
        <v>13200</v>
      </c>
      <c r="H303" s="58">
        <v>0</v>
      </c>
      <c r="I303" s="3">
        <v>25</v>
      </c>
      <c r="J303" s="3">
        <f t="shared" si="81"/>
        <v>378.84</v>
      </c>
      <c r="K303" s="55">
        <f t="shared" si="82"/>
        <v>937.19999999999993</v>
      </c>
      <c r="L303" s="55">
        <f t="shared" si="83"/>
        <v>151.80000000000001</v>
      </c>
      <c r="M303" s="3">
        <f t="shared" si="84"/>
        <v>401.28</v>
      </c>
      <c r="N303" s="55">
        <f t="shared" si="85"/>
        <v>935.88000000000011</v>
      </c>
      <c r="O303" s="5">
        <v>0</v>
      </c>
      <c r="P303" s="3">
        <f t="shared" si="86"/>
        <v>2805</v>
      </c>
      <c r="Q303" s="3">
        <f t="shared" si="87"/>
        <v>805.11999999999989</v>
      </c>
      <c r="R303" s="3">
        <f t="shared" si="88"/>
        <v>2024.88</v>
      </c>
      <c r="S303" s="57">
        <f t="shared" si="89"/>
        <v>12394.880000000001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68" s="2" customFormat="1" ht="15" customHeight="1" x14ac:dyDescent="0.25">
      <c r="A304" s="1">
        <v>40</v>
      </c>
      <c r="B304" s="2" t="s">
        <v>343</v>
      </c>
      <c r="C304" s="1" t="s">
        <v>34</v>
      </c>
      <c r="D304" s="1" t="s">
        <v>298</v>
      </c>
      <c r="E304" s="1" t="s">
        <v>304</v>
      </c>
      <c r="F304" s="1" t="s">
        <v>32</v>
      </c>
      <c r="G304" s="3">
        <v>13200</v>
      </c>
      <c r="H304" s="58">
        <v>0</v>
      </c>
      <c r="I304" s="3">
        <v>25</v>
      </c>
      <c r="J304" s="3">
        <f t="shared" si="81"/>
        <v>378.84</v>
      </c>
      <c r="K304" s="55">
        <f t="shared" si="82"/>
        <v>937.19999999999993</v>
      </c>
      <c r="L304" s="55">
        <f t="shared" si="83"/>
        <v>151.80000000000001</v>
      </c>
      <c r="M304" s="3">
        <f t="shared" si="84"/>
        <v>401.28</v>
      </c>
      <c r="N304" s="55">
        <f t="shared" si="85"/>
        <v>935.88000000000011</v>
      </c>
      <c r="O304" s="5">
        <v>0</v>
      </c>
      <c r="P304" s="3">
        <f t="shared" si="86"/>
        <v>2805</v>
      </c>
      <c r="Q304" s="3">
        <f t="shared" si="87"/>
        <v>805.11999999999989</v>
      </c>
      <c r="R304" s="3">
        <f t="shared" si="88"/>
        <v>2024.88</v>
      </c>
      <c r="S304" s="57">
        <f t="shared" si="89"/>
        <v>12394.880000000001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68" s="2" customFormat="1" ht="15" customHeight="1" x14ac:dyDescent="0.25">
      <c r="A305" s="1">
        <v>41</v>
      </c>
      <c r="B305" s="2" t="s">
        <v>344</v>
      </c>
      <c r="C305" s="1" t="s">
        <v>34</v>
      </c>
      <c r="D305" s="1" t="s">
        <v>298</v>
      </c>
      <c r="E305" s="1" t="s">
        <v>304</v>
      </c>
      <c r="F305" s="1" t="s">
        <v>32</v>
      </c>
      <c r="G305" s="3">
        <v>13200</v>
      </c>
      <c r="H305" s="58">
        <v>0</v>
      </c>
      <c r="I305" s="3">
        <v>25</v>
      </c>
      <c r="J305" s="3">
        <f t="shared" si="81"/>
        <v>378.84</v>
      </c>
      <c r="K305" s="55">
        <f t="shared" si="82"/>
        <v>937.19999999999993</v>
      </c>
      <c r="L305" s="55">
        <f t="shared" si="83"/>
        <v>151.80000000000001</v>
      </c>
      <c r="M305" s="3">
        <f t="shared" si="84"/>
        <v>401.28</v>
      </c>
      <c r="N305" s="55">
        <f t="shared" si="85"/>
        <v>935.88000000000011</v>
      </c>
      <c r="O305" s="5">
        <v>0</v>
      </c>
      <c r="P305" s="3">
        <f t="shared" si="86"/>
        <v>2805</v>
      </c>
      <c r="Q305" s="3">
        <f t="shared" si="87"/>
        <v>805.11999999999989</v>
      </c>
      <c r="R305" s="3">
        <f t="shared" si="88"/>
        <v>2024.88</v>
      </c>
      <c r="S305" s="57">
        <f t="shared" si="89"/>
        <v>12394.880000000001</v>
      </c>
      <c r="T305" s="1">
        <v>111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68" s="2" customFormat="1" ht="15" customHeight="1" x14ac:dyDescent="0.25">
      <c r="A306" s="1">
        <v>42</v>
      </c>
      <c r="B306" s="2" t="s">
        <v>345</v>
      </c>
      <c r="C306" s="1" t="s">
        <v>34</v>
      </c>
      <c r="D306" s="1" t="s">
        <v>298</v>
      </c>
      <c r="E306" s="1" t="s">
        <v>304</v>
      </c>
      <c r="F306" s="1" t="s">
        <v>32</v>
      </c>
      <c r="G306" s="3">
        <v>13200</v>
      </c>
      <c r="H306" s="58">
        <v>0</v>
      </c>
      <c r="I306" s="3">
        <v>25</v>
      </c>
      <c r="J306" s="3">
        <f t="shared" si="81"/>
        <v>378.84</v>
      </c>
      <c r="K306" s="55">
        <f t="shared" si="82"/>
        <v>937.19999999999993</v>
      </c>
      <c r="L306" s="55">
        <f t="shared" si="83"/>
        <v>151.80000000000001</v>
      </c>
      <c r="M306" s="3">
        <f t="shared" si="84"/>
        <v>401.28</v>
      </c>
      <c r="N306" s="55">
        <f t="shared" si="85"/>
        <v>935.88000000000011</v>
      </c>
      <c r="O306" s="5">
        <v>0</v>
      </c>
      <c r="P306" s="3">
        <f t="shared" si="86"/>
        <v>2805</v>
      </c>
      <c r="Q306" s="3">
        <f t="shared" si="87"/>
        <v>805.11999999999989</v>
      </c>
      <c r="R306" s="3">
        <f t="shared" si="88"/>
        <v>2024.88</v>
      </c>
      <c r="S306" s="57">
        <f t="shared" si="89"/>
        <v>12394.880000000001</v>
      </c>
      <c r="T306" s="1">
        <v>111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68" s="2" customFormat="1" ht="15" customHeight="1" x14ac:dyDescent="0.25">
      <c r="A307" s="1">
        <v>43</v>
      </c>
      <c r="B307" s="2" t="s">
        <v>346</v>
      </c>
      <c r="C307" s="1" t="s">
        <v>34</v>
      </c>
      <c r="D307" s="1" t="s">
        <v>298</v>
      </c>
      <c r="E307" s="1" t="s">
        <v>304</v>
      </c>
      <c r="F307" s="1" t="s">
        <v>32</v>
      </c>
      <c r="G307" s="3">
        <v>13200</v>
      </c>
      <c r="H307" s="58">
        <v>0</v>
      </c>
      <c r="I307" s="3">
        <v>25</v>
      </c>
      <c r="J307" s="3">
        <f t="shared" si="81"/>
        <v>378.84</v>
      </c>
      <c r="K307" s="55">
        <f t="shared" si="82"/>
        <v>937.19999999999993</v>
      </c>
      <c r="L307" s="55">
        <f t="shared" si="83"/>
        <v>151.80000000000001</v>
      </c>
      <c r="M307" s="3">
        <f t="shared" si="84"/>
        <v>401.28</v>
      </c>
      <c r="N307" s="55">
        <f t="shared" si="85"/>
        <v>935.88000000000011</v>
      </c>
      <c r="O307" s="5">
        <v>0</v>
      </c>
      <c r="P307" s="3">
        <f t="shared" si="86"/>
        <v>2805</v>
      </c>
      <c r="Q307" s="3">
        <f t="shared" si="87"/>
        <v>805.11999999999989</v>
      </c>
      <c r="R307" s="3">
        <f t="shared" si="88"/>
        <v>2024.88</v>
      </c>
      <c r="S307" s="57">
        <f t="shared" si="89"/>
        <v>12394.880000000001</v>
      </c>
      <c r="T307" s="1">
        <v>111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68" s="2" customFormat="1" ht="15" customHeight="1" x14ac:dyDescent="0.25">
      <c r="A308" s="1">
        <v>44</v>
      </c>
      <c r="B308" s="2" t="s">
        <v>347</v>
      </c>
      <c r="C308" s="1" t="s">
        <v>30</v>
      </c>
      <c r="D308" s="1" t="s">
        <v>298</v>
      </c>
      <c r="E308" s="1" t="s">
        <v>304</v>
      </c>
      <c r="F308" s="1" t="s">
        <v>32</v>
      </c>
      <c r="G308" s="3">
        <v>13200</v>
      </c>
      <c r="H308" s="58">
        <v>0</v>
      </c>
      <c r="I308" s="3">
        <v>25</v>
      </c>
      <c r="J308" s="3">
        <f t="shared" si="81"/>
        <v>378.84</v>
      </c>
      <c r="K308" s="55">
        <f t="shared" si="82"/>
        <v>937.19999999999993</v>
      </c>
      <c r="L308" s="55">
        <f t="shared" si="83"/>
        <v>151.80000000000001</v>
      </c>
      <c r="M308" s="3">
        <f t="shared" si="84"/>
        <v>401.28</v>
      </c>
      <c r="N308" s="55">
        <f t="shared" si="85"/>
        <v>935.88000000000011</v>
      </c>
      <c r="O308" s="5">
        <v>0</v>
      </c>
      <c r="P308" s="3">
        <f t="shared" si="86"/>
        <v>2805</v>
      </c>
      <c r="Q308" s="3">
        <f t="shared" si="87"/>
        <v>805.11999999999989</v>
      </c>
      <c r="R308" s="3">
        <f t="shared" si="88"/>
        <v>2024.88</v>
      </c>
      <c r="S308" s="57">
        <f t="shared" si="89"/>
        <v>12394.880000000001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68" s="2" customFormat="1" ht="15" customHeight="1" x14ac:dyDescent="0.25">
      <c r="A309" s="1">
        <v>45</v>
      </c>
      <c r="B309" s="2" t="s">
        <v>348</v>
      </c>
      <c r="C309" s="1" t="s">
        <v>34</v>
      </c>
      <c r="D309" s="1" t="s">
        <v>298</v>
      </c>
      <c r="E309" s="1" t="s">
        <v>304</v>
      </c>
      <c r="F309" s="1" t="s">
        <v>32</v>
      </c>
      <c r="G309" s="3">
        <v>13200</v>
      </c>
      <c r="H309" s="58">
        <v>0</v>
      </c>
      <c r="I309" s="3">
        <v>25</v>
      </c>
      <c r="J309" s="3">
        <f t="shared" si="81"/>
        <v>378.84</v>
      </c>
      <c r="K309" s="55">
        <f t="shared" si="82"/>
        <v>937.19999999999993</v>
      </c>
      <c r="L309" s="55">
        <f t="shared" si="83"/>
        <v>151.80000000000001</v>
      </c>
      <c r="M309" s="3">
        <f t="shared" si="84"/>
        <v>401.28</v>
      </c>
      <c r="N309" s="55">
        <f t="shared" si="85"/>
        <v>935.88000000000011</v>
      </c>
      <c r="O309" s="5">
        <v>0</v>
      </c>
      <c r="P309" s="3">
        <f t="shared" si="86"/>
        <v>2805</v>
      </c>
      <c r="Q309" s="3">
        <f t="shared" si="87"/>
        <v>805.11999999999989</v>
      </c>
      <c r="R309" s="3">
        <f t="shared" si="88"/>
        <v>2024.88</v>
      </c>
      <c r="S309" s="57">
        <f t="shared" si="89"/>
        <v>12394.880000000001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68" s="2" customFormat="1" ht="15" customHeight="1" x14ac:dyDescent="0.25">
      <c r="A310" s="1">
        <v>46</v>
      </c>
      <c r="B310" s="2" t="s">
        <v>349</v>
      </c>
      <c r="C310" s="1" t="s">
        <v>34</v>
      </c>
      <c r="D310" s="1" t="s">
        <v>298</v>
      </c>
      <c r="E310" s="1" t="s">
        <v>304</v>
      </c>
      <c r="F310" s="1" t="s">
        <v>32</v>
      </c>
      <c r="G310" s="3">
        <v>13200</v>
      </c>
      <c r="H310" s="58">
        <v>0</v>
      </c>
      <c r="I310" s="3">
        <v>25</v>
      </c>
      <c r="J310" s="3">
        <f t="shared" si="81"/>
        <v>378.84</v>
      </c>
      <c r="K310" s="55">
        <f t="shared" si="82"/>
        <v>937.19999999999993</v>
      </c>
      <c r="L310" s="55">
        <f t="shared" si="83"/>
        <v>151.80000000000001</v>
      </c>
      <c r="M310" s="3">
        <f t="shared" si="84"/>
        <v>401.28</v>
      </c>
      <c r="N310" s="55">
        <f t="shared" si="85"/>
        <v>935.88000000000011</v>
      </c>
      <c r="O310" s="5">
        <v>0</v>
      </c>
      <c r="P310" s="3">
        <f t="shared" si="86"/>
        <v>2805</v>
      </c>
      <c r="Q310" s="3">
        <f t="shared" si="87"/>
        <v>805.11999999999989</v>
      </c>
      <c r="R310" s="3">
        <f t="shared" si="88"/>
        <v>2024.88</v>
      </c>
      <c r="S310" s="57">
        <f t="shared" si="89"/>
        <v>12394.880000000001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68" s="2" customFormat="1" ht="15" customHeight="1" x14ac:dyDescent="0.25">
      <c r="A311" s="1">
        <v>47</v>
      </c>
      <c r="B311" s="2" t="s">
        <v>350</v>
      </c>
      <c r="C311" s="1" t="s">
        <v>34</v>
      </c>
      <c r="D311" s="1" t="s">
        <v>298</v>
      </c>
      <c r="E311" s="1" t="s">
        <v>304</v>
      </c>
      <c r="F311" s="1" t="s">
        <v>32</v>
      </c>
      <c r="G311" s="3">
        <v>13200</v>
      </c>
      <c r="H311" s="58">
        <v>0</v>
      </c>
      <c r="I311" s="3">
        <v>25</v>
      </c>
      <c r="J311" s="3">
        <f t="shared" si="81"/>
        <v>378.84</v>
      </c>
      <c r="K311" s="55">
        <f t="shared" si="82"/>
        <v>937.19999999999993</v>
      </c>
      <c r="L311" s="55">
        <f t="shared" si="83"/>
        <v>151.80000000000001</v>
      </c>
      <c r="M311" s="3">
        <f t="shared" si="84"/>
        <v>401.28</v>
      </c>
      <c r="N311" s="55">
        <f t="shared" si="85"/>
        <v>935.88000000000011</v>
      </c>
      <c r="O311" s="5">
        <v>0</v>
      </c>
      <c r="P311" s="3">
        <f t="shared" si="86"/>
        <v>2805</v>
      </c>
      <c r="Q311" s="3">
        <f t="shared" si="87"/>
        <v>805.11999999999989</v>
      </c>
      <c r="R311" s="3">
        <f t="shared" si="88"/>
        <v>2024.88</v>
      </c>
      <c r="S311" s="57">
        <f t="shared" si="89"/>
        <v>12394.880000000001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68" s="2" customFormat="1" ht="15" customHeight="1" x14ac:dyDescent="0.25">
      <c r="A312" s="1">
        <v>48</v>
      </c>
      <c r="B312" s="2" t="s">
        <v>351</v>
      </c>
      <c r="C312" s="1" t="s">
        <v>30</v>
      </c>
      <c r="D312" s="1" t="s">
        <v>298</v>
      </c>
      <c r="E312" s="1" t="s">
        <v>304</v>
      </c>
      <c r="F312" s="1" t="s">
        <v>32</v>
      </c>
      <c r="G312" s="3">
        <v>13200</v>
      </c>
      <c r="H312" s="58">
        <v>0</v>
      </c>
      <c r="I312" s="3">
        <v>25</v>
      </c>
      <c r="J312" s="3">
        <f t="shared" si="81"/>
        <v>378.84</v>
      </c>
      <c r="K312" s="55">
        <f t="shared" si="82"/>
        <v>937.19999999999993</v>
      </c>
      <c r="L312" s="55">
        <f t="shared" si="83"/>
        <v>151.80000000000001</v>
      </c>
      <c r="M312" s="3">
        <f t="shared" si="84"/>
        <v>401.28</v>
      </c>
      <c r="N312" s="55">
        <f t="shared" si="85"/>
        <v>935.88000000000011</v>
      </c>
      <c r="O312" s="5">
        <v>0</v>
      </c>
      <c r="P312" s="3">
        <f t="shared" si="86"/>
        <v>2805</v>
      </c>
      <c r="Q312" s="3">
        <f t="shared" si="87"/>
        <v>805.11999999999989</v>
      </c>
      <c r="R312" s="3">
        <f t="shared" si="88"/>
        <v>2024.88</v>
      </c>
      <c r="S312" s="57">
        <f t="shared" si="89"/>
        <v>12394.880000000001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68" s="2" customFormat="1" ht="15" customHeight="1" x14ac:dyDescent="0.25">
      <c r="A313" s="1">
        <v>49</v>
      </c>
      <c r="B313" s="2" t="s">
        <v>352</v>
      </c>
      <c r="C313" s="1" t="s">
        <v>30</v>
      </c>
      <c r="D313" s="1" t="s">
        <v>298</v>
      </c>
      <c r="E313" s="1" t="s">
        <v>304</v>
      </c>
      <c r="F313" s="1" t="s">
        <v>32</v>
      </c>
      <c r="G313" s="3">
        <v>13200</v>
      </c>
      <c r="H313" s="58">
        <v>0</v>
      </c>
      <c r="I313" s="3">
        <v>25</v>
      </c>
      <c r="J313" s="3">
        <f t="shared" si="81"/>
        <v>378.84</v>
      </c>
      <c r="K313" s="55">
        <f t="shared" si="82"/>
        <v>937.19999999999993</v>
      </c>
      <c r="L313" s="55">
        <f t="shared" si="83"/>
        <v>151.80000000000001</v>
      </c>
      <c r="M313" s="3">
        <f t="shared" si="84"/>
        <v>401.28</v>
      </c>
      <c r="N313" s="55">
        <f t="shared" si="85"/>
        <v>935.88000000000011</v>
      </c>
      <c r="O313" s="5">
        <v>0</v>
      </c>
      <c r="P313" s="3">
        <f t="shared" si="86"/>
        <v>2805</v>
      </c>
      <c r="Q313" s="3">
        <f t="shared" si="87"/>
        <v>805.11999999999989</v>
      </c>
      <c r="R313" s="3">
        <f t="shared" si="88"/>
        <v>2024.88</v>
      </c>
      <c r="S313" s="57">
        <f t="shared" si="89"/>
        <v>12394.880000000001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68" s="2" customFormat="1" ht="15" customHeight="1" x14ac:dyDescent="0.25">
      <c r="A314" s="1">
        <v>50</v>
      </c>
      <c r="B314" s="2" t="s">
        <v>353</v>
      </c>
      <c r="C314" s="1" t="s">
        <v>34</v>
      </c>
      <c r="D314" s="1" t="s">
        <v>298</v>
      </c>
      <c r="E314" s="1" t="s">
        <v>304</v>
      </c>
      <c r="F314" s="1" t="s">
        <v>32</v>
      </c>
      <c r="G314" s="3">
        <v>13200</v>
      </c>
      <c r="H314" s="58">
        <v>0</v>
      </c>
      <c r="I314" s="3">
        <v>25</v>
      </c>
      <c r="J314" s="3">
        <f t="shared" si="81"/>
        <v>378.84</v>
      </c>
      <c r="K314" s="55">
        <f t="shared" si="82"/>
        <v>937.19999999999993</v>
      </c>
      <c r="L314" s="55">
        <f t="shared" si="83"/>
        <v>151.80000000000001</v>
      </c>
      <c r="M314" s="3">
        <f t="shared" si="84"/>
        <v>401.28</v>
      </c>
      <c r="N314" s="55">
        <f t="shared" si="85"/>
        <v>935.88000000000011</v>
      </c>
      <c r="O314" s="5">
        <v>0</v>
      </c>
      <c r="P314" s="3">
        <f t="shared" si="86"/>
        <v>2805</v>
      </c>
      <c r="Q314" s="3">
        <f t="shared" si="87"/>
        <v>805.11999999999989</v>
      </c>
      <c r="R314" s="3">
        <f t="shared" si="88"/>
        <v>2024.88</v>
      </c>
      <c r="S314" s="57">
        <f t="shared" si="89"/>
        <v>12394.880000000001</v>
      </c>
      <c r="T314" s="1">
        <v>111</v>
      </c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68" s="2" customFormat="1" ht="15" customHeight="1" x14ac:dyDescent="0.25">
      <c r="A315" s="1">
        <v>51</v>
      </c>
      <c r="B315" s="2" t="s">
        <v>354</v>
      </c>
      <c r="C315" s="1" t="s">
        <v>34</v>
      </c>
      <c r="D315" s="1" t="s">
        <v>298</v>
      </c>
      <c r="E315" s="1" t="s">
        <v>304</v>
      </c>
      <c r="F315" s="1" t="s">
        <v>32</v>
      </c>
      <c r="G315" s="3">
        <v>13200</v>
      </c>
      <c r="H315" s="58">
        <v>0</v>
      </c>
      <c r="I315" s="3">
        <v>25</v>
      </c>
      <c r="J315" s="3">
        <f>+G315*2.87%</f>
        <v>378.84</v>
      </c>
      <c r="K315" s="55">
        <f>+G315*7.1%</f>
        <v>937.19999999999993</v>
      </c>
      <c r="L315" s="55">
        <f>+G315*1.15%</f>
        <v>151.80000000000001</v>
      </c>
      <c r="M315" s="3">
        <f>+G315*3.04%</f>
        <v>401.28</v>
      </c>
      <c r="N315" s="55">
        <f>+G315*7.09%</f>
        <v>935.88000000000011</v>
      </c>
      <c r="O315" s="5">
        <v>0</v>
      </c>
      <c r="P315" s="3">
        <f>SUM(J315:N315)</f>
        <v>2805</v>
      </c>
      <c r="Q315" s="3">
        <f>+H315+I315+J315+M315+O315</f>
        <v>805.11999999999989</v>
      </c>
      <c r="R315" s="3">
        <f>+K315+L315+N315</f>
        <v>2024.88</v>
      </c>
      <c r="S315" s="57">
        <f>+G315-Q315</f>
        <v>12394.880000000001</v>
      </c>
      <c r="T315" s="1">
        <v>111</v>
      </c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68" s="2" customFormat="1" ht="15" customHeight="1" x14ac:dyDescent="0.25">
      <c r="A316" s="1">
        <v>52</v>
      </c>
      <c r="B316" s="2" t="s">
        <v>355</v>
      </c>
      <c r="C316" s="1" t="s">
        <v>34</v>
      </c>
      <c r="D316" s="1" t="s">
        <v>298</v>
      </c>
      <c r="E316" s="1" t="s">
        <v>304</v>
      </c>
      <c r="F316" s="1" t="s">
        <v>32</v>
      </c>
      <c r="G316" s="3">
        <v>13200</v>
      </c>
      <c r="H316" s="58">
        <v>0</v>
      </c>
      <c r="I316" s="3">
        <v>25</v>
      </c>
      <c r="J316" s="3">
        <f t="shared" si="81"/>
        <v>378.84</v>
      </c>
      <c r="K316" s="55">
        <f t="shared" si="82"/>
        <v>937.19999999999993</v>
      </c>
      <c r="L316" s="55">
        <f t="shared" si="83"/>
        <v>151.80000000000001</v>
      </c>
      <c r="M316" s="3">
        <f t="shared" si="84"/>
        <v>401.28</v>
      </c>
      <c r="N316" s="55">
        <f t="shared" si="85"/>
        <v>935.88000000000011</v>
      </c>
      <c r="O316" s="5">
        <v>0</v>
      </c>
      <c r="P316" s="3">
        <f t="shared" si="86"/>
        <v>2805</v>
      </c>
      <c r="Q316" s="3">
        <f t="shared" si="87"/>
        <v>805.11999999999989</v>
      </c>
      <c r="R316" s="3">
        <f t="shared" si="88"/>
        <v>2024.88</v>
      </c>
      <c r="S316" s="57">
        <f t="shared" si="89"/>
        <v>12394.880000000001</v>
      </c>
      <c r="T316" s="1">
        <v>111</v>
      </c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</row>
    <row r="317" spans="1:168" s="2" customFormat="1" ht="15" customHeight="1" thickBot="1" x14ac:dyDescent="0.3">
      <c r="A317" s="1">
        <v>53</v>
      </c>
      <c r="B317" s="2" t="s">
        <v>356</v>
      </c>
      <c r="C317" s="1" t="s">
        <v>34</v>
      </c>
      <c r="D317" s="1" t="s">
        <v>298</v>
      </c>
      <c r="E317" s="1" t="s">
        <v>304</v>
      </c>
      <c r="F317" s="1" t="s">
        <v>32</v>
      </c>
      <c r="G317" s="3">
        <v>13200</v>
      </c>
      <c r="H317" s="58">
        <v>0</v>
      </c>
      <c r="I317" s="3">
        <v>25</v>
      </c>
      <c r="J317" s="3">
        <f t="shared" si="81"/>
        <v>378.84</v>
      </c>
      <c r="K317" s="55">
        <f t="shared" si="82"/>
        <v>937.19999999999993</v>
      </c>
      <c r="L317" s="55">
        <f t="shared" si="83"/>
        <v>151.80000000000001</v>
      </c>
      <c r="M317" s="3">
        <f t="shared" si="84"/>
        <v>401.28</v>
      </c>
      <c r="N317" s="55">
        <f t="shared" si="85"/>
        <v>935.88000000000011</v>
      </c>
      <c r="O317" s="5">
        <v>0</v>
      </c>
      <c r="P317" s="3">
        <f t="shared" si="86"/>
        <v>2805</v>
      </c>
      <c r="Q317" s="3">
        <f t="shared" si="87"/>
        <v>805.11999999999989</v>
      </c>
      <c r="R317" s="3">
        <f t="shared" si="88"/>
        <v>2024.88</v>
      </c>
      <c r="S317" s="57">
        <f t="shared" si="89"/>
        <v>12394.880000000001</v>
      </c>
      <c r="T317" s="1">
        <v>111</v>
      </c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</row>
    <row r="318" spans="1:168" s="102" customFormat="1" ht="15" customHeight="1" thickBot="1" x14ac:dyDescent="0.3">
      <c r="A318" s="82">
        <f>+A317</f>
        <v>53</v>
      </c>
      <c r="B318" s="83"/>
      <c r="C318" s="83"/>
      <c r="D318" s="83"/>
      <c r="E318" s="83"/>
      <c r="F318" s="83"/>
      <c r="G318" s="65">
        <f>SUM(G265:G317)</f>
        <v>734500</v>
      </c>
      <c r="H318" s="65">
        <f t="shared" ref="H318:S318" si="90">SUM(H265:H317)</f>
        <v>0</v>
      </c>
      <c r="I318" s="65">
        <f t="shared" si="90"/>
        <v>1325</v>
      </c>
      <c r="J318" s="65">
        <f t="shared" si="90"/>
        <v>21080.150000000005</v>
      </c>
      <c r="K318" s="65">
        <f>SUM(K265:K317)</f>
        <v>52149.499999999956</v>
      </c>
      <c r="L318" s="65">
        <f t="shared" si="90"/>
        <v>8446.7500000000055</v>
      </c>
      <c r="M318" s="65">
        <f t="shared" si="90"/>
        <v>22328.799999999992</v>
      </c>
      <c r="N318" s="65">
        <f t="shared" si="90"/>
        <v>52076.049999999974</v>
      </c>
      <c r="O318" s="65">
        <f t="shared" si="90"/>
        <v>1350.12</v>
      </c>
      <c r="P318" s="65">
        <f t="shared" si="90"/>
        <v>156081.25</v>
      </c>
      <c r="Q318" s="65">
        <f t="shared" si="90"/>
        <v>46084.070000000014</v>
      </c>
      <c r="R318" s="65">
        <f t="shared" si="90"/>
        <v>112672.30000000008</v>
      </c>
      <c r="S318" s="65">
        <f t="shared" si="90"/>
        <v>688415.93000000017</v>
      </c>
      <c r="T318" s="65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  <c r="BP318" s="66"/>
      <c r="BQ318" s="66"/>
      <c r="BR318" s="66"/>
      <c r="BS318" s="66"/>
      <c r="BT318" s="66"/>
      <c r="BU318" s="66"/>
      <c r="BV318" s="66"/>
      <c r="BW318" s="66"/>
      <c r="BX318" s="66"/>
      <c r="BY318" s="66"/>
      <c r="BZ318" s="66"/>
      <c r="CA318" s="66"/>
      <c r="CB318" s="66"/>
      <c r="CC318" s="66"/>
      <c r="CD318" s="66"/>
      <c r="CE318" s="66"/>
      <c r="CF318" s="66"/>
      <c r="CG318" s="66"/>
      <c r="CH318" s="66"/>
      <c r="CI318" s="66"/>
      <c r="CJ318" s="66"/>
      <c r="CK318" s="66"/>
      <c r="CL318" s="66"/>
      <c r="CM318" s="66"/>
      <c r="CN318" s="66"/>
      <c r="CO318" s="66"/>
      <c r="CP318" s="66"/>
      <c r="CQ318" s="66"/>
      <c r="CR318" s="66"/>
      <c r="CS318" s="66"/>
      <c r="CT318" s="66"/>
      <c r="CU318" s="66"/>
      <c r="CV318" s="66"/>
      <c r="CW318" s="66"/>
      <c r="CX318" s="66"/>
      <c r="CY318" s="66"/>
      <c r="CZ318" s="66"/>
      <c r="DA318" s="66"/>
      <c r="DB318" s="66"/>
      <c r="DC318" s="66"/>
      <c r="DD318" s="66"/>
      <c r="DE318" s="66"/>
      <c r="DF318" s="66"/>
      <c r="DG318" s="66"/>
      <c r="DH318" s="66"/>
      <c r="DI318" s="66"/>
      <c r="DJ318" s="66"/>
      <c r="DK318" s="66"/>
      <c r="DL318" s="66"/>
      <c r="DM318" s="66"/>
      <c r="DN318" s="66"/>
      <c r="DO318" s="66"/>
      <c r="DP318" s="66"/>
      <c r="DQ318" s="66"/>
      <c r="DR318" s="66"/>
      <c r="DS318" s="66"/>
      <c r="DT318" s="66"/>
      <c r="DU318" s="66"/>
      <c r="DV318" s="66"/>
      <c r="DW318" s="66"/>
      <c r="DX318" s="66"/>
      <c r="DY318" s="66"/>
      <c r="DZ318" s="66"/>
      <c r="EA318" s="66"/>
      <c r="EB318" s="66"/>
      <c r="EC318" s="66"/>
      <c r="ED318" s="66"/>
      <c r="EE318" s="66"/>
      <c r="EF318" s="66"/>
      <c r="EG318" s="66"/>
      <c r="EH318" s="66"/>
      <c r="EI318" s="66"/>
      <c r="EJ318" s="66"/>
      <c r="EK318" s="66"/>
      <c r="EL318" s="66"/>
      <c r="EM318" s="66"/>
      <c r="EN318" s="66"/>
      <c r="EO318" s="66"/>
      <c r="EP318" s="66"/>
      <c r="EQ318" s="66"/>
      <c r="ER318" s="66"/>
      <c r="ES318" s="66"/>
      <c r="ET318" s="66"/>
      <c r="EU318" s="66"/>
      <c r="EV318" s="66"/>
      <c r="EW318" s="66"/>
      <c r="EX318" s="66"/>
      <c r="EY318" s="66"/>
      <c r="EZ318" s="66"/>
      <c r="FA318" s="66"/>
      <c r="FB318" s="66"/>
      <c r="FC318" s="66"/>
      <c r="FD318" s="66"/>
      <c r="FE318" s="66"/>
      <c r="FF318" s="66"/>
      <c r="FG318" s="66"/>
      <c r="FH318" s="66"/>
      <c r="FI318" s="66"/>
      <c r="FJ318" s="66"/>
      <c r="FK318" s="66"/>
      <c r="FL318" s="66"/>
    </row>
    <row r="319" spans="1:168" s="2" customFormat="1" ht="8.1" customHeight="1" x14ac:dyDescent="0.25">
      <c r="A319" s="67"/>
      <c r="B319" s="68"/>
      <c r="C319" s="68"/>
      <c r="D319" s="68"/>
      <c r="E319" s="68"/>
      <c r="F319" s="68"/>
      <c r="G319" s="66"/>
      <c r="H319" s="69"/>
      <c r="I319" s="55"/>
      <c r="J319" s="66"/>
      <c r="K319" s="66"/>
      <c r="L319" s="66"/>
      <c r="M319" s="55"/>
      <c r="N319" s="55"/>
      <c r="O319" s="103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  <c r="BP319" s="66"/>
      <c r="BQ319" s="66"/>
      <c r="BR319" s="66"/>
      <c r="BS319" s="66"/>
      <c r="BT319" s="66"/>
      <c r="BU319" s="66"/>
      <c r="BV319" s="66"/>
      <c r="BW319" s="66"/>
      <c r="BX319" s="66"/>
      <c r="BY319" s="66"/>
      <c r="BZ319" s="66"/>
      <c r="CA319" s="66"/>
      <c r="CB319" s="66"/>
      <c r="CC319" s="66"/>
      <c r="CD319" s="66"/>
      <c r="CE319" s="66"/>
      <c r="CF319" s="66"/>
      <c r="CG319" s="66"/>
      <c r="CH319" s="66"/>
      <c r="CI319" s="66"/>
      <c r="CJ319" s="66"/>
      <c r="CK319" s="66"/>
      <c r="CL319" s="66"/>
      <c r="CM319" s="66"/>
      <c r="CN319" s="66"/>
      <c r="CO319" s="66"/>
      <c r="CP319" s="66"/>
      <c r="CQ319" s="66"/>
      <c r="CR319" s="66"/>
      <c r="CS319" s="66"/>
      <c r="CT319" s="66"/>
      <c r="CU319" s="66"/>
      <c r="CV319" s="66"/>
      <c r="CW319" s="66"/>
      <c r="CX319" s="66"/>
      <c r="CY319" s="66"/>
      <c r="CZ319" s="66"/>
      <c r="DA319" s="66"/>
      <c r="DB319" s="66"/>
      <c r="DC319" s="66"/>
      <c r="DD319" s="66"/>
      <c r="DE319" s="66"/>
      <c r="DF319" s="66"/>
      <c r="DG319" s="66"/>
      <c r="DH319" s="66"/>
      <c r="DI319" s="66"/>
      <c r="DJ319" s="66"/>
      <c r="DK319" s="66"/>
      <c r="DL319" s="66"/>
      <c r="DM319" s="66"/>
      <c r="DN319" s="66"/>
      <c r="DO319" s="66"/>
      <c r="DP319" s="66"/>
      <c r="DQ319" s="66"/>
      <c r="DR319" s="66"/>
      <c r="DS319" s="66"/>
      <c r="DT319" s="66"/>
      <c r="DU319" s="66"/>
      <c r="DV319" s="66"/>
      <c r="DW319" s="66"/>
      <c r="DX319" s="66"/>
      <c r="DY319" s="66"/>
      <c r="DZ319" s="66"/>
      <c r="EA319" s="66"/>
      <c r="EB319" s="66"/>
      <c r="EC319" s="66"/>
      <c r="ED319" s="66"/>
      <c r="EE319" s="66"/>
      <c r="EF319" s="66"/>
      <c r="EG319" s="66"/>
      <c r="EH319" s="66"/>
      <c r="EI319" s="66"/>
      <c r="EJ319" s="66"/>
      <c r="EK319" s="66"/>
      <c r="EL319" s="66"/>
      <c r="EM319" s="66"/>
      <c r="EN319" s="66"/>
      <c r="EO319" s="66"/>
      <c r="EP319" s="66"/>
      <c r="EQ319" s="66"/>
      <c r="ER319" s="66"/>
      <c r="ES319" s="66"/>
      <c r="ET319" s="66"/>
      <c r="EU319" s="66"/>
      <c r="EV319" s="66"/>
      <c r="EW319" s="66"/>
      <c r="EX319" s="66"/>
      <c r="EY319" s="66"/>
      <c r="EZ319" s="66"/>
      <c r="FA319" s="66"/>
      <c r="FB319" s="66"/>
      <c r="FC319" s="66"/>
      <c r="FD319" s="66"/>
      <c r="FE319" s="66"/>
      <c r="FF319" s="66"/>
      <c r="FG319" s="66"/>
      <c r="FH319" s="66"/>
      <c r="FI319" s="66"/>
      <c r="FJ319" s="66"/>
      <c r="FK319" s="66"/>
      <c r="FL319" s="66"/>
    </row>
    <row r="320" spans="1:168" s="2" customFormat="1" ht="15" customHeight="1" x14ac:dyDescent="0.25">
      <c r="A320" s="48" t="s">
        <v>357</v>
      </c>
      <c r="B320" s="48"/>
      <c r="C320" s="48"/>
      <c r="D320" s="48"/>
      <c r="E320" s="48"/>
      <c r="F320" s="98"/>
      <c r="G320" s="99"/>
      <c r="H320" s="104"/>
      <c r="I320" s="99"/>
      <c r="J320" s="99"/>
      <c r="K320" s="99"/>
      <c r="L320" s="49"/>
      <c r="M320" s="99"/>
      <c r="N320" s="99"/>
      <c r="O320" s="100"/>
      <c r="P320" s="99"/>
      <c r="Q320" s="99"/>
      <c r="R320" s="99"/>
      <c r="S320" s="99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98"/>
      <c r="BJ320" s="98"/>
      <c r="BK320" s="98"/>
      <c r="BL320" s="98"/>
      <c r="BM320" s="98"/>
      <c r="BN320" s="98"/>
      <c r="BO320" s="98"/>
      <c r="BP320" s="98"/>
      <c r="BQ320" s="98"/>
      <c r="BR320" s="98"/>
      <c r="BS320" s="98"/>
      <c r="BT320" s="98"/>
      <c r="BU320" s="98"/>
      <c r="BV320" s="98"/>
      <c r="BW320" s="98"/>
      <c r="BX320" s="98"/>
      <c r="BY320" s="98"/>
      <c r="BZ320" s="98"/>
      <c r="CA320" s="98"/>
      <c r="CB320" s="98"/>
      <c r="CC320" s="98"/>
      <c r="CD320" s="98"/>
      <c r="CE320" s="98"/>
      <c r="CF320" s="98"/>
      <c r="CG320" s="98"/>
      <c r="CH320" s="98"/>
      <c r="CI320" s="98"/>
      <c r="CJ320" s="98"/>
      <c r="CK320" s="98"/>
      <c r="CL320" s="98"/>
      <c r="CM320" s="98"/>
      <c r="CN320" s="98"/>
      <c r="CO320" s="98"/>
      <c r="CP320" s="98"/>
      <c r="CQ320" s="98"/>
      <c r="CR320" s="98"/>
      <c r="CS320" s="98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  <c r="DX320" s="98"/>
      <c r="DY320" s="98"/>
      <c r="DZ320" s="98"/>
      <c r="EA320" s="98"/>
      <c r="EB320" s="98"/>
      <c r="EC320" s="98"/>
      <c r="ED320" s="98"/>
      <c r="EE320" s="98"/>
      <c r="EF320" s="98"/>
      <c r="EG320" s="98"/>
      <c r="EH320" s="98"/>
      <c r="EI320" s="98"/>
      <c r="EJ320" s="98"/>
      <c r="EK320" s="98"/>
      <c r="EL320" s="98"/>
      <c r="EM320" s="98"/>
      <c r="EN320" s="98"/>
      <c r="EO320" s="98"/>
      <c r="EP320" s="98"/>
      <c r="EQ320" s="98"/>
      <c r="ER320" s="98"/>
      <c r="ES320" s="98"/>
      <c r="ET320" s="98"/>
      <c r="EU320" s="98"/>
      <c r="EV320" s="98"/>
      <c r="EW320" s="98"/>
      <c r="EX320" s="98"/>
      <c r="EY320" s="98"/>
      <c r="EZ320" s="98"/>
      <c r="FA320" s="98"/>
      <c r="FB320" s="98"/>
      <c r="FC320" s="98"/>
      <c r="FD320" s="98"/>
      <c r="FE320" s="98"/>
      <c r="FF320" s="98"/>
      <c r="FG320" s="98"/>
      <c r="FH320" s="98"/>
      <c r="FI320" s="98"/>
      <c r="FJ320" s="98"/>
      <c r="FK320" s="98"/>
      <c r="FL320" s="98"/>
    </row>
    <row r="321" spans="1:168" s="2" customFormat="1" ht="8.1" customHeight="1" x14ac:dyDescent="0.25">
      <c r="A321" s="67"/>
      <c r="B321" s="68"/>
      <c r="C321" s="68"/>
      <c r="D321" s="68"/>
      <c r="E321" s="68"/>
      <c r="F321" s="68"/>
      <c r="G321" s="66"/>
      <c r="H321" s="69"/>
      <c r="I321" s="55"/>
      <c r="J321" s="66"/>
      <c r="K321" s="66"/>
      <c r="L321" s="66"/>
      <c r="M321" s="55"/>
      <c r="N321" s="55"/>
      <c r="O321" s="103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  <c r="BP321" s="66"/>
      <c r="BQ321" s="66"/>
      <c r="BR321" s="66"/>
      <c r="BS321" s="66"/>
      <c r="BT321" s="66"/>
      <c r="BU321" s="66"/>
      <c r="BV321" s="66"/>
      <c r="BW321" s="66"/>
      <c r="BX321" s="66"/>
      <c r="BY321" s="66"/>
      <c r="BZ321" s="66"/>
      <c r="CA321" s="66"/>
      <c r="CB321" s="66"/>
      <c r="CC321" s="66"/>
      <c r="CD321" s="66"/>
      <c r="CE321" s="66"/>
      <c r="CF321" s="66"/>
      <c r="CG321" s="66"/>
      <c r="CH321" s="66"/>
      <c r="CI321" s="66"/>
      <c r="CJ321" s="66"/>
      <c r="CK321" s="66"/>
      <c r="CL321" s="66"/>
      <c r="CM321" s="66"/>
      <c r="CN321" s="66"/>
      <c r="CO321" s="66"/>
      <c r="CP321" s="66"/>
      <c r="CQ321" s="66"/>
      <c r="CR321" s="66"/>
      <c r="CS321" s="66"/>
      <c r="CT321" s="66"/>
      <c r="CU321" s="66"/>
      <c r="CV321" s="66"/>
      <c r="CW321" s="66"/>
      <c r="CX321" s="66"/>
      <c r="CY321" s="66"/>
      <c r="CZ321" s="66"/>
      <c r="DA321" s="66"/>
      <c r="DB321" s="66"/>
      <c r="DC321" s="66"/>
      <c r="DD321" s="66"/>
      <c r="DE321" s="66"/>
      <c r="DF321" s="66"/>
      <c r="DG321" s="66"/>
      <c r="DH321" s="66"/>
      <c r="DI321" s="66"/>
      <c r="DJ321" s="66"/>
      <c r="DK321" s="66"/>
      <c r="DL321" s="66"/>
      <c r="DM321" s="66"/>
      <c r="DN321" s="66"/>
      <c r="DO321" s="66"/>
      <c r="DP321" s="66"/>
      <c r="DQ321" s="66"/>
      <c r="DR321" s="66"/>
      <c r="DS321" s="66"/>
      <c r="DT321" s="66"/>
      <c r="DU321" s="66"/>
      <c r="DV321" s="66"/>
      <c r="DW321" s="66"/>
      <c r="DX321" s="66"/>
      <c r="DY321" s="66"/>
      <c r="DZ321" s="66"/>
      <c r="EA321" s="66"/>
      <c r="EB321" s="66"/>
      <c r="EC321" s="66"/>
      <c r="ED321" s="66"/>
      <c r="EE321" s="66"/>
      <c r="EF321" s="66"/>
      <c r="EG321" s="66"/>
      <c r="EH321" s="66"/>
      <c r="EI321" s="66"/>
      <c r="EJ321" s="66"/>
      <c r="EK321" s="66"/>
      <c r="EL321" s="66"/>
      <c r="EM321" s="66"/>
      <c r="EN321" s="66"/>
      <c r="EO321" s="66"/>
      <c r="EP321" s="66"/>
      <c r="EQ321" s="66"/>
      <c r="ER321" s="66"/>
      <c r="ES321" s="66"/>
      <c r="ET321" s="66"/>
      <c r="EU321" s="66"/>
      <c r="EV321" s="66"/>
      <c r="EW321" s="66"/>
      <c r="EX321" s="66"/>
      <c r="EY321" s="66"/>
      <c r="EZ321" s="66"/>
      <c r="FA321" s="66"/>
      <c r="FB321" s="66"/>
      <c r="FC321" s="66"/>
      <c r="FD321" s="66"/>
      <c r="FE321" s="66"/>
      <c r="FF321" s="66"/>
      <c r="FG321" s="66"/>
      <c r="FH321" s="66"/>
      <c r="FI321" s="66"/>
      <c r="FJ321" s="66"/>
      <c r="FK321" s="66"/>
      <c r="FL321" s="66"/>
    </row>
    <row r="322" spans="1:168" s="2" customFormat="1" ht="15" customHeight="1" x14ac:dyDescent="0.25">
      <c r="A322" s="1">
        <v>1</v>
      </c>
      <c r="B322" s="2" t="s">
        <v>358</v>
      </c>
      <c r="C322" s="1" t="s">
        <v>30</v>
      </c>
      <c r="D322" s="1" t="s">
        <v>359</v>
      </c>
      <c r="E322" s="126" t="s">
        <v>360</v>
      </c>
      <c r="F322" s="1" t="s">
        <v>32</v>
      </c>
      <c r="G322" s="3">
        <v>30000</v>
      </c>
      <c r="H322" s="58">
        <v>0</v>
      </c>
      <c r="I322" s="3">
        <v>25</v>
      </c>
      <c r="J322" s="3">
        <f t="shared" ref="J322:J329" si="91">+G322*2.87%</f>
        <v>861</v>
      </c>
      <c r="K322" s="55">
        <f t="shared" ref="K322:K329" si="92">+G322*7.1%</f>
        <v>2130</v>
      </c>
      <c r="L322" s="55">
        <f t="shared" ref="L322:L329" si="93">+G322*1.15%</f>
        <v>345</v>
      </c>
      <c r="M322" s="55">
        <f t="shared" ref="M322:M329" si="94">+G322*3.04%</f>
        <v>912</v>
      </c>
      <c r="N322" s="55">
        <f t="shared" ref="N322:N329" si="95">+G322*7.09%</f>
        <v>2127</v>
      </c>
      <c r="O322" s="5">
        <v>0</v>
      </c>
      <c r="P322" s="3">
        <f t="shared" ref="P322:P329" si="96">SUM(J322:N322)</f>
        <v>6375</v>
      </c>
      <c r="Q322" s="3">
        <f t="shared" ref="Q322:Q329" si="97">+H322+I322+J322+M322+O322</f>
        <v>1798</v>
      </c>
      <c r="R322" s="3">
        <f t="shared" ref="R322:R329" si="98">+K322+L322+N322</f>
        <v>4602</v>
      </c>
      <c r="S322" s="57">
        <f t="shared" ref="S322:S329" si="99">+G322-Q322</f>
        <v>28202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68" s="2" customFormat="1" ht="15" customHeight="1" x14ac:dyDescent="0.25">
      <c r="A323" s="1">
        <v>2</v>
      </c>
      <c r="B323" s="127" t="s">
        <v>361</v>
      </c>
      <c r="C323" s="1" t="s">
        <v>30</v>
      </c>
      <c r="D323" s="1" t="s">
        <v>359</v>
      </c>
      <c r="E323" s="1" t="s">
        <v>362</v>
      </c>
      <c r="F323" s="1" t="s">
        <v>32</v>
      </c>
      <c r="G323" s="3">
        <v>31500</v>
      </c>
      <c r="H323" s="128">
        <v>0</v>
      </c>
      <c r="I323" s="3">
        <v>25</v>
      </c>
      <c r="J323" s="3">
        <f>+G323*2.87%</f>
        <v>904.05</v>
      </c>
      <c r="K323" s="55">
        <f>+G323*7.1%</f>
        <v>2236.5</v>
      </c>
      <c r="L323" s="55">
        <f>+G323*1.15%</f>
        <v>362.25</v>
      </c>
      <c r="M323" s="55">
        <f>+G323*3.04%</f>
        <v>957.6</v>
      </c>
      <c r="N323" s="55">
        <f>+G323*7.09%</f>
        <v>2233.3500000000004</v>
      </c>
      <c r="O323" s="5">
        <v>0</v>
      </c>
      <c r="P323" s="3">
        <f>SUM(J323:N323)</f>
        <v>6693.7500000000009</v>
      </c>
      <c r="Q323" s="3">
        <f>+H323+I323+J323+M323+O323</f>
        <v>1886.65</v>
      </c>
      <c r="R323" s="3">
        <f>+K323+L323+N323</f>
        <v>4832.1000000000004</v>
      </c>
      <c r="S323" s="57">
        <f>+G323-Q323</f>
        <v>29613.35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68" s="2" customFormat="1" ht="15" customHeight="1" x14ac:dyDescent="0.25">
      <c r="A324" s="1">
        <v>3</v>
      </c>
      <c r="B324" t="s">
        <v>363</v>
      </c>
      <c r="C324" s="1" t="s">
        <v>34</v>
      </c>
      <c r="D324" s="1" t="s">
        <v>359</v>
      </c>
      <c r="E324" s="1" t="s">
        <v>61</v>
      </c>
      <c r="F324" s="1" t="s">
        <v>32</v>
      </c>
      <c r="G324" s="3">
        <v>22575</v>
      </c>
      <c r="H324" s="128">
        <v>0</v>
      </c>
      <c r="I324" s="3">
        <v>25</v>
      </c>
      <c r="J324" s="3">
        <f t="shared" si="91"/>
        <v>647.90250000000003</v>
      </c>
      <c r="K324" s="55">
        <f t="shared" si="92"/>
        <v>1602.8249999999998</v>
      </c>
      <c r="L324" s="55">
        <f t="shared" si="93"/>
        <v>259.61250000000001</v>
      </c>
      <c r="M324" s="3">
        <f t="shared" si="94"/>
        <v>686.28</v>
      </c>
      <c r="N324" s="55">
        <f t="shared" si="95"/>
        <v>1600.5675000000001</v>
      </c>
      <c r="O324" s="5">
        <v>0</v>
      </c>
      <c r="P324" s="3">
        <f t="shared" si="96"/>
        <v>4797.1875</v>
      </c>
      <c r="Q324" s="3">
        <f t="shared" si="97"/>
        <v>1359.1824999999999</v>
      </c>
      <c r="R324" s="3">
        <f t="shared" si="98"/>
        <v>3463.0050000000001</v>
      </c>
      <c r="S324" s="57">
        <f t="shared" si="99"/>
        <v>21215.817500000001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68" s="2" customFormat="1" ht="15" customHeight="1" x14ac:dyDescent="0.25">
      <c r="A325" s="1">
        <v>4</v>
      </c>
      <c r="B325" s="2" t="s">
        <v>364</v>
      </c>
      <c r="C325" s="1" t="s">
        <v>30</v>
      </c>
      <c r="D325" s="1" t="s">
        <v>359</v>
      </c>
      <c r="E325" s="1" t="s">
        <v>365</v>
      </c>
      <c r="F325" s="1" t="s">
        <v>32</v>
      </c>
      <c r="G325" s="3">
        <v>18000</v>
      </c>
      <c r="H325" s="128">
        <v>0</v>
      </c>
      <c r="I325" s="3">
        <v>25</v>
      </c>
      <c r="J325" s="3">
        <f t="shared" si="91"/>
        <v>516.6</v>
      </c>
      <c r="K325" s="55">
        <f t="shared" si="92"/>
        <v>1277.9999999999998</v>
      </c>
      <c r="L325" s="55">
        <f t="shared" si="93"/>
        <v>207</v>
      </c>
      <c r="M325" s="3">
        <f t="shared" si="94"/>
        <v>547.20000000000005</v>
      </c>
      <c r="N325" s="55">
        <f t="shared" si="95"/>
        <v>1276.2</v>
      </c>
      <c r="O325" s="5">
        <v>1350.12</v>
      </c>
      <c r="P325" s="3">
        <f t="shared" si="96"/>
        <v>3825</v>
      </c>
      <c r="Q325" s="3">
        <f t="shared" si="97"/>
        <v>2438.92</v>
      </c>
      <c r="R325" s="3">
        <f t="shared" si="98"/>
        <v>2761.2</v>
      </c>
      <c r="S325" s="57">
        <f t="shared" si="99"/>
        <v>15561.08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68" s="2" customFormat="1" ht="15" customHeight="1" x14ac:dyDescent="0.25">
      <c r="A326" s="1">
        <v>5</v>
      </c>
      <c r="B326" s="2" t="s">
        <v>366</v>
      </c>
      <c r="C326" s="1" t="s">
        <v>30</v>
      </c>
      <c r="D326" s="1" t="s">
        <v>359</v>
      </c>
      <c r="E326" s="122" t="s">
        <v>367</v>
      </c>
      <c r="F326" s="1" t="s">
        <v>32</v>
      </c>
      <c r="G326" s="3">
        <v>24675</v>
      </c>
      <c r="H326" s="58">
        <v>0</v>
      </c>
      <c r="I326" s="3">
        <v>25</v>
      </c>
      <c r="J326" s="3">
        <f t="shared" si="91"/>
        <v>708.17250000000001</v>
      </c>
      <c r="K326" s="55">
        <f t="shared" si="92"/>
        <v>1751.925</v>
      </c>
      <c r="L326" s="55">
        <f t="shared" si="93"/>
        <v>283.76249999999999</v>
      </c>
      <c r="M326" s="55">
        <f t="shared" si="94"/>
        <v>750.12</v>
      </c>
      <c r="N326" s="55">
        <f t="shared" si="95"/>
        <v>1749.4575000000002</v>
      </c>
      <c r="O326" s="5">
        <v>0</v>
      </c>
      <c r="P326" s="3">
        <f t="shared" si="96"/>
        <v>5243.4375</v>
      </c>
      <c r="Q326" s="3">
        <f t="shared" si="97"/>
        <v>1483.2925</v>
      </c>
      <c r="R326" s="3">
        <f t="shared" si="98"/>
        <v>3785.1450000000004</v>
      </c>
      <c r="S326" s="57">
        <f t="shared" si="99"/>
        <v>23191.7075</v>
      </c>
      <c r="T326" s="1">
        <v>111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1:168" s="2" customFormat="1" ht="15" customHeight="1" x14ac:dyDescent="0.25">
      <c r="A327" s="1">
        <v>6</v>
      </c>
      <c r="B327" s="2" t="s">
        <v>368</v>
      </c>
      <c r="C327" s="1" t="s">
        <v>30</v>
      </c>
      <c r="D327" s="1" t="s">
        <v>359</v>
      </c>
      <c r="E327" s="1" t="s">
        <v>365</v>
      </c>
      <c r="F327" s="1" t="s">
        <v>32</v>
      </c>
      <c r="G327" s="3">
        <v>18000</v>
      </c>
      <c r="H327" s="58">
        <v>0</v>
      </c>
      <c r="I327" s="3">
        <v>25</v>
      </c>
      <c r="J327" s="3">
        <f t="shared" si="91"/>
        <v>516.6</v>
      </c>
      <c r="K327" s="55">
        <f t="shared" si="92"/>
        <v>1277.9999999999998</v>
      </c>
      <c r="L327" s="55">
        <f t="shared" si="93"/>
        <v>207</v>
      </c>
      <c r="M327" s="55">
        <f t="shared" si="94"/>
        <v>547.20000000000005</v>
      </c>
      <c r="N327" s="55">
        <f t="shared" si="95"/>
        <v>1276.2</v>
      </c>
      <c r="O327" s="5">
        <v>0</v>
      </c>
      <c r="P327" s="3">
        <f t="shared" si="96"/>
        <v>3825</v>
      </c>
      <c r="Q327" s="3">
        <f t="shared" si="97"/>
        <v>1088.8000000000002</v>
      </c>
      <c r="R327" s="3">
        <f t="shared" si="98"/>
        <v>2761.2</v>
      </c>
      <c r="S327" s="57">
        <f t="shared" si="99"/>
        <v>16911.2</v>
      </c>
      <c r="T327" s="1">
        <v>111</v>
      </c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</row>
    <row r="328" spans="1:168" s="2" customFormat="1" ht="15" customHeight="1" x14ac:dyDescent="0.25">
      <c r="A328" s="1">
        <v>7</v>
      </c>
      <c r="B328" s="2" t="s">
        <v>369</v>
      </c>
      <c r="C328" s="1" t="s">
        <v>30</v>
      </c>
      <c r="D328" s="1" t="s">
        <v>359</v>
      </c>
      <c r="E328" s="1" t="s">
        <v>179</v>
      </c>
      <c r="F328" s="1" t="s">
        <v>32</v>
      </c>
      <c r="G328" s="3">
        <v>24675</v>
      </c>
      <c r="H328" s="58">
        <v>0</v>
      </c>
      <c r="I328" s="3">
        <v>25</v>
      </c>
      <c r="J328" s="3">
        <f t="shared" si="91"/>
        <v>708.17250000000001</v>
      </c>
      <c r="K328" s="55">
        <f t="shared" si="92"/>
        <v>1751.925</v>
      </c>
      <c r="L328" s="55">
        <f t="shared" si="93"/>
        <v>283.76249999999999</v>
      </c>
      <c r="M328" s="55">
        <f t="shared" si="94"/>
        <v>750.12</v>
      </c>
      <c r="N328" s="55">
        <f t="shared" si="95"/>
        <v>1749.4575000000002</v>
      </c>
      <c r="O328" s="5">
        <v>0</v>
      </c>
      <c r="P328" s="3">
        <f t="shared" si="96"/>
        <v>5243.4375</v>
      </c>
      <c r="Q328" s="3">
        <f t="shared" si="97"/>
        <v>1483.2925</v>
      </c>
      <c r="R328" s="3">
        <f t="shared" si="98"/>
        <v>3785.1450000000004</v>
      </c>
      <c r="S328" s="57">
        <f t="shared" si="99"/>
        <v>23191.7075</v>
      </c>
      <c r="T328" s="1">
        <v>111</v>
      </c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</row>
    <row r="329" spans="1:168" s="2" customFormat="1" ht="15" customHeight="1" thickBot="1" x14ac:dyDescent="0.3">
      <c r="A329" s="1">
        <v>8</v>
      </c>
      <c r="B329" s="2" t="s">
        <v>370</v>
      </c>
      <c r="C329" s="1" t="s">
        <v>30</v>
      </c>
      <c r="D329" s="1" t="s">
        <v>359</v>
      </c>
      <c r="E329" s="1" t="s">
        <v>365</v>
      </c>
      <c r="F329" s="1" t="s">
        <v>32</v>
      </c>
      <c r="G329" s="3">
        <v>18000</v>
      </c>
      <c r="H329" s="58">
        <v>0</v>
      </c>
      <c r="I329" s="3">
        <v>25</v>
      </c>
      <c r="J329" s="3">
        <f t="shared" si="91"/>
        <v>516.6</v>
      </c>
      <c r="K329" s="55">
        <f t="shared" si="92"/>
        <v>1277.9999999999998</v>
      </c>
      <c r="L329" s="55">
        <f t="shared" si="93"/>
        <v>207</v>
      </c>
      <c r="M329" s="55">
        <f t="shared" si="94"/>
        <v>547.20000000000005</v>
      </c>
      <c r="N329" s="55">
        <f t="shared" si="95"/>
        <v>1276.2</v>
      </c>
      <c r="O329" s="5">
        <v>0</v>
      </c>
      <c r="P329" s="3">
        <f t="shared" si="96"/>
        <v>3825</v>
      </c>
      <c r="Q329" s="3">
        <f t="shared" si="97"/>
        <v>1088.8000000000002</v>
      </c>
      <c r="R329" s="3">
        <f t="shared" si="98"/>
        <v>2761.2</v>
      </c>
      <c r="S329" s="57">
        <f t="shared" si="99"/>
        <v>16911.2</v>
      </c>
      <c r="T329" s="1">
        <v>111</v>
      </c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</row>
    <row r="330" spans="1:168" s="102" customFormat="1" ht="15" customHeight="1" thickBot="1" x14ac:dyDescent="0.3">
      <c r="A330" s="82">
        <f>+A329</f>
        <v>8</v>
      </c>
      <c r="B330" s="83"/>
      <c r="C330" s="83"/>
      <c r="D330" s="83"/>
      <c r="E330" s="83"/>
      <c r="F330" s="83"/>
      <c r="G330" s="65">
        <f>SUM(G322:G329)</f>
        <v>187425</v>
      </c>
      <c r="H330" s="65">
        <f t="shared" ref="H330:S330" si="100">SUM(H322:H329)</f>
        <v>0</v>
      </c>
      <c r="I330" s="65">
        <f t="shared" si="100"/>
        <v>200</v>
      </c>
      <c r="J330" s="65">
        <f t="shared" si="100"/>
        <v>5379.0974999999999</v>
      </c>
      <c r="K330" s="65">
        <f t="shared" si="100"/>
        <v>13307.174999999999</v>
      </c>
      <c r="L330" s="65">
        <f t="shared" si="100"/>
        <v>2155.3874999999998</v>
      </c>
      <c r="M330" s="65">
        <f t="shared" si="100"/>
        <v>5697.7199999999993</v>
      </c>
      <c r="N330" s="65">
        <f t="shared" si="100"/>
        <v>13288.432500000003</v>
      </c>
      <c r="O330" s="65">
        <f t="shared" si="100"/>
        <v>1350.12</v>
      </c>
      <c r="P330" s="65">
        <f t="shared" si="100"/>
        <v>39827.8125</v>
      </c>
      <c r="Q330" s="65">
        <f t="shared" si="100"/>
        <v>12626.9375</v>
      </c>
      <c r="R330" s="65">
        <f t="shared" si="100"/>
        <v>28750.995000000003</v>
      </c>
      <c r="S330" s="65">
        <f t="shared" si="100"/>
        <v>174798.0625</v>
      </c>
      <c r="T330" s="65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  <c r="BR330" s="66"/>
      <c r="BS330" s="66"/>
      <c r="BT330" s="66"/>
      <c r="BU330" s="66"/>
      <c r="BV330" s="66"/>
      <c r="BW330" s="66"/>
      <c r="BX330" s="66"/>
      <c r="BY330" s="66"/>
      <c r="BZ330" s="66"/>
      <c r="CA330" s="66"/>
      <c r="CB330" s="66"/>
      <c r="CC330" s="66"/>
      <c r="CD330" s="66"/>
      <c r="CE330" s="66"/>
      <c r="CF330" s="66"/>
      <c r="CG330" s="66"/>
      <c r="CH330" s="66"/>
      <c r="CI330" s="66"/>
      <c r="CJ330" s="66"/>
      <c r="CK330" s="66"/>
      <c r="CL330" s="66"/>
      <c r="CM330" s="66"/>
      <c r="CN330" s="66"/>
      <c r="CO330" s="66"/>
      <c r="CP330" s="66"/>
      <c r="CQ330" s="66"/>
      <c r="CR330" s="66"/>
      <c r="CS330" s="66"/>
      <c r="CT330" s="66"/>
      <c r="CU330" s="66"/>
      <c r="CV330" s="66"/>
      <c r="CW330" s="66"/>
      <c r="CX330" s="66"/>
      <c r="CY330" s="66"/>
      <c r="CZ330" s="66"/>
      <c r="DA330" s="66"/>
      <c r="DB330" s="66"/>
      <c r="DC330" s="66"/>
      <c r="DD330" s="66"/>
      <c r="DE330" s="66"/>
      <c r="DF330" s="66"/>
      <c r="DG330" s="66"/>
      <c r="DH330" s="66"/>
      <c r="DI330" s="66"/>
      <c r="DJ330" s="66"/>
      <c r="DK330" s="66"/>
      <c r="DL330" s="66"/>
      <c r="DM330" s="66"/>
      <c r="DN330" s="66"/>
      <c r="DO330" s="66"/>
      <c r="DP330" s="66"/>
      <c r="DQ330" s="66"/>
      <c r="DR330" s="66"/>
      <c r="DS330" s="66"/>
      <c r="DT330" s="66"/>
      <c r="DU330" s="66"/>
      <c r="DV330" s="66"/>
      <c r="DW330" s="66"/>
      <c r="DX330" s="66"/>
      <c r="DY330" s="66"/>
      <c r="DZ330" s="66"/>
      <c r="EA330" s="66"/>
      <c r="EB330" s="66"/>
      <c r="EC330" s="66"/>
      <c r="ED330" s="66"/>
      <c r="EE330" s="66"/>
      <c r="EF330" s="66"/>
      <c r="EG330" s="66"/>
      <c r="EH330" s="66"/>
      <c r="EI330" s="66"/>
      <c r="EJ330" s="66"/>
      <c r="EK330" s="66"/>
      <c r="EL330" s="66"/>
      <c r="EM330" s="66"/>
      <c r="EN330" s="66"/>
      <c r="EO330" s="66"/>
      <c r="EP330" s="66"/>
      <c r="EQ330" s="66"/>
      <c r="ER330" s="66"/>
      <c r="ES330" s="66"/>
      <c r="ET330" s="66"/>
      <c r="EU330" s="66"/>
      <c r="EV330" s="66"/>
      <c r="EW330" s="66"/>
      <c r="EX330" s="66"/>
      <c r="EY330" s="66"/>
      <c r="EZ330" s="66"/>
      <c r="FA330" s="66"/>
      <c r="FB330" s="66"/>
      <c r="FC330" s="66"/>
      <c r="FD330" s="66"/>
      <c r="FE330" s="66"/>
      <c r="FF330" s="66"/>
      <c r="FG330" s="66"/>
      <c r="FH330" s="66"/>
      <c r="FI330" s="66"/>
      <c r="FJ330" s="66"/>
      <c r="FK330" s="66"/>
      <c r="FL330" s="66"/>
    </row>
    <row r="331" spans="1:168" s="2" customFormat="1" ht="8.1" customHeight="1" x14ac:dyDescent="0.25">
      <c r="A331" s="67"/>
      <c r="B331" s="68"/>
      <c r="C331" s="68"/>
      <c r="D331" s="68"/>
      <c r="E331" s="68"/>
      <c r="F331" s="68"/>
      <c r="G331" s="66"/>
      <c r="H331" s="69"/>
      <c r="I331" s="55"/>
      <c r="J331" s="66"/>
      <c r="K331" s="66"/>
      <c r="M331" s="55"/>
      <c r="N331" s="55"/>
      <c r="O331" s="103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  <c r="BP331" s="66"/>
      <c r="BQ331" s="66"/>
      <c r="BR331" s="66"/>
      <c r="BS331" s="66"/>
      <c r="BT331" s="66"/>
      <c r="BU331" s="66"/>
      <c r="BV331" s="66"/>
      <c r="BW331" s="66"/>
      <c r="BX331" s="66"/>
      <c r="BY331" s="66"/>
      <c r="BZ331" s="66"/>
      <c r="CA331" s="66"/>
      <c r="CB331" s="66"/>
      <c r="CC331" s="66"/>
      <c r="CD331" s="66"/>
      <c r="CE331" s="66"/>
      <c r="CF331" s="66"/>
      <c r="CG331" s="66"/>
      <c r="CH331" s="66"/>
      <c r="CI331" s="66"/>
      <c r="CJ331" s="66"/>
      <c r="CK331" s="66"/>
      <c r="CL331" s="66"/>
      <c r="CM331" s="66"/>
      <c r="CN331" s="66"/>
      <c r="CO331" s="66"/>
      <c r="CP331" s="66"/>
      <c r="CQ331" s="66"/>
      <c r="CR331" s="66"/>
      <c r="CS331" s="66"/>
      <c r="CT331" s="66"/>
      <c r="CU331" s="66"/>
      <c r="CV331" s="66"/>
      <c r="CW331" s="66"/>
      <c r="CX331" s="66"/>
      <c r="CY331" s="66"/>
      <c r="CZ331" s="66"/>
      <c r="DA331" s="66"/>
      <c r="DB331" s="66"/>
      <c r="DC331" s="66"/>
      <c r="DD331" s="66"/>
      <c r="DE331" s="66"/>
      <c r="DF331" s="66"/>
      <c r="DG331" s="66"/>
      <c r="DH331" s="66"/>
      <c r="DI331" s="66"/>
      <c r="DJ331" s="66"/>
      <c r="DK331" s="66"/>
      <c r="DL331" s="66"/>
      <c r="DM331" s="66"/>
      <c r="DN331" s="66"/>
      <c r="DO331" s="66"/>
      <c r="DP331" s="66"/>
      <c r="DQ331" s="66"/>
      <c r="DR331" s="66"/>
      <c r="DS331" s="66"/>
      <c r="DT331" s="66"/>
      <c r="DU331" s="66"/>
      <c r="DV331" s="66"/>
      <c r="DW331" s="66"/>
      <c r="DX331" s="66"/>
      <c r="DY331" s="66"/>
      <c r="DZ331" s="66"/>
      <c r="EA331" s="66"/>
      <c r="EB331" s="66"/>
      <c r="EC331" s="66"/>
      <c r="ED331" s="66"/>
      <c r="EE331" s="66"/>
      <c r="EF331" s="66"/>
      <c r="EG331" s="66"/>
      <c r="EH331" s="66"/>
      <c r="EI331" s="66"/>
      <c r="EJ331" s="66"/>
      <c r="EK331" s="66"/>
      <c r="EL331" s="66"/>
      <c r="EM331" s="66"/>
      <c r="EN331" s="66"/>
      <c r="EO331" s="66"/>
      <c r="EP331" s="66"/>
      <c r="EQ331" s="66"/>
      <c r="ER331" s="66"/>
      <c r="ES331" s="66"/>
      <c r="ET331" s="66"/>
      <c r="EU331" s="66"/>
      <c r="EV331" s="66"/>
      <c r="EW331" s="66"/>
      <c r="EX331" s="66"/>
      <c r="EY331" s="66"/>
      <c r="EZ331" s="66"/>
      <c r="FA331" s="66"/>
      <c r="FB331" s="66"/>
      <c r="FC331" s="66"/>
      <c r="FD331" s="66"/>
      <c r="FE331" s="66"/>
      <c r="FF331" s="66"/>
      <c r="FG331" s="66"/>
      <c r="FH331" s="66"/>
      <c r="FI331" s="66"/>
      <c r="FJ331" s="66"/>
      <c r="FK331" s="66"/>
      <c r="FL331" s="66"/>
    </row>
    <row r="332" spans="1:168" s="2" customFormat="1" ht="15" customHeight="1" x14ac:dyDescent="0.25">
      <c r="A332" s="48" t="s">
        <v>371</v>
      </c>
      <c r="B332" s="48"/>
      <c r="C332" s="48"/>
      <c r="D332" s="48"/>
      <c r="E332" s="48"/>
      <c r="F332" s="98"/>
      <c r="G332" s="99"/>
      <c r="H332" s="104"/>
      <c r="I332" s="99"/>
      <c r="J332" s="99"/>
      <c r="K332" s="99"/>
      <c r="L332" s="49"/>
      <c r="M332" s="99"/>
      <c r="N332" s="99"/>
      <c r="O332" s="100"/>
      <c r="P332" s="99"/>
      <c r="Q332" s="99"/>
      <c r="R332" s="99"/>
      <c r="S332" s="99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98"/>
      <c r="BJ332" s="98"/>
      <c r="BK332" s="98"/>
      <c r="BL332" s="98"/>
      <c r="BM332" s="98"/>
      <c r="BN332" s="98"/>
      <c r="BO332" s="98"/>
      <c r="BP332" s="98"/>
      <c r="BQ332" s="98"/>
      <c r="BR332" s="98"/>
      <c r="BS332" s="98"/>
      <c r="BT332" s="98"/>
      <c r="BU332" s="98"/>
      <c r="BV332" s="98"/>
      <c r="BW332" s="98"/>
      <c r="BX332" s="98"/>
      <c r="BY332" s="98"/>
      <c r="BZ332" s="98"/>
      <c r="CA332" s="98"/>
      <c r="CB332" s="98"/>
      <c r="CC332" s="98"/>
      <c r="CD332" s="98"/>
      <c r="CE332" s="98"/>
      <c r="CF332" s="98"/>
      <c r="CG332" s="98"/>
      <c r="CH332" s="98"/>
      <c r="CI332" s="98"/>
      <c r="CJ332" s="98"/>
      <c r="CK332" s="98"/>
      <c r="CL332" s="98"/>
      <c r="CM332" s="98"/>
      <c r="CN332" s="98"/>
      <c r="CO332" s="98"/>
      <c r="CP332" s="98"/>
      <c r="CQ332" s="98"/>
      <c r="CR332" s="98"/>
      <c r="CS332" s="98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  <c r="DX332" s="98"/>
      <c r="DY332" s="98"/>
      <c r="DZ332" s="98"/>
      <c r="EA332" s="98"/>
      <c r="EB332" s="98"/>
      <c r="EC332" s="98"/>
      <c r="ED332" s="98"/>
      <c r="EE332" s="98"/>
      <c r="EF332" s="98"/>
      <c r="EG332" s="98"/>
      <c r="EH332" s="98"/>
      <c r="EI332" s="98"/>
      <c r="EJ332" s="98"/>
      <c r="EK332" s="98"/>
      <c r="EL332" s="98"/>
      <c r="EM332" s="98"/>
      <c r="EN332" s="98"/>
      <c r="EO332" s="98"/>
      <c r="EP332" s="98"/>
      <c r="EQ332" s="98"/>
      <c r="ER332" s="98"/>
      <c r="ES332" s="98"/>
      <c r="ET332" s="98"/>
      <c r="EU332" s="98"/>
      <c r="EV332" s="98"/>
      <c r="EW332" s="98"/>
      <c r="EX332" s="98"/>
      <c r="EY332" s="98"/>
      <c r="EZ332" s="98"/>
      <c r="FA332" s="98"/>
      <c r="FB332" s="98"/>
      <c r="FC332" s="98"/>
      <c r="FD332" s="98"/>
      <c r="FE332" s="98"/>
      <c r="FF332" s="98"/>
      <c r="FG332" s="98"/>
      <c r="FH332" s="98"/>
      <c r="FI332" s="98"/>
      <c r="FJ332" s="98"/>
      <c r="FK332" s="98"/>
      <c r="FL332" s="98"/>
    </row>
    <row r="333" spans="1:168" s="2" customFormat="1" ht="8.1" customHeight="1" x14ac:dyDescent="0.25">
      <c r="A333" s="67"/>
      <c r="B333" s="68"/>
      <c r="C333" s="68"/>
      <c r="D333" s="68"/>
      <c r="E333" s="68"/>
      <c r="F333" s="68"/>
      <c r="G333" s="66"/>
      <c r="H333" s="69"/>
      <c r="I333" s="55"/>
      <c r="J333" s="66"/>
      <c r="K333" s="66"/>
      <c r="L333" s="66"/>
      <c r="M333" s="55"/>
      <c r="N333" s="55"/>
      <c r="O333" s="103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6"/>
      <c r="BM333" s="66"/>
      <c r="BN333" s="66"/>
      <c r="BO333" s="66"/>
      <c r="BP333" s="66"/>
      <c r="BQ333" s="66"/>
      <c r="BR333" s="66"/>
      <c r="BS333" s="66"/>
      <c r="BT333" s="66"/>
      <c r="BU333" s="66"/>
      <c r="BV333" s="66"/>
      <c r="BW333" s="66"/>
      <c r="BX333" s="66"/>
      <c r="BY333" s="66"/>
      <c r="BZ333" s="66"/>
      <c r="CA333" s="66"/>
      <c r="CB333" s="66"/>
      <c r="CC333" s="66"/>
      <c r="CD333" s="66"/>
      <c r="CE333" s="66"/>
      <c r="CF333" s="66"/>
      <c r="CG333" s="66"/>
      <c r="CH333" s="66"/>
      <c r="CI333" s="66"/>
      <c r="CJ333" s="66"/>
      <c r="CK333" s="66"/>
      <c r="CL333" s="66"/>
      <c r="CM333" s="66"/>
      <c r="CN333" s="66"/>
      <c r="CO333" s="66"/>
      <c r="CP333" s="66"/>
      <c r="CQ333" s="66"/>
      <c r="CR333" s="66"/>
      <c r="CS333" s="66"/>
      <c r="CT333" s="66"/>
      <c r="CU333" s="66"/>
      <c r="CV333" s="66"/>
      <c r="CW333" s="66"/>
      <c r="CX333" s="66"/>
      <c r="CY333" s="66"/>
      <c r="CZ333" s="66"/>
      <c r="DA333" s="66"/>
      <c r="DB333" s="66"/>
      <c r="DC333" s="66"/>
      <c r="DD333" s="66"/>
      <c r="DE333" s="66"/>
      <c r="DF333" s="66"/>
      <c r="DG333" s="66"/>
      <c r="DH333" s="66"/>
      <c r="DI333" s="66"/>
      <c r="DJ333" s="66"/>
      <c r="DK333" s="66"/>
      <c r="DL333" s="66"/>
      <c r="DM333" s="66"/>
      <c r="DN333" s="66"/>
      <c r="DO333" s="66"/>
      <c r="DP333" s="66"/>
      <c r="DQ333" s="66"/>
      <c r="DR333" s="66"/>
      <c r="DS333" s="66"/>
      <c r="DT333" s="66"/>
      <c r="DU333" s="66"/>
      <c r="DV333" s="66"/>
      <c r="DW333" s="66"/>
      <c r="DX333" s="66"/>
      <c r="DY333" s="66"/>
      <c r="DZ333" s="66"/>
      <c r="EA333" s="66"/>
      <c r="EB333" s="66"/>
      <c r="EC333" s="66"/>
      <c r="ED333" s="66"/>
      <c r="EE333" s="66"/>
      <c r="EF333" s="66"/>
      <c r="EG333" s="66"/>
      <c r="EH333" s="66"/>
      <c r="EI333" s="66"/>
      <c r="EJ333" s="66"/>
      <c r="EK333" s="66"/>
      <c r="EL333" s="66"/>
      <c r="EM333" s="66"/>
      <c r="EN333" s="66"/>
      <c r="EO333" s="66"/>
      <c r="EP333" s="66"/>
      <c r="EQ333" s="66"/>
      <c r="ER333" s="66"/>
      <c r="ES333" s="66"/>
      <c r="ET333" s="66"/>
      <c r="EU333" s="66"/>
      <c r="EV333" s="66"/>
      <c r="EW333" s="66"/>
      <c r="EX333" s="66"/>
      <c r="EY333" s="66"/>
      <c r="EZ333" s="66"/>
      <c r="FA333" s="66"/>
      <c r="FB333" s="66"/>
      <c r="FC333" s="66"/>
      <c r="FD333" s="66"/>
      <c r="FE333" s="66"/>
      <c r="FF333" s="66"/>
      <c r="FG333" s="66"/>
      <c r="FH333" s="66"/>
      <c r="FI333" s="66"/>
      <c r="FJ333" s="66"/>
      <c r="FK333" s="66"/>
      <c r="FL333" s="66"/>
    </row>
    <row r="334" spans="1:168" s="2" customFormat="1" ht="15" customHeight="1" x14ac:dyDescent="0.25">
      <c r="A334" s="1">
        <v>1</v>
      </c>
      <c r="B334" s="2" t="s">
        <v>372</v>
      </c>
      <c r="C334" s="1" t="s">
        <v>30</v>
      </c>
      <c r="D334" s="1" t="s">
        <v>373</v>
      </c>
      <c r="E334" s="1" t="s">
        <v>374</v>
      </c>
      <c r="F334" s="1" t="s">
        <v>32</v>
      </c>
      <c r="G334" s="3">
        <v>50000</v>
      </c>
      <c r="H334" s="58">
        <v>1854</v>
      </c>
      <c r="I334" s="3">
        <v>25</v>
      </c>
      <c r="J334" s="3">
        <f t="shared" ref="J334:J346" si="101">+G334*2.87%</f>
        <v>1435</v>
      </c>
      <c r="K334" s="55">
        <f t="shared" ref="K334:K346" si="102">+G334*7.1%</f>
        <v>3549.9999999999995</v>
      </c>
      <c r="L334" s="55">
        <f t="shared" ref="L334:L346" si="103">+G334*1.15%</f>
        <v>575</v>
      </c>
      <c r="M334" s="3">
        <f t="shared" ref="M334:M346" si="104">+G334*3.04%</f>
        <v>1520</v>
      </c>
      <c r="N334" s="55">
        <f t="shared" ref="N334:N346" si="105">+G334*7.09%</f>
        <v>3545.0000000000005</v>
      </c>
      <c r="O334" s="5">
        <v>0</v>
      </c>
      <c r="P334" s="3">
        <f t="shared" ref="P334:P346" si="106">SUM(J334:N334)</f>
        <v>10625</v>
      </c>
      <c r="Q334" s="3">
        <f t="shared" ref="Q334:Q346" si="107">+H334+I334+J334+M334+O334</f>
        <v>4834</v>
      </c>
      <c r="R334" s="3">
        <f t="shared" ref="R334:R346" si="108">+K334+L334+N334</f>
        <v>7670</v>
      </c>
      <c r="S334" s="57">
        <f t="shared" ref="S334:S346" si="109">+G334-Q334</f>
        <v>45166</v>
      </c>
      <c r="T334" s="1">
        <v>111</v>
      </c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</row>
    <row r="335" spans="1:168" s="2" customFormat="1" ht="15" customHeight="1" x14ac:dyDescent="0.25">
      <c r="A335" s="1">
        <v>2</v>
      </c>
      <c r="B335" s="2" t="s">
        <v>375</v>
      </c>
      <c r="C335" s="1" t="s">
        <v>30</v>
      </c>
      <c r="D335" s="1" t="s">
        <v>373</v>
      </c>
      <c r="E335" s="1" t="s">
        <v>376</v>
      </c>
      <c r="F335" s="1" t="s">
        <v>32</v>
      </c>
      <c r="G335" s="3">
        <v>14300</v>
      </c>
      <c r="H335" s="58">
        <v>0</v>
      </c>
      <c r="I335" s="3">
        <v>25</v>
      </c>
      <c r="J335" s="3">
        <f t="shared" si="101"/>
        <v>410.41</v>
      </c>
      <c r="K335" s="55">
        <f t="shared" si="102"/>
        <v>1015.3</v>
      </c>
      <c r="L335" s="55">
        <f t="shared" si="103"/>
        <v>164.45</v>
      </c>
      <c r="M335" s="3">
        <f t="shared" si="104"/>
        <v>434.72</v>
      </c>
      <c r="N335" s="55">
        <f t="shared" si="105"/>
        <v>1013.8700000000001</v>
      </c>
      <c r="O335" s="5">
        <v>0</v>
      </c>
      <c r="P335" s="3">
        <f t="shared" si="106"/>
        <v>3038.75</v>
      </c>
      <c r="Q335" s="3">
        <f t="shared" si="107"/>
        <v>870.13000000000011</v>
      </c>
      <c r="R335" s="3">
        <f t="shared" si="108"/>
        <v>2193.62</v>
      </c>
      <c r="S335" s="57">
        <f t="shared" si="109"/>
        <v>13429.869999999999</v>
      </c>
      <c r="T335" s="1">
        <v>111</v>
      </c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</row>
    <row r="336" spans="1:168" s="2" customFormat="1" ht="15" customHeight="1" x14ac:dyDescent="0.25">
      <c r="A336" s="1">
        <v>3</v>
      </c>
      <c r="B336" s="2" t="s">
        <v>377</v>
      </c>
      <c r="C336" s="1" t="s">
        <v>34</v>
      </c>
      <c r="D336" s="1" t="s">
        <v>373</v>
      </c>
      <c r="E336" s="1" t="s">
        <v>61</v>
      </c>
      <c r="F336" s="1" t="s">
        <v>32</v>
      </c>
      <c r="G336" s="3">
        <v>22575</v>
      </c>
      <c r="H336" s="58">
        <v>0</v>
      </c>
      <c r="I336" s="55">
        <v>25</v>
      </c>
      <c r="J336" s="55">
        <f t="shared" si="101"/>
        <v>647.90250000000003</v>
      </c>
      <c r="K336" s="55">
        <f t="shared" si="102"/>
        <v>1602.8249999999998</v>
      </c>
      <c r="L336" s="55">
        <f t="shared" si="103"/>
        <v>259.61250000000001</v>
      </c>
      <c r="M336" s="3">
        <f t="shared" si="104"/>
        <v>686.28</v>
      </c>
      <c r="N336" s="55">
        <f t="shared" si="105"/>
        <v>1600.5675000000001</v>
      </c>
      <c r="O336" s="5">
        <v>0</v>
      </c>
      <c r="P336" s="3">
        <f t="shared" si="106"/>
        <v>4797.1875</v>
      </c>
      <c r="Q336" s="3">
        <f t="shared" si="107"/>
        <v>1359.1824999999999</v>
      </c>
      <c r="R336" s="3">
        <f t="shared" si="108"/>
        <v>3463.0050000000001</v>
      </c>
      <c r="S336" s="57">
        <f t="shared" si="109"/>
        <v>21215.817500000001</v>
      </c>
      <c r="T336" s="1">
        <v>111</v>
      </c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</row>
    <row r="337" spans="1:168" s="2" customFormat="1" ht="15" customHeight="1" x14ac:dyDescent="0.25">
      <c r="A337" s="1">
        <v>4</v>
      </c>
      <c r="B337" s="2" t="s">
        <v>378</v>
      </c>
      <c r="C337" s="1" t="s">
        <v>30</v>
      </c>
      <c r="D337" s="1" t="s">
        <v>373</v>
      </c>
      <c r="E337" s="1" t="s">
        <v>379</v>
      </c>
      <c r="F337" s="1" t="s">
        <v>32</v>
      </c>
      <c r="G337" s="3">
        <v>16500</v>
      </c>
      <c r="H337" s="58">
        <v>0</v>
      </c>
      <c r="I337" s="3">
        <v>25</v>
      </c>
      <c r="J337" s="3">
        <f t="shared" si="101"/>
        <v>473.55</v>
      </c>
      <c r="K337" s="55">
        <f t="shared" si="102"/>
        <v>1171.5</v>
      </c>
      <c r="L337" s="55">
        <f t="shared" si="103"/>
        <v>189.75</v>
      </c>
      <c r="M337" s="3">
        <f t="shared" si="104"/>
        <v>501.6</v>
      </c>
      <c r="N337" s="55">
        <f t="shared" si="105"/>
        <v>1169.8500000000001</v>
      </c>
      <c r="O337" s="5">
        <v>0</v>
      </c>
      <c r="P337" s="3">
        <f t="shared" si="106"/>
        <v>3506.25</v>
      </c>
      <c r="Q337" s="3">
        <f t="shared" si="107"/>
        <v>1000.1500000000001</v>
      </c>
      <c r="R337" s="3">
        <f t="shared" si="108"/>
        <v>2531.1000000000004</v>
      </c>
      <c r="S337" s="57">
        <f t="shared" si="109"/>
        <v>15499.85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68" s="2" customFormat="1" ht="15" customHeight="1" x14ac:dyDescent="0.25">
      <c r="A338" s="1">
        <v>5</v>
      </c>
      <c r="B338" s="2" t="s">
        <v>380</v>
      </c>
      <c r="C338" s="1" t="s">
        <v>34</v>
      </c>
      <c r="D338" s="1" t="s">
        <v>373</v>
      </c>
      <c r="E338" s="1" t="s">
        <v>376</v>
      </c>
      <c r="F338" s="1" t="s">
        <v>32</v>
      </c>
      <c r="G338" s="3">
        <v>14300</v>
      </c>
      <c r="H338" s="58">
        <v>0</v>
      </c>
      <c r="I338" s="3">
        <v>25</v>
      </c>
      <c r="J338" s="3">
        <f t="shared" si="101"/>
        <v>410.41</v>
      </c>
      <c r="K338" s="55">
        <f t="shared" si="102"/>
        <v>1015.3</v>
      </c>
      <c r="L338" s="55">
        <f t="shared" si="103"/>
        <v>164.45</v>
      </c>
      <c r="M338" s="3">
        <f t="shared" si="104"/>
        <v>434.72</v>
      </c>
      <c r="N338" s="55">
        <f t="shared" si="105"/>
        <v>1013.8700000000001</v>
      </c>
      <c r="O338" s="5">
        <v>0</v>
      </c>
      <c r="P338" s="3">
        <f t="shared" si="106"/>
        <v>3038.75</v>
      </c>
      <c r="Q338" s="3">
        <f t="shared" si="107"/>
        <v>870.13000000000011</v>
      </c>
      <c r="R338" s="3">
        <f t="shared" si="108"/>
        <v>2193.62</v>
      </c>
      <c r="S338" s="57">
        <f t="shared" si="109"/>
        <v>13429.869999999999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68" s="2" customFormat="1" ht="15" customHeight="1" x14ac:dyDescent="0.25">
      <c r="A339" s="1">
        <v>6</v>
      </c>
      <c r="B339" s="2" t="s">
        <v>381</v>
      </c>
      <c r="C339" s="1" t="s">
        <v>30</v>
      </c>
      <c r="D339" s="1" t="s">
        <v>373</v>
      </c>
      <c r="E339" s="1" t="s">
        <v>379</v>
      </c>
      <c r="F339" s="1" t="s">
        <v>32</v>
      </c>
      <c r="G339" s="3">
        <v>16500</v>
      </c>
      <c r="H339" s="58">
        <v>0</v>
      </c>
      <c r="I339" s="3">
        <v>25</v>
      </c>
      <c r="J339" s="3">
        <f t="shared" si="101"/>
        <v>473.55</v>
      </c>
      <c r="K339" s="55">
        <f t="shared" si="102"/>
        <v>1171.5</v>
      </c>
      <c r="L339" s="55">
        <f t="shared" si="103"/>
        <v>189.75</v>
      </c>
      <c r="M339" s="3">
        <f t="shared" si="104"/>
        <v>501.6</v>
      </c>
      <c r="N339" s="55">
        <f t="shared" si="105"/>
        <v>1169.8500000000001</v>
      </c>
      <c r="O339" s="5">
        <v>0</v>
      </c>
      <c r="P339" s="3">
        <f t="shared" si="106"/>
        <v>3506.25</v>
      </c>
      <c r="Q339" s="3">
        <f t="shared" si="107"/>
        <v>1000.1500000000001</v>
      </c>
      <c r="R339" s="3">
        <f t="shared" si="108"/>
        <v>2531.1000000000004</v>
      </c>
      <c r="S339" s="57">
        <f t="shared" si="109"/>
        <v>15499.85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68" s="2" customFormat="1" ht="15" customHeight="1" x14ac:dyDescent="0.25">
      <c r="A340" s="1">
        <v>7</v>
      </c>
      <c r="B340" s="2" t="s">
        <v>382</v>
      </c>
      <c r="C340" s="1" t="s">
        <v>30</v>
      </c>
      <c r="D340" s="1" t="s">
        <v>373</v>
      </c>
      <c r="E340" s="1" t="s">
        <v>379</v>
      </c>
      <c r="F340" s="1" t="s">
        <v>32</v>
      </c>
      <c r="G340" s="3">
        <v>16500</v>
      </c>
      <c r="H340" s="58">
        <v>0</v>
      </c>
      <c r="I340" s="3">
        <v>25</v>
      </c>
      <c r="J340" s="3">
        <f t="shared" si="101"/>
        <v>473.55</v>
      </c>
      <c r="K340" s="55">
        <f t="shared" si="102"/>
        <v>1171.5</v>
      </c>
      <c r="L340" s="55">
        <f t="shared" si="103"/>
        <v>189.75</v>
      </c>
      <c r="M340" s="3">
        <f t="shared" si="104"/>
        <v>501.6</v>
      </c>
      <c r="N340" s="55">
        <f t="shared" si="105"/>
        <v>1169.8500000000001</v>
      </c>
      <c r="O340" s="5">
        <v>0</v>
      </c>
      <c r="P340" s="3">
        <f t="shared" si="106"/>
        <v>3506.25</v>
      </c>
      <c r="Q340" s="3">
        <f t="shared" si="107"/>
        <v>1000.1500000000001</v>
      </c>
      <c r="R340" s="3">
        <f t="shared" si="108"/>
        <v>2531.1000000000004</v>
      </c>
      <c r="S340" s="57">
        <f t="shared" si="109"/>
        <v>15499.85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68" s="2" customFormat="1" ht="15" customHeight="1" x14ac:dyDescent="0.25">
      <c r="A341" s="1">
        <v>8</v>
      </c>
      <c r="B341" s="2" t="s">
        <v>383</v>
      </c>
      <c r="C341" s="1" t="s">
        <v>34</v>
      </c>
      <c r="D341" s="1" t="s">
        <v>373</v>
      </c>
      <c r="E341" s="1" t="s">
        <v>376</v>
      </c>
      <c r="F341" s="1" t="s">
        <v>32</v>
      </c>
      <c r="G341" s="3">
        <v>14300</v>
      </c>
      <c r="H341" s="58">
        <v>0</v>
      </c>
      <c r="I341" s="3">
        <v>25</v>
      </c>
      <c r="J341" s="3">
        <f t="shared" si="101"/>
        <v>410.41</v>
      </c>
      <c r="K341" s="55">
        <f t="shared" si="102"/>
        <v>1015.3</v>
      </c>
      <c r="L341" s="55">
        <f t="shared" si="103"/>
        <v>164.45</v>
      </c>
      <c r="M341" s="3">
        <f t="shared" si="104"/>
        <v>434.72</v>
      </c>
      <c r="N341" s="55">
        <f t="shared" si="105"/>
        <v>1013.8700000000001</v>
      </c>
      <c r="O341" s="5">
        <v>0</v>
      </c>
      <c r="P341" s="3">
        <f t="shared" si="106"/>
        <v>3038.75</v>
      </c>
      <c r="Q341" s="3">
        <f t="shared" si="107"/>
        <v>870.13000000000011</v>
      </c>
      <c r="R341" s="3">
        <f t="shared" si="108"/>
        <v>2193.62</v>
      </c>
      <c r="S341" s="57">
        <f t="shared" si="109"/>
        <v>13429.869999999999</v>
      </c>
      <c r="T341" s="1">
        <v>111</v>
      </c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</row>
    <row r="342" spans="1:168" s="2" customFormat="1" ht="15" customHeight="1" x14ac:dyDescent="0.25">
      <c r="A342" s="1">
        <v>9</v>
      </c>
      <c r="B342" s="2" t="s">
        <v>384</v>
      </c>
      <c r="C342" s="1" t="s">
        <v>34</v>
      </c>
      <c r="D342" s="1" t="s">
        <v>373</v>
      </c>
      <c r="E342" s="1" t="s">
        <v>376</v>
      </c>
      <c r="F342" s="1" t="s">
        <v>32</v>
      </c>
      <c r="G342" s="3">
        <v>14300</v>
      </c>
      <c r="H342" s="58">
        <v>0</v>
      </c>
      <c r="I342" s="3">
        <v>25</v>
      </c>
      <c r="J342" s="3">
        <f t="shared" si="101"/>
        <v>410.41</v>
      </c>
      <c r="K342" s="55">
        <f t="shared" si="102"/>
        <v>1015.3</v>
      </c>
      <c r="L342" s="55">
        <f t="shared" si="103"/>
        <v>164.45</v>
      </c>
      <c r="M342" s="3">
        <f t="shared" si="104"/>
        <v>434.72</v>
      </c>
      <c r="N342" s="55">
        <f t="shared" si="105"/>
        <v>1013.8700000000001</v>
      </c>
      <c r="O342" s="5">
        <v>1350.12</v>
      </c>
      <c r="P342" s="3">
        <f t="shared" si="106"/>
        <v>3038.75</v>
      </c>
      <c r="Q342" s="3">
        <f t="shared" si="107"/>
        <v>2220.25</v>
      </c>
      <c r="R342" s="3">
        <f t="shared" si="108"/>
        <v>2193.62</v>
      </c>
      <c r="S342" s="57">
        <f t="shared" si="109"/>
        <v>12079.75</v>
      </c>
      <c r="T342" s="1">
        <v>111</v>
      </c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</row>
    <row r="343" spans="1:168" s="86" customFormat="1" ht="15" customHeight="1" x14ac:dyDescent="0.25">
      <c r="A343" s="1">
        <v>10</v>
      </c>
      <c r="B343" s="2" t="s">
        <v>385</v>
      </c>
      <c r="C343" s="1" t="s">
        <v>34</v>
      </c>
      <c r="D343" s="1" t="s">
        <v>373</v>
      </c>
      <c r="E343" s="1" t="s">
        <v>376</v>
      </c>
      <c r="F343" s="1" t="s">
        <v>32</v>
      </c>
      <c r="G343" s="3">
        <v>14300</v>
      </c>
      <c r="H343" s="58">
        <v>0</v>
      </c>
      <c r="I343" s="3">
        <v>25</v>
      </c>
      <c r="J343" s="3">
        <f t="shared" si="101"/>
        <v>410.41</v>
      </c>
      <c r="K343" s="55">
        <f t="shared" si="102"/>
        <v>1015.3</v>
      </c>
      <c r="L343" s="55">
        <f t="shared" si="103"/>
        <v>164.45</v>
      </c>
      <c r="M343" s="3">
        <f t="shared" si="104"/>
        <v>434.72</v>
      </c>
      <c r="N343" s="55">
        <f t="shared" si="105"/>
        <v>1013.8700000000001</v>
      </c>
      <c r="O343" s="5">
        <v>0</v>
      </c>
      <c r="P343" s="3">
        <f t="shared" si="106"/>
        <v>3038.75</v>
      </c>
      <c r="Q343" s="3">
        <f t="shared" si="107"/>
        <v>870.13000000000011</v>
      </c>
      <c r="R343" s="3">
        <f t="shared" si="108"/>
        <v>2193.62</v>
      </c>
      <c r="S343" s="57">
        <f t="shared" si="109"/>
        <v>13429.869999999999</v>
      </c>
      <c r="T343" s="87">
        <v>111</v>
      </c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87"/>
      <c r="EH343" s="87"/>
      <c r="EI343" s="87"/>
      <c r="EJ343" s="87"/>
      <c r="EK343" s="87"/>
      <c r="EL343" s="87"/>
      <c r="EM343" s="87"/>
      <c r="EN343" s="87"/>
      <c r="EO343" s="87"/>
      <c r="EP343" s="87"/>
      <c r="EQ343" s="87"/>
      <c r="ER343" s="87"/>
      <c r="ES343" s="87"/>
      <c r="ET343" s="87"/>
      <c r="EU343" s="87"/>
      <c r="EV343" s="87"/>
      <c r="EW343" s="87"/>
      <c r="EX343" s="87"/>
      <c r="EY343" s="87"/>
      <c r="EZ343" s="87"/>
      <c r="FA343" s="87"/>
      <c r="FB343" s="87"/>
      <c r="FC343" s="87"/>
      <c r="FD343" s="87"/>
      <c r="FE343" s="87"/>
      <c r="FF343" s="87"/>
      <c r="FG343" s="87"/>
      <c r="FH343" s="87"/>
      <c r="FI343" s="87"/>
      <c r="FJ343" s="87"/>
      <c r="FK343" s="87"/>
      <c r="FL343" s="87"/>
    </row>
    <row r="344" spans="1:168" s="53" customFormat="1" ht="15" customHeight="1" x14ac:dyDescent="0.25">
      <c r="A344" s="1">
        <v>11</v>
      </c>
      <c r="B344" s="2" t="s">
        <v>386</v>
      </c>
      <c r="C344" s="1" t="s">
        <v>30</v>
      </c>
      <c r="D344" s="1" t="s">
        <v>373</v>
      </c>
      <c r="E344" s="1" t="s">
        <v>379</v>
      </c>
      <c r="F344" s="1" t="s">
        <v>32</v>
      </c>
      <c r="G344" s="3">
        <v>16500</v>
      </c>
      <c r="H344" s="58">
        <v>0</v>
      </c>
      <c r="I344" s="3">
        <v>25</v>
      </c>
      <c r="J344" s="3">
        <f t="shared" si="101"/>
        <v>473.55</v>
      </c>
      <c r="K344" s="55">
        <f t="shared" si="102"/>
        <v>1171.5</v>
      </c>
      <c r="L344" s="55">
        <f t="shared" si="103"/>
        <v>189.75</v>
      </c>
      <c r="M344" s="3">
        <f t="shared" si="104"/>
        <v>501.6</v>
      </c>
      <c r="N344" s="55">
        <f t="shared" si="105"/>
        <v>1169.8500000000001</v>
      </c>
      <c r="O344" s="5">
        <v>0</v>
      </c>
      <c r="P344" s="3">
        <f t="shared" si="106"/>
        <v>3506.25</v>
      </c>
      <c r="Q344" s="3">
        <f t="shared" si="107"/>
        <v>1000.1500000000001</v>
      </c>
      <c r="R344" s="3">
        <f t="shared" si="108"/>
        <v>2531.1000000000004</v>
      </c>
      <c r="S344" s="57">
        <f t="shared" si="109"/>
        <v>15499.85</v>
      </c>
      <c r="T344" s="1">
        <v>111</v>
      </c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</row>
    <row r="345" spans="1:168" s="2" customFormat="1" ht="15" customHeight="1" x14ac:dyDescent="0.25">
      <c r="A345" s="1">
        <v>12</v>
      </c>
      <c r="B345" s="2" t="s">
        <v>387</v>
      </c>
      <c r="C345" s="1" t="s">
        <v>30</v>
      </c>
      <c r="D345" s="1" t="s">
        <v>373</v>
      </c>
      <c r="E345" s="1" t="s">
        <v>388</v>
      </c>
      <c r="F345" s="1" t="s">
        <v>32</v>
      </c>
      <c r="G345" s="3">
        <v>16500</v>
      </c>
      <c r="H345" s="58">
        <v>0</v>
      </c>
      <c r="I345" s="3">
        <v>25</v>
      </c>
      <c r="J345" s="3">
        <f t="shared" si="101"/>
        <v>473.55</v>
      </c>
      <c r="K345" s="55">
        <f t="shared" si="102"/>
        <v>1171.5</v>
      </c>
      <c r="L345" s="55">
        <f t="shared" si="103"/>
        <v>189.75</v>
      </c>
      <c r="M345" s="3">
        <f t="shared" si="104"/>
        <v>501.6</v>
      </c>
      <c r="N345" s="55">
        <f t="shared" si="105"/>
        <v>1169.8500000000001</v>
      </c>
      <c r="O345" s="5">
        <v>0</v>
      </c>
      <c r="P345" s="3">
        <f t="shared" si="106"/>
        <v>3506.25</v>
      </c>
      <c r="Q345" s="3">
        <f t="shared" si="107"/>
        <v>1000.1500000000001</v>
      </c>
      <c r="R345" s="3">
        <f t="shared" si="108"/>
        <v>2531.1000000000004</v>
      </c>
      <c r="S345" s="57">
        <f t="shared" si="109"/>
        <v>15499.85</v>
      </c>
      <c r="T345" s="1">
        <v>111</v>
      </c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</row>
    <row r="346" spans="1:168" s="2" customFormat="1" ht="15" customHeight="1" thickBot="1" x14ac:dyDescent="0.3">
      <c r="A346" s="1">
        <v>13</v>
      </c>
      <c r="B346" s="2" t="s">
        <v>389</v>
      </c>
      <c r="C346" s="1" t="s">
        <v>30</v>
      </c>
      <c r="D346" s="1" t="s">
        <v>373</v>
      </c>
      <c r="E346" s="1" t="s">
        <v>388</v>
      </c>
      <c r="F346" s="1" t="s">
        <v>32</v>
      </c>
      <c r="G346" s="3">
        <v>14300</v>
      </c>
      <c r="H346" s="58">
        <v>0</v>
      </c>
      <c r="I346" s="3">
        <v>25</v>
      </c>
      <c r="J346" s="3">
        <f t="shared" si="101"/>
        <v>410.41</v>
      </c>
      <c r="K346" s="55">
        <f t="shared" si="102"/>
        <v>1015.3</v>
      </c>
      <c r="L346" s="55">
        <f t="shared" si="103"/>
        <v>164.45</v>
      </c>
      <c r="M346" s="3">
        <f t="shared" si="104"/>
        <v>434.72</v>
      </c>
      <c r="N346" s="55">
        <f t="shared" si="105"/>
        <v>1013.8700000000001</v>
      </c>
      <c r="O346" s="5">
        <v>0</v>
      </c>
      <c r="P346" s="3">
        <f t="shared" si="106"/>
        <v>3038.75</v>
      </c>
      <c r="Q346" s="3">
        <f t="shared" si="107"/>
        <v>870.13000000000011</v>
      </c>
      <c r="R346" s="3">
        <f t="shared" si="108"/>
        <v>2193.62</v>
      </c>
      <c r="S346" s="57">
        <f t="shared" si="109"/>
        <v>13429.869999999999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68" s="102" customFormat="1" ht="15" customHeight="1" thickBot="1" x14ac:dyDescent="0.3">
      <c r="A347" s="82">
        <f>+A346</f>
        <v>13</v>
      </c>
      <c r="B347" s="83"/>
      <c r="C347" s="83"/>
      <c r="D347" s="83"/>
      <c r="E347" s="83"/>
      <c r="F347" s="83"/>
      <c r="G347" s="65">
        <f>SUM(G334:G346)</f>
        <v>240875</v>
      </c>
      <c r="H347" s="65">
        <f t="shared" ref="H347:S347" si="110">SUM(H334:H346)</f>
        <v>1854</v>
      </c>
      <c r="I347" s="65">
        <f t="shared" si="110"/>
        <v>325</v>
      </c>
      <c r="J347" s="65">
        <f t="shared" si="110"/>
        <v>6913.1125000000002</v>
      </c>
      <c r="K347" s="65">
        <f>SUM(K334:K346)</f>
        <v>17102.124999999996</v>
      </c>
      <c r="L347" s="65">
        <f t="shared" si="110"/>
        <v>2770.0624999999995</v>
      </c>
      <c r="M347" s="65">
        <f t="shared" si="110"/>
        <v>7322.6000000000013</v>
      </c>
      <c r="N347" s="65">
        <f t="shared" si="110"/>
        <v>17078.037500000006</v>
      </c>
      <c r="O347" s="65">
        <f t="shared" si="110"/>
        <v>1350.12</v>
      </c>
      <c r="P347" s="65">
        <f t="shared" si="110"/>
        <v>51185.9375</v>
      </c>
      <c r="Q347" s="65">
        <f t="shared" si="110"/>
        <v>17764.8325</v>
      </c>
      <c r="R347" s="65">
        <f t="shared" si="110"/>
        <v>36950.224999999999</v>
      </c>
      <c r="S347" s="65">
        <f t="shared" si="110"/>
        <v>223110.16750000001</v>
      </c>
      <c r="T347" s="65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  <c r="BP347" s="66"/>
      <c r="BQ347" s="66"/>
      <c r="BR347" s="66"/>
      <c r="BS347" s="66"/>
      <c r="BT347" s="66"/>
      <c r="BU347" s="66"/>
      <c r="BV347" s="66"/>
      <c r="BW347" s="66"/>
      <c r="BX347" s="66"/>
      <c r="BY347" s="66"/>
      <c r="BZ347" s="66"/>
      <c r="CA347" s="66"/>
      <c r="CB347" s="66"/>
      <c r="CC347" s="66"/>
      <c r="CD347" s="66"/>
      <c r="CE347" s="66"/>
      <c r="CF347" s="66"/>
      <c r="CG347" s="66"/>
      <c r="CH347" s="66"/>
      <c r="CI347" s="66"/>
      <c r="CJ347" s="66"/>
      <c r="CK347" s="66"/>
      <c r="CL347" s="66"/>
      <c r="CM347" s="66"/>
      <c r="CN347" s="66"/>
      <c r="CO347" s="66"/>
      <c r="CP347" s="66"/>
      <c r="CQ347" s="66"/>
      <c r="CR347" s="66"/>
      <c r="CS347" s="66"/>
      <c r="CT347" s="66"/>
      <c r="CU347" s="66"/>
      <c r="CV347" s="66"/>
      <c r="CW347" s="66"/>
      <c r="CX347" s="66"/>
      <c r="CY347" s="66"/>
      <c r="CZ347" s="66"/>
      <c r="DA347" s="66"/>
      <c r="DB347" s="66"/>
      <c r="DC347" s="66"/>
      <c r="DD347" s="66"/>
      <c r="DE347" s="66"/>
      <c r="DF347" s="66"/>
      <c r="DG347" s="66"/>
      <c r="DH347" s="66"/>
      <c r="DI347" s="66"/>
      <c r="DJ347" s="66"/>
      <c r="DK347" s="66"/>
      <c r="DL347" s="66"/>
      <c r="DM347" s="66"/>
      <c r="DN347" s="66"/>
      <c r="DO347" s="66"/>
      <c r="DP347" s="66"/>
      <c r="DQ347" s="66"/>
      <c r="DR347" s="66"/>
      <c r="DS347" s="66"/>
      <c r="DT347" s="66"/>
      <c r="DU347" s="66"/>
      <c r="DV347" s="66"/>
      <c r="DW347" s="66"/>
      <c r="DX347" s="66"/>
      <c r="DY347" s="66"/>
      <c r="DZ347" s="66"/>
      <c r="EA347" s="66"/>
      <c r="EB347" s="66"/>
      <c r="EC347" s="66"/>
      <c r="ED347" s="66"/>
      <c r="EE347" s="66"/>
      <c r="EF347" s="66"/>
      <c r="EG347" s="66"/>
      <c r="EH347" s="66"/>
      <c r="EI347" s="66"/>
      <c r="EJ347" s="66"/>
      <c r="EK347" s="66"/>
      <c r="EL347" s="66"/>
      <c r="EM347" s="66"/>
      <c r="EN347" s="66"/>
      <c r="EO347" s="66"/>
      <c r="EP347" s="66"/>
      <c r="EQ347" s="66"/>
      <c r="ER347" s="66"/>
      <c r="ES347" s="66"/>
      <c r="ET347" s="66"/>
      <c r="EU347" s="66"/>
      <c r="EV347" s="66"/>
      <c r="EW347" s="66"/>
      <c r="EX347" s="66"/>
      <c r="EY347" s="66"/>
      <c r="EZ347" s="66"/>
      <c r="FA347" s="66"/>
      <c r="FB347" s="66"/>
      <c r="FC347" s="66"/>
      <c r="FD347" s="66"/>
      <c r="FE347" s="66"/>
      <c r="FF347" s="66"/>
      <c r="FG347" s="66"/>
      <c r="FH347" s="66"/>
      <c r="FI347" s="66"/>
      <c r="FJ347" s="66"/>
      <c r="FK347" s="66"/>
      <c r="FL347" s="66"/>
    </row>
    <row r="348" spans="1:168" s="2" customFormat="1" ht="8.1" customHeight="1" x14ac:dyDescent="0.25">
      <c r="A348" s="1"/>
      <c r="C348" s="1"/>
      <c r="D348" s="1"/>
      <c r="E348" s="1"/>
      <c r="G348" s="66"/>
      <c r="H348" s="69"/>
      <c r="I348" s="55"/>
      <c r="J348" s="66"/>
      <c r="K348" s="66"/>
      <c r="L348" s="66"/>
      <c r="M348" s="55"/>
      <c r="N348" s="55"/>
      <c r="O348" s="103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6"/>
      <c r="BB348" s="66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6"/>
      <c r="BP348" s="66"/>
      <c r="BQ348" s="66"/>
      <c r="BR348" s="66"/>
      <c r="BS348" s="66"/>
      <c r="BT348" s="66"/>
      <c r="BU348" s="66"/>
      <c r="BV348" s="66"/>
      <c r="BW348" s="66"/>
      <c r="BX348" s="66"/>
      <c r="BY348" s="66"/>
      <c r="BZ348" s="66"/>
      <c r="CA348" s="66"/>
      <c r="CB348" s="66"/>
      <c r="CC348" s="66"/>
      <c r="CD348" s="66"/>
      <c r="CE348" s="66"/>
      <c r="CF348" s="66"/>
      <c r="CG348" s="66"/>
      <c r="CH348" s="66"/>
      <c r="CI348" s="66"/>
      <c r="CJ348" s="66"/>
      <c r="CK348" s="66"/>
      <c r="CL348" s="66"/>
      <c r="CM348" s="66"/>
      <c r="CN348" s="66"/>
      <c r="CO348" s="66"/>
      <c r="CP348" s="66"/>
      <c r="CQ348" s="66"/>
      <c r="CR348" s="66"/>
      <c r="CS348" s="66"/>
      <c r="CT348" s="66"/>
      <c r="CU348" s="66"/>
      <c r="CV348" s="66"/>
      <c r="CW348" s="66"/>
      <c r="CX348" s="66"/>
      <c r="CY348" s="66"/>
      <c r="CZ348" s="66"/>
      <c r="DA348" s="66"/>
      <c r="DB348" s="66"/>
      <c r="DC348" s="66"/>
      <c r="DD348" s="66"/>
      <c r="DE348" s="66"/>
      <c r="DF348" s="66"/>
      <c r="DG348" s="66"/>
      <c r="DH348" s="66"/>
      <c r="DI348" s="66"/>
      <c r="DJ348" s="66"/>
      <c r="DK348" s="66"/>
      <c r="DL348" s="66"/>
      <c r="DM348" s="66"/>
      <c r="DN348" s="66"/>
      <c r="DO348" s="66"/>
      <c r="DP348" s="66"/>
      <c r="DQ348" s="66"/>
      <c r="DR348" s="66"/>
      <c r="DS348" s="66"/>
      <c r="DT348" s="66"/>
      <c r="DU348" s="66"/>
      <c r="DV348" s="66"/>
      <c r="DW348" s="66"/>
      <c r="DX348" s="66"/>
      <c r="DY348" s="66"/>
      <c r="DZ348" s="66"/>
      <c r="EA348" s="66"/>
      <c r="EB348" s="66"/>
      <c r="EC348" s="66"/>
      <c r="ED348" s="66"/>
      <c r="EE348" s="66"/>
      <c r="EF348" s="66"/>
      <c r="EG348" s="66"/>
      <c r="EH348" s="66"/>
      <c r="EI348" s="66"/>
      <c r="EJ348" s="66"/>
      <c r="EK348" s="66"/>
      <c r="EL348" s="66"/>
      <c r="EM348" s="66"/>
      <c r="EN348" s="66"/>
      <c r="EO348" s="66"/>
      <c r="EP348" s="66"/>
      <c r="EQ348" s="66"/>
      <c r="ER348" s="66"/>
      <c r="ES348" s="66"/>
      <c r="ET348" s="66"/>
      <c r="EU348" s="66"/>
      <c r="EV348" s="66"/>
      <c r="EW348" s="66"/>
      <c r="EX348" s="66"/>
      <c r="EY348" s="66"/>
      <c r="EZ348" s="66"/>
      <c r="FA348" s="66"/>
      <c r="FB348" s="66"/>
      <c r="FC348" s="66"/>
      <c r="FD348" s="66"/>
      <c r="FE348" s="66"/>
      <c r="FF348" s="66"/>
      <c r="FG348" s="66"/>
      <c r="FH348" s="66"/>
      <c r="FI348" s="66"/>
      <c r="FJ348" s="66"/>
      <c r="FK348" s="66"/>
      <c r="FL348" s="66"/>
    </row>
    <row r="349" spans="1:168" s="2" customFormat="1" ht="15" customHeight="1" x14ac:dyDescent="0.25">
      <c r="A349" s="48" t="s">
        <v>390</v>
      </c>
      <c r="B349" s="48"/>
      <c r="C349" s="48"/>
      <c r="D349" s="48"/>
      <c r="E349" s="48"/>
      <c r="F349" s="98"/>
      <c r="G349" s="99"/>
      <c r="H349" s="104"/>
      <c r="I349" s="99"/>
      <c r="J349" s="99"/>
      <c r="K349" s="99"/>
      <c r="L349" s="49"/>
      <c r="M349" s="99"/>
      <c r="N349" s="99"/>
      <c r="O349" s="100"/>
      <c r="P349" s="99"/>
      <c r="Q349" s="99"/>
      <c r="R349" s="99"/>
      <c r="S349" s="99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98"/>
      <c r="BE349" s="98"/>
      <c r="BF349" s="98"/>
      <c r="BG349" s="98"/>
      <c r="BH349" s="98"/>
      <c r="BI349" s="98"/>
      <c r="BJ349" s="98"/>
      <c r="BK349" s="98"/>
      <c r="BL349" s="98"/>
      <c r="BM349" s="98"/>
      <c r="BN349" s="98"/>
      <c r="BO349" s="98"/>
      <c r="BP349" s="98"/>
      <c r="BQ349" s="98"/>
      <c r="BR349" s="98"/>
      <c r="BS349" s="98"/>
      <c r="BT349" s="98"/>
      <c r="BU349" s="98"/>
      <c r="BV349" s="98"/>
      <c r="BW349" s="98"/>
      <c r="BX349" s="98"/>
      <c r="BY349" s="98"/>
      <c r="BZ349" s="98"/>
      <c r="CA349" s="98"/>
      <c r="CB349" s="98"/>
      <c r="CC349" s="98"/>
      <c r="CD349" s="98"/>
      <c r="CE349" s="98"/>
      <c r="CF349" s="98"/>
      <c r="CG349" s="98"/>
      <c r="CH349" s="98"/>
      <c r="CI349" s="98"/>
      <c r="CJ349" s="98"/>
      <c r="CK349" s="98"/>
      <c r="CL349" s="98"/>
      <c r="CM349" s="98"/>
      <c r="CN349" s="98"/>
      <c r="CO349" s="98"/>
      <c r="CP349" s="98"/>
      <c r="CQ349" s="98"/>
      <c r="CR349" s="98"/>
      <c r="CS349" s="98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  <c r="DX349" s="98"/>
      <c r="DY349" s="98"/>
      <c r="DZ349" s="98"/>
      <c r="EA349" s="98"/>
      <c r="EB349" s="98"/>
      <c r="EC349" s="98"/>
      <c r="ED349" s="98"/>
      <c r="EE349" s="98"/>
      <c r="EF349" s="98"/>
      <c r="EG349" s="98"/>
      <c r="EH349" s="98"/>
      <c r="EI349" s="98"/>
      <c r="EJ349" s="98"/>
      <c r="EK349" s="98"/>
      <c r="EL349" s="98"/>
      <c r="EM349" s="98"/>
      <c r="EN349" s="98"/>
      <c r="EO349" s="98"/>
      <c r="EP349" s="98"/>
      <c r="EQ349" s="98"/>
      <c r="ER349" s="98"/>
      <c r="ES349" s="98"/>
      <c r="ET349" s="98"/>
      <c r="EU349" s="98"/>
      <c r="EV349" s="98"/>
      <c r="EW349" s="98"/>
      <c r="EX349" s="98"/>
      <c r="EY349" s="98"/>
      <c r="EZ349" s="98"/>
      <c r="FA349" s="98"/>
      <c r="FB349" s="98"/>
      <c r="FC349" s="98"/>
      <c r="FD349" s="98"/>
      <c r="FE349" s="98"/>
      <c r="FF349" s="98"/>
      <c r="FG349" s="98"/>
      <c r="FH349" s="98"/>
      <c r="FI349" s="98"/>
      <c r="FJ349" s="98"/>
      <c r="FK349" s="98"/>
      <c r="FL349" s="98"/>
    </row>
    <row r="350" spans="1:168" s="71" customFormat="1" ht="8.1" customHeight="1" x14ac:dyDescent="0.25">
      <c r="A350" s="110"/>
      <c r="C350" s="110"/>
      <c r="D350" s="110"/>
      <c r="E350" s="110"/>
      <c r="F350" s="110"/>
      <c r="G350" s="111"/>
      <c r="H350" s="58"/>
      <c r="I350" s="111"/>
      <c r="J350" s="111"/>
      <c r="K350" s="59"/>
      <c r="L350" s="59"/>
      <c r="M350" s="111"/>
      <c r="N350" s="59"/>
      <c r="O350" s="112"/>
      <c r="P350" s="111"/>
      <c r="Q350" s="111"/>
      <c r="R350" s="111"/>
      <c r="S350" s="113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  <c r="AO350" s="110"/>
      <c r="AP350" s="110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/>
      <c r="BE350" s="110"/>
      <c r="BF350" s="110"/>
      <c r="BG350" s="110"/>
      <c r="BH350" s="110"/>
      <c r="BI350" s="110"/>
      <c r="BJ350" s="110"/>
      <c r="BK350" s="110"/>
      <c r="BL350" s="110"/>
      <c r="BM350" s="110"/>
      <c r="BN350" s="110"/>
      <c r="BO350" s="110"/>
      <c r="BP350" s="110"/>
      <c r="BQ350" s="110"/>
      <c r="BR350" s="110"/>
      <c r="BS350" s="110"/>
      <c r="BT350" s="110"/>
      <c r="BU350" s="110"/>
      <c r="BV350" s="110"/>
      <c r="BW350" s="110"/>
      <c r="BX350" s="110"/>
      <c r="BY350" s="110"/>
      <c r="BZ350" s="110"/>
      <c r="CA350" s="110"/>
      <c r="CB350" s="110"/>
      <c r="CC350" s="110"/>
      <c r="CD350" s="110"/>
      <c r="CE350" s="110"/>
      <c r="CF350" s="110"/>
      <c r="CG350" s="110"/>
      <c r="CH350" s="110"/>
      <c r="CI350" s="110"/>
      <c r="CJ350" s="110"/>
      <c r="CK350" s="110"/>
      <c r="CL350" s="110"/>
      <c r="CM350" s="110"/>
      <c r="CN350" s="110"/>
      <c r="CO350" s="110"/>
      <c r="CP350" s="110"/>
      <c r="CQ350" s="110"/>
      <c r="CR350" s="110"/>
      <c r="CS350" s="110"/>
      <c r="CT350" s="110"/>
      <c r="CU350" s="110"/>
      <c r="CV350" s="110"/>
      <c r="CW350" s="110"/>
      <c r="CX350" s="110"/>
      <c r="CY350" s="110"/>
      <c r="CZ350" s="110"/>
      <c r="DA350" s="110"/>
      <c r="DB350" s="110"/>
      <c r="DC350" s="110"/>
      <c r="DD350" s="110"/>
      <c r="DE350" s="110"/>
      <c r="DF350" s="110"/>
      <c r="DG350" s="110"/>
      <c r="DH350" s="110"/>
      <c r="DI350" s="110"/>
      <c r="DJ350" s="110"/>
      <c r="DK350" s="110"/>
      <c r="DL350" s="110"/>
      <c r="DM350" s="110"/>
      <c r="DN350" s="110"/>
      <c r="DO350" s="110"/>
      <c r="DP350" s="110"/>
      <c r="DQ350" s="110"/>
      <c r="DR350" s="110"/>
      <c r="DS350" s="110"/>
      <c r="DT350" s="110"/>
      <c r="DU350" s="110"/>
      <c r="DV350" s="110"/>
      <c r="DW350" s="110"/>
      <c r="DX350" s="110"/>
      <c r="DY350" s="110"/>
      <c r="DZ350" s="110"/>
      <c r="EA350" s="110"/>
      <c r="EB350" s="110"/>
      <c r="EC350" s="110"/>
      <c r="ED350" s="110"/>
      <c r="EE350" s="110"/>
      <c r="EF350" s="110"/>
      <c r="EG350" s="110"/>
      <c r="EH350" s="110"/>
      <c r="EI350" s="110"/>
      <c r="EJ350" s="110"/>
      <c r="EK350" s="110"/>
      <c r="EL350" s="110"/>
      <c r="EM350" s="110"/>
      <c r="EN350" s="110"/>
      <c r="EO350" s="110"/>
      <c r="EP350" s="110"/>
      <c r="EQ350" s="110"/>
      <c r="ER350" s="110"/>
      <c r="ES350" s="110"/>
      <c r="ET350" s="110"/>
      <c r="EU350" s="110"/>
      <c r="EV350" s="110"/>
      <c r="EW350" s="110"/>
      <c r="EX350" s="110"/>
      <c r="EY350" s="110"/>
      <c r="EZ350" s="110"/>
      <c r="FA350" s="110"/>
      <c r="FB350" s="110"/>
      <c r="FC350" s="110"/>
      <c r="FD350" s="110"/>
      <c r="FE350" s="110"/>
      <c r="FF350" s="110"/>
      <c r="FG350" s="110"/>
      <c r="FH350" s="110"/>
      <c r="FI350" s="110"/>
      <c r="FJ350" s="110"/>
      <c r="FK350" s="110"/>
      <c r="FL350" s="110"/>
    </row>
    <row r="351" spans="1:168" s="2" customFormat="1" ht="15" customHeight="1" x14ac:dyDescent="0.25">
      <c r="A351" s="1">
        <v>1</v>
      </c>
      <c r="B351" s="2" t="s">
        <v>391</v>
      </c>
      <c r="C351" s="1" t="s">
        <v>30</v>
      </c>
      <c r="D351" s="1" t="s">
        <v>392</v>
      </c>
      <c r="E351" s="1" t="s">
        <v>299</v>
      </c>
      <c r="F351" s="1" t="s">
        <v>32</v>
      </c>
      <c r="G351" s="3">
        <v>31500</v>
      </c>
      <c r="H351" s="58">
        <v>0</v>
      </c>
      <c r="I351" s="3">
        <v>25</v>
      </c>
      <c r="J351" s="3">
        <f>+G351*2.87%</f>
        <v>904.05</v>
      </c>
      <c r="K351" s="55">
        <f>+G351*7.1%</f>
        <v>2236.5</v>
      </c>
      <c r="L351" s="55">
        <f>+G351*1.15%</f>
        <v>362.25</v>
      </c>
      <c r="M351" s="3">
        <f>+G351*3.04%</f>
        <v>957.6</v>
      </c>
      <c r="N351" s="55">
        <f>+G351*7.09%</f>
        <v>2233.3500000000004</v>
      </c>
      <c r="O351" s="5">
        <v>0</v>
      </c>
      <c r="P351" s="3">
        <f>SUM(J351:N351)</f>
        <v>6693.7500000000009</v>
      </c>
      <c r="Q351" s="3">
        <f>+H351+I351+J351+M351+O351</f>
        <v>1886.65</v>
      </c>
      <c r="R351" s="3">
        <f>+K351+L351+N351</f>
        <v>4832.1000000000004</v>
      </c>
      <c r="S351" s="57">
        <f>+G351-Q351</f>
        <v>29613.35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68" s="2" customFormat="1" ht="15" customHeight="1" x14ac:dyDescent="0.25">
      <c r="A352" s="1">
        <v>2</v>
      </c>
      <c r="B352" s="2" t="s">
        <v>393</v>
      </c>
      <c r="C352" s="1" t="s">
        <v>34</v>
      </c>
      <c r="D352" s="1" t="s">
        <v>392</v>
      </c>
      <c r="E352" s="1" t="s">
        <v>77</v>
      </c>
      <c r="F352" s="1" t="s">
        <v>32</v>
      </c>
      <c r="G352" s="3">
        <v>22000</v>
      </c>
      <c r="H352" s="58">
        <v>0</v>
      </c>
      <c r="I352" s="3">
        <v>25</v>
      </c>
      <c r="J352" s="3">
        <f>+G352*2.87%</f>
        <v>631.4</v>
      </c>
      <c r="K352" s="55">
        <f>+G352*7.1%</f>
        <v>1561.9999999999998</v>
      </c>
      <c r="L352" s="55">
        <f>+G352*1.15%</f>
        <v>253</v>
      </c>
      <c r="M352" s="3">
        <f>+G352*3.04%</f>
        <v>668.8</v>
      </c>
      <c r="N352" s="55">
        <f>+G352*7.09%</f>
        <v>1559.8000000000002</v>
      </c>
      <c r="O352" s="5">
        <v>1350.12</v>
      </c>
      <c r="P352" s="3">
        <f>SUM(J352:N352)</f>
        <v>4675</v>
      </c>
      <c r="Q352" s="3">
        <f>+H352+I352+J352+M352+O352</f>
        <v>2675.3199999999997</v>
      </c>
      <c r="R352" s="3">
        <f>+K352+L352+N352</f>
        <v>3374.8</v>
      </c>
      <c r="S352" s="57">
        <f>+G352-Q352</f>
        <v>19324.68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25">
      <c r="A353" s="1">
        <v>3</v>
      </c>
      <c r="B353" s="2" t="s">
        <v>394</v>
      </c>
      <c r="C353" s="1" t="s">
        <v>30</v>
      </c>
      <c r="D353" s="1" t="s">
        <v>392</v>
      </c>
      <c r="E353" s="1" t="s">
        <v>395</v>
      </c>
      <c r="F353" s="1" t="s">
        <v>32</v>
      </c>
      <c r="G353" s="3">
        <v>36000</v>
      </c>
      <c r="H353" s="58">
        <v>0</v>
      </c>
      <c r="I353" s="3">
        <v>25</v>
      </c>
      <c r="J353" s="3">
        <f>+G353*2.87%</f>
        <v>1033.2</v>
      </c>
      <c r="K353" s="55">
        <f>+G353*7.1%</f>
        <v>2555.9999999999995</v>
      </c>
      <c r="L353" s="55">
        <f>+G353*1.15%</f>
        <v>414</v>
      </c>
      <c r="M353" s="3">
        <f>+G353*3.04%</f>
        <v>1094.4000000000001</v>
      </c>
      <c r="N353" s="55">
        <f>+G353*7.09%</f>
        <v>2552.4</v>
      </c>
      <c r="O353" s="5">
        <v>0</v>
      </c>
      <c r="P353" s="3">
        <f>SUM(J353:N353)</f>
        <v>7650</v>
      </c>
      <c r="Q353" s="3">
        <f>+H353+I353+J353+M353+O353</f>
        <v>2152.6000000000004</v>
      </c>
      <c r="R353" s="3">
        <f>+K353+L353+N353</f>
        <v>5522.4</v>
      </c>
      <c r="S353" s="57">
        <f>+G353-Q353</f>
        <v>33847.4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thickBot="1" x14ac:dyDescent="0.3">
      <c r="A354" s="1">
        <v>4</v>
      </c>
      <c r="B354" s="2" t="s">
        <v>396</v>
      </c>
      <c r="C354" s="1" t="s">
        <v>34</v>
      </c>
      <c r="D354" s="1" t="s">
        <v>392</v>
      </c>
      <c r="E354" s="1" t="s">
        <v>77</v>
      </c>
      <c r="F354" s="1" t="s">
        <v>32</v>
      </c>
      <c r="G354" s="3">
        <v>25000</v>
      </c>
      <c r="H354" s="58">
        <v>0</v>
      </c>
      <c r="I354" s="3">
        <v>25</v>
      </c>
      <c r="J354" s="3">
        <f>+G354*2.87%</f>
        <v>717.5</v>
      </c>
      <c r="K354" s="55">
        <f>+G354*7.1%</f>
        <v>1774.9999999999998</v>
      </c>
      <c r="L354" s="55">
        <f>+G354*1.15%</f>
        <v>287.5</v>
      </c>
      <c r="M354" s="3">
        <f>+G354*3.04%</f>
        <v>760</v>
      </c>
      <c r="N354" s="55">
        <f>+G354*7.09%</f>
        <v>1772.5000000000002</v>
      </c>
      <c r="O354" s="5">
        <v>0</v>
      </c>
      <c r="P354" s="3">
        <f>SUM(J354:N354)</f>
        <v>5312.5</v>
      </c>
      <c r="Q354" s="3">
        <f>+H354+I354+J354+M354+O354</f>
        <v>1502.5</v>
      </c>
      <c r="R354" s="3">
        <f>+K354+L354+N354</f>
        <v>3835</v>
      </c>
      <c r="S354" s="57">
        <f>+G354-Q354</f>
        <v>23497.5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129" customFormat="1" ht="15" customHeight="1" thickBot="1" x14ac:dyDescent="0.3">
      <c r="A355" s="82">
        <f>+A354</f>
        <v>4</v>
      </c>
      <c r="B355" s="83"/>
      <c r="C355" s="83"/>
      <c r="D355" s="83"/>
      <c r="E355" s="83"/>
      <c r="F355" s="83"/>
      <c r="G355" s="65">
        <f>SUM(G351:G354)</f>
        <v>114500</v>
      </c>
      <c r="H355" s="65">
        <f t="shared" ref="H355:S355" si="111">SUM(H351:H354)</f>
        <v>0</v>
      </c>
      <c r="I355" s="65">
        <f t="shared" si="111"/>
        <v>100</v>
      </c>
      <c r="J355" s="65">
        <f t="shared" si="111"/>
        <v>3286.1499999999996</v>
      </c>
      <c r="K355" s="65">
        <f>SUM(K351:K354)</f>
        <v>8129.5</v>
      </c>
      <c r="L355" s="65">
        <f t="shared" si="111"/>
        <v>1316.75</v>
      </c>
      <c r="M355" s="65">
        <f t="shared" si="111"/>
        <v>3480.8</v>
      </c>
      <c r="N355" s="65">
        <f t="shared" si="111"/>
        <v>8118.0500000000011</v>
      </c>
      <c r="O355" s="65">
        <f t="shared" si="111"/>
        <v>1350.12</v>
      </c>
      <c r="P355" s="65">
        <f t="shared" si="111"/>
        <v>24331.25</v>
      </c>
      <c r="Q355" s="65">
        <f t="shared" si="111"/>
        <v>8217.07</v>
      </c>
      <c r="R355" s="65">
        <f t="shared" si="111"/>
        <v>17564.300000000003</v>
      </c>
      <c r="S355" s="65">
        <f t="shared" si="111"/>
        <v>106282.93</v>
      </c>
      <c r="T355" s="65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  <c r="BP355" s="66"/>
      <c r="BQ355" s="66"/>
      <c r="BR355" s="66"/>
      <c r="BS355" s="66"/>
      <c r="BT355" s="66"/>
      <c r="BU355" s="66"/>
      <c r="BV355" s="66"/>
      <c r="BW355" s="66"/>
      <c r="BX355" s="66"/>
      <c r="BY355" s="66"/>
      <c r="BZ355" s="66"/>
      <c r="CA355" s="66"/>
      <c r="CB355" s="66"/>
      <c r="CC355" s="66"/>
      <c r="CD355" s="66"/>
      <c r="CE355" s="66"/>
      <c r="CF355" s="66"/>
      <c r="CG355" s="66"/>
      <c r="CH355" s="66"/>
      <c r="CI355" s="66"/>
      <c r="CJ355" s="66"/>
      <c r="CK355" s="66"/>
      <c r="CL355" s="66"/>
      <c r="CM355" s="66"/>
      <c r="CN355" s="66"/>
      <c r="CO355" s="66"/>
      <c r="CP355" s="66"/>
      <c r="CQ355" s="66"/>
      <c r="CR355" s="66"/>
      <c r="CS355" s="66"/>
      <c r="CT355" s="66"/>
      <c r="CU355" s="66"/>
      <c r="CV355" s="66"/>
      <c r="CW355" s="66"/>
      <c r="CX355" s="66"/>
      <c r="CY355" s="66"/>
      <c r="CZ355" s="66"/>
      <c r="DA355" s="66"/>
      <c r="DB355" s="66"/>
      <c r="DC355" s="66"/>
      <c r="DD355" s="66"/>
      <c r="DE355" s="66"/>
      <c r="DF355" s="66"/>
      <c r="DG355" s="66"/>
      <c r="DH355" s="66"/>
      <c r="DI355" s="66"/>
      <c r="DJ355" s="66"/>
      <c r="DK355" s="66"/>
      <c r="DL355" s="66"/>
      <c r="DM355" s="66"/>
      <c r="DN355" s="66"/>
      <c r="DO355" s="66"/>
      <c r="DP355" s="66"/>
      <c r="DQ355" s="66"/>
      <c r="DR355" s="66"/>
      <c r="DS355" s="66"/>
      <c r="DT355" s="66"/>
      <c r="DU355" s="66"/>
      <c r="DV355" s="66"/>
      <c r="DW355" s="66"/>
      <c r="DX355" s="66"/>
      <c r="DY355" s="66"/>
      <c r="DZ355" s="66"/>
      <c r="EA355" s="66"/>
      <c r="EB355" s="66"/>
      <c r="EC355" s="66"/>
      <c r="ED355" s="66"/>
      <c r="EE355" s="66"/>
      <c r="EF355" s="66"/>
      <c r="EG355" s="66"/>
      <c r="EH355" s="66"/>
      <c r="EI355" s="66"/>
      <c r="EJ355" s="66"/>
      <c r="EK355" s="66"/>
      <c r="EL355" s="66"/>
      <c r="EM355" s="66"/>
      <c r="EN355" s="66"/>
      <c r="EO355" s="66"/>
      <c r="EP355" s="66"/>
      <c r="EQ355" s="66"/>
      <c r="ER355" s="66"/>
      <c r="ES355" s="66"/>
      <c r="ET355" s="66"/>
      <c r="EU355" s="66"/>
      <c r="EV355" s="66"/>
      <c r="EW355" s="66"/>
      <c r="EX355" s="66"/>
      <c r="EY355" s="66"/>
      <c r="EZ355" s="66"/>
      <c r="FA355" s="66"/>
      <c r="FB355" s="66"/>
      <c r="FC355" s="66"/>
      <c r="FD355" s="66"/>
      <c r="FE355" s="66"/>
      <c r="FF355" s="66"/>
      <c r="FG355" s="66"/>
      <c r="FH355" s="66"/>
      <c r="FI355" s="66"/>
      <c r="FJ355" s="66"/>
      <c r="FK355" s="66"/>
      <c r="FL355" s="66"/>
    </row>
    <row r="356" spans="1:168" s="2" customFormat="1" ht="8.1" customHeight="1" x14ac:dyDescent="0.25">
      <c r="A356" s="67"/>
      <c r="B356" s="68"/>
      <c r="C356" s="68"/>
      <c r="D356" s="68"/>
      <c r="E356" s="68"/>
      <c r="F356" s="68"/>
      <c r="G356" s="66"/>
      <c r="H356" s="69"/>
      <c r="I356" s="55"/>
      <c r="J356" s="66"/>
      <c r="K356" s="66"/>
      <c r="L356" s="66"/>
      <c r="M356" s="55"/>
      <c r="N356" s="55"/>
      <c r="O356" s="103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6"/>
      <c r="BM356" s="66"/>
      <c r="BN356" s="66"/>
      <c r="BO356" s="66"/>
      <c r="BP356" s="66"/>
      <c r="BQ356" s="66"/>
      <c r="BR356" s="66"/>
      <c r="BS356" s="66"/>
      <c r="BT356" s="66"/>
      <c r="BU356" s="66"/>
      <c r="BV356" s="66"/>
      <c r="BW356" s="66"/>
      <c r="BX356" s="66"/>
      <c r="BY356" s="66"/>
      <c r="BZ356" s="66"/>
      <c r="CA356" s="66"/>
      <c r="CB356" s="66"/>
      <c r="CC356" s="66"/>
      <c r="CD356" s="66"/>
      <c r="CE356" s="66"/>
      <c r="CF356" s="66"/>
      <c r="CG356" s="66"/>
      <c r="CH356" s="66"/>
      <c r="CI356" s="66"/>
      <c r="CJ356" s="66"/>
      <c r="CK356" s="66"/>
      <c r="CL356" s="66"/>
      <c r="CM356" s="66"/>
      <c r="CN356" s="66"/>
      <c r="CO356" s="66"/>
      <c r="CP356" s="66"/>
      <c r="CQ356" s="66"/>
      <c r="CR356" s="66"/>
      <c r="CS356" s="66"/>
      <c r="CT356" s="66"/>
      <c r="CU356" s="66"/>
      <c r="CV356" s="66"/>
      <c r="CW356" s="66"/>
      <c r="CX356" s="66"/>
      <c r="CY356" s="66"/>
      <c r="CZ356" s="66"/>
      <c r="DA356" s="66"/>
      <c r="DB356" s="66"/>
      <c r="DC356" s="66"/>
      <c r="DD356" s="66"/>
      <c r="DE356" s="66"/>
      <c r="DF356" s="66"/>
      <c r="DG356" s="66"/>
      <c r="DH356" s="66"/>
      <c r="DI356" s="66"/>
      <c r="DJ356" s="66"/>
      <c r="DK356" s="66"/>
      <c r="DL356" s="66"/>
      <c r="DM356" s="66"/>
      <c r="DN356" s="66"/>
      <c r="DO356" s="66"/>
      <c r="DP356" s="66"/>
      <c r="DQ356" s="66"/>
      <c r="DR356" s="66"/>
      <c r="DS356" s="66"/>
      <c r="DT356" s="66"/>
      <c r="DU356" s="66"/>
      <c r="DV356" s="66"/>
      <c r="DW356" s="66"/>
      <c r="DX356" s="66"/>
      <c r="DY356" s="66"/>
      <c r="DZ356" s="66"/>
      <c r="EA356" s="66"/>
      <c r="EB356" s="66"/>
      <c r="EC356" s="66"/>
      <c r="ED356" s="66"/>
      <c r="EE356" s="66"/>
      <c r="EF356" s="66"/>
      <c r="EG356" s="66"/>
      <c r="EH356" s="66"/>
      <c r="EI356" s="66"/>
      <c r="EJ356" s="66"/>
      <c r="EK356" s="66"/>
      <c r="EL356" s="66"/>
      <c r="EM356" s="66"/>
      <c r="EN356" s="66"/>
      <c r="EO356" s="66"/>
      <c r="EP356" s="66"/>
      <c r="EQ356" s="66"/>
      <c r="ER356" s="66"/>
      <c r="ES356" s="66"/>
      <c r="ET356" s="66"/>
      <c r="EU356" s="66"/>
      <c r="EV356" s="66"/>
      <c r="EW356" s="66"/>
      <c r="EX356" s="66"/>
      <c r="EY356" s="66"/>
      <c r="EZ356" s="66"/>
      <c r="FA356" s="66"/>
      <c r="FB356" s="66"/>
      <c r="FC356" s="66"/>
      <c r="FD356" s="66"/>
      <c r="FE356" s="66"/>
      <c r="FF356" s="66"/>
      <c r="FG356" s="66"/>
      <c r="FH356" s="66"/>
      <c r="FI356" s="66"/>
      <c r="FJ356" s="66"/>
      <c r="FK356" s="66"/>
      <c r="FL356" s="66"/>
    </row>
    <row r="357" spans="1:168" s="2" customFormat="1" ht="15" customHeight="1" x14ac:dyDescent="0.25">
      <c r="A357" s="48" t="s">
        <v>397</v>
      </c>
      <c r="B357" s="48"/>
      <c r="C357" s="48"/>
      <c r="D357" s="48"/>
      <c r="E357" s="48"/>
      <c r="F357" s="93"/>
      <c r="G357" s="99"/>
      <c r="H357" s="104"/>
      <c r="I357" s="99"/>
      <c r="J357" s="99"/>
      <c r="K357" s="99"/>
      <c r="L357" s="49"/>
      <c r="M357" s="99"/>
      <c r="N357" s="99"/>
      <c r="O357" s="100"/>
      <c r="P357" s="99"/>
      <c r="Q357" s="99"/>
      <c r="R357" s="99"/>
      <c r="S357" s="99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98"/>
      <c r="BE357" s="98"/>
      <c r="BF357" s="98"/>
      <c r="BG357" s="98"/>
      <c r="BH357" s="98"/>
      <c r="BI357" s="98"/>
      <c r="BJ357" s="98"/>
      <c r="BK357" s="98"/>
      <c r="BL357" s="98"/>
      <c r="BM357" s="98"/>
      <c r="BN357" s="98"/>
      <c r="BO357" s="98"/>
      <c r="BP357" s="98"/>
      <c r="BQ357" s="98"/>
      <c r="BR357" s="98"/>
      <c r="BS357" s="98"/>
      <c r="BT357" s="98"/>
      <c r="BU357" s="98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  <c r="EO357" s="98"/>
      <c r="EP357" s="98"/>
      <c r="EQ357" s="98"/>
      <c r="ER357" s="98"/>
      <c r="ES357" s="98"/>
      <c r="ET357" s="98"/>
      <c r="EU357" s="98"/>
      <c r="EV357" s="98"/>
      <c r="EW357" s="98"/>
      <c r="EX357" s="98"/>
      <c r="EY357" s="98"/>
      <c r="EZ357" s="98"/>
      <c r="FA357" s="98"/>
      <c r="FB357" s="98"/>
      <c r="FC357" s="98"/>
      <c r="FD357" s="98"/>
      <c r="FE357" s="98"/>
      <c r="FF357" s="98"/>
      <c r="FG357" s="98"/>
      <c r="FH357" s="98"/>
      <c r="FI357" s="98"/>
      <c r="FJ357" s="98"/>
      <c r="FK357" s="98"/>
      <c r="FL357" s="98"/>
    </row>
    <row r="358" spans="1:168" s="2" customFormat="1" ht="15" customHeight="1" x14ac:dyDescent="0.25">
      <c r="A358" s="1">
        <v>1</v>
      </c>
      <c r="B358" s="2" t="s">
        <v>398</v>
      </c>
      <c r="C358" s="1" t="s">
        <v>30</v>
      </c>
      <c r="D358" s="1" t="s">
        <v>397</v>
      </c>
      <c r="E358" s="1" t="s">
        <v>399</v>
      </c>
      <c r="F358" s="1" t="s">
        <v>32</v>
      </c>
      <c r="G358" s="3">
        <v>30000</v>
      </c>
      <c r="H358" s="130">
        <v>0</v>
      </c>
      <c r="I358" s="3">
        <v>25</v>
      </c>
      <c r="J358" s="3">
        <f t="shared" ref="J358:J363" si="112">+G358*2.87%</f>
        <v>861</v>
      </c>
      <c r="K358" s="55">
        <f t="shared" ref="K358:K363" si="113">+G358*7.1%</f>
        <v>2130</v>
      </c>
      <c r="L358" s="55">
        <f t="shared" ref="L358:L363" si="114">+G358*1.15%</f>
        <v>345</v>
      </c>
      <c r="M358" s="3">
        <f t="shared" ref="M358:M363" si="115">+G358*3.04%</f>
        <v>912</v>
      </c>
      <c r="N358" s="55">
        <f t="shared" ref="N358:N363" si="116">+G358*7.09%</f>
        <v>2127</v>
      </c>
      <c r="O358" s="5">
        <v>0</v>
      </c>
      <c r="P358" s="3">
        <f t="shared" ref="P358:P363" si="117">SUM(J358:N358)</f>
        <v>6375</v>
      </c>
      <c r="Q358" s="3">
        <f t="shared" ref="Q358:Q363" si="118">+H358+I358+J358+M358+O358</f>
        <v>1798</v>
      </c>
      <c r="R358" s="3">
        <f t="shared" ref="R358:R363" si="119">+K358+L358+N358</f>
        <v>4602</v>
      </c>
      <c r="S358" s="57">
        <f t="shared" ref="S358:S363" si="120">+G358-Q358</f>
        <v>28202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25">
      <c r="A359" s="1">
        <v>2</v>
      </c>
      <c r="B359" s="2" t="s">
        <v>400</v>
      </c>
      <c r="C359" s="1" t="s">
        <v>34</v>
      </c>
      <c r="D359" s="1" t="s">
        <v>397</v>
      </c>
      <c r="E359" s="1" t="s">
        <v>399</v>
      </c>
      <c r="F359" s="1" t="s">
        <v>81</v>
      </c>
      <c r="G359" s="3">
        <v>40000</v>
      </c>
      <c r="H359" s="70">
        <v>240.13</v>
      </c>
      <c r="I359" s="3">
        <v>25</v>
      </c>
      <c r="J359" s="3">
        <f t="shared" si="112"/>
        <v>1148</v>
      </c>
      <c r="K359" s="55">
        <f t="shared" si="113"/>
        <v>2839.9999999999995</v>
      </c>
      <c r="L359" s="55">
        <f t="shared" si="114"/>
        <v>460</v>
      </c>
      <c r="M359" s="3">
        <f t="shared" si="115"/>
        <v>1216</v>
      </c>
      <c r="N359" s="55">
        <f t="shared" si="116"/>
        <v>2836</v>
      </c>
      <c r="O359" s="5">
        <v>1350.12</v>
      </c>
      <c r="P359" s="3">
        <f t="shared" si="117"/>
        <v>8500</v>
      </c>
      <c r="Q359" s="3">
        <f t="shared" si="118"/>
        <v>3979.25</v>
      </c>
      <c r="R359" s="3">
        <f t="shared" si="119"/>
        <v>6136</v>
      </c>
      <c r="S359" s="57">
        <f t="shared" si="120"/>
        <v>36020.75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25">
      <c r="A360" s="1">
        <v>3</v>
      </c>
      <c r="B360" s="2" t="s">
        <v>401</v>
      </c>
      <c r="C360" s="1" t="s">
        <v>30</v>
      </c>
      <c r="D360" s="1" t="s">
        <v>397</v>
      </c>
      <c r="E360" s="1" t="s">
        <v>399</v>
      </c>
      <c r="F360" s="1" t="s">
        <v>32</v>
      </c>
      <c r="G360" s="3">
        <v>50000</v>
      </c>
      <c r="H360" s="4">
        <v>1854</v>
      </c>
      <c r="I360" s="3">
        <v>25</v>
      </c>
      <c r="J360" s="3">
        <f t="shared" si="112"/>
        <v>1435</v>
      </c>
      <c r="K360" s="55">
        <f t="shared" si="113"/>
        <v>3549.9999999999995</v>
      </c>
      <c r="L360" s="55">
        <f t="shared" si="114"/>
        <v>575</v>
      </c>
      <c r="M360" s="3">
        <f t="shared" si="115"/>
        <v>1520</v>
      </c>
      <c r="N360" s="55">
        <f t="shared" si="116"/>
        <v>3545.0000000000005</v>
      </c>
      <c r="O360" s="5">
        <v>0</v>
      </c>
      <c r="P360" s="3">
        <f t="shared" si="117"/>
        <v>10625</v>
      </c>
      <c r="Q360" s="3">
        <f t="shared" si="118"/>
        <v>4834</v>
      </c>
      <c r="R360" s="3">
        <f t="shared" si="119"/>
        <v>7670</v>
      </c>
      <c r="S360" s="57">
        <f t="shared" si="120"/>
        <v>45166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25">
      <c r="A361" s="1">
        <v>4</v>
      </c>
      <c r="B361" s="120" t="s">
        <v>402</v>
      </c>
      <c r="C361" s="1" t="s">
        <v>30</v>
      </c>
      <c r="D361" s="1" t="s">
        <v>397</v>
      </c>
      <c r="E361" s="1" t="s">
        <v>399</v>
      </c>
      <c r="F361" s="1" t="s">
        <v>32</v>
      </c>
      <c r="G361" s="3">
        <v>50000</v>
      </c>
      <c r="H361" s="4">
        <v>1854</v>
      </c>
      <c r="I361" s="3">
        <v>25</v>
      </c>
      <c r="J361" s="3">
        <f t="shared" si="112"/>
        <v>1435</v>
      </c>
      <c r="K361" s="55">
        <f t="shared" si="113"/>
        <v>3549.9999999999995</v>
      </c>
      <c r="L361" s="55">
        <f t="shared" si="114"/>
        <v>575</v>
      </c>
      <c r="M361" s="3">
        <f t="shared" si="115"/>
        <v>1520</v>
      </c>
      <c r="N361" s="55">
        <f t="shared" si="116"/>
        <v>3545.0000000000005</v>
      </c>
      <c r="O361" s="5">
        <v>0</v>
      </c>
      <c r="P361" s="3">
        <f t="shared" si="117"/>
        <v>10625</v>
      </c>
      <c r="Q361" s="3">
        <f t="shared" si="118"/>
        <v>4834</v>
      </c>
      <c r="R361" s="3">
        <f t="shared" si="119"/>
        <v>7670</v>
      </c>
      <c r="S361" s="57">
        <f t="shared" si="120"/>
        <v>45166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5" customHeight="1" x14ac:dyDescent="0.25">
      <c r="A362" s="1">
        <v>5</v>
      </c>
      <c r="B362" s="2" t="s">
        <v>403</v>
      </c>
      <c r="C362" s="1" t="s">
        <v>30</v>
      </c>
      <c r="D362" s="1" t="s">
        <v>397</v>
      </c>
      <c r="E362" s="1" t="s">
        <v>399</v>
      </c>
      <c r="F362" s="1" t="s">
        <v>81</v>
      </c>
      <c r="G362" s="3">
        <v>40000</v>
      </c>
      <c r="H362" s="70">
        <v>240.13</v>
      </c>
      <c r="I362" s="3">
        <v>25</v>
      </c>
      <c r="J362" s="3">
        <f t="shared" si="112"/>
        <v>1148</v>
      </c>
      <c r="K362" s="55">
        <f t="shared" si="113"/>
        <v>2839.9999999999995</v>
      </c>
      <c r="L362" s="55">
        <f t="shared" si="114"/>
        <v>460</v>
      </c>
      <c r="M362" s="3">
        <f t="shared" si="115"/>
        <v>1216</v>
      </c>
      <c r="N362" s="55">
        <f t="shared" si="116"/>
        <v>2836</v>
      </c>
      <c r="O362" s="5">
        <v>1350.12</v>
      </c>
      <c r="P362" s="3">
        <f t="shared" si="117"/>
        <v>8500</v>
      </c>
      <c r="Q362" s="3">
        <f t="shared" si="118"/>
        <v>3979.25</v>
      </c>
      <c r="R362" s="3">
        <f t="shared" si="119"/>
        <v>6136</v>
      </c>
      <c r="S362" s="57">
        <f t="shared" si="120"/>
        <v>36020.75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2" customFormat="1" ht="15" customHeight="1" thickBot="1" x14ac:dyDescent="0.3">
      <c r="A363" s="1">
        <v>6</v>
      </c>
      <c r="B363" s="2" t="s">
        <v>404</v>
      </c>
      <c r="C363" s="1" t="s">
        <v>30</v>
      </c>
      <c r="D363" s="1" t="s">
        <v>397</v>
      </c>
      <c r="E363" s="1" t="s">
        <v>399</v>
      </c>
      <c r="F363" s="1" t="s">
        <v>32</v>
      </c>
      <c r="G363" s="3">
        <v>52000</v>
      </c>
      <c r="H363" s="4">
        <v>2136.27</v>
      </c>
      <c r="I363" s="3">
        <v>25</v>
      </c>
      <c r="J363" s="3">
        <f t="shared" si="112"/>
        <v>1492.4</v>
      </c>
      <c r="K363" s="55">
        <f t="shared" si="113"/>
        <v>3691.9999999999995</v>
      </c>
      <c r="L363" s="55">
        <f t="shared" si="114"/>
        <v>598</v>
      </c>
      <c r="M363" s="3">
        <f t="shared" si="115"/>
        <v>1580.8</v>
      </c>
      <c r="N363" s="55">
        <f t="shared" si="116"/>
        <v>3686.8</v>
      </c>
      <c r="O363" s="5">
        <v>0</v>
      </c>
      <c r="P363" s="3">
        <f t="shared" si="117"/>
        <v>11050</v>
      </c>
      <c r="Q363" s="3">
        <f t="shared" si="118"/>
        <v>5234.47</v>
      </c>
      <c r="R363" s="3">
        <f t="shared" si="119"/>
        <v>7976.8</v>
      </c>
      <c r="S363" s="57">
        <f t="shared" si="120"/>
        <v>46765.53</v>
      </c>
      <c r="T363" s="1">
        <v>111</v>
      </c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1:168" s="102" customFormat="1" ht="15" customHeight="1" thickBot="1" x14ac:dyDescent="0.3">
      <c r="A364" s="82">
        <f>+A363</f>
        <v>6</v>
      </c>
      <c r="B364" s="83"/>
      <c r="C364" s="83"/>
      <c r="D364" s="83"/>
      <c r="E364" s="83"/>
      <c r="F364" s="83"/>
      <c r="G364" s="65">
        <f>SUM(G358:G363)</f>
        <v>262000</v>
      </c>
      <c r="H364" s="65">
        <f t="shared" ref="H364:S364" si="121">SUM(H358:H363)</f>
        <v>6324.5300000000007</v>
      </c>
      <c r="I364" s="65">
        <f t="shared" si="121"/>
        <v>150</v>
      </c>
      <c r="J364" s="65">
        <f t="shared" si="121"/>
        <v>7519.4</v>
      </c>
      <c r="K364" s="65">
        <f>SUM(K358:K363)</f>
        <v>18602</v>
      </c>
      <c r="L364" s="65">
        <f t="shared" si="121"/>
        <v>3013</v>
      </c>
      <c r="M364" s="65">
        <f t="shared" si="121"/>
        <v>7964.8</v>
      </c>
      <c r="N364" s="65">
        <f t="shared" si="121"/>
        <v>18575.8</v>
      </c>
      <c r="O364" s="65">
        <f t="shared" si="121"/>
        <v>2700.24</v>
      </c>
      <c r="P364" s="65">
        <f t="shared" si="121"/>
        <v>55675</v>
      </c>
      <c r="Q364" s="65">
        <f t="shared" si="121"/>
        <v>24658.97</v>
      </c>
      <c r="R364" s="65">
        <f t="shared" si="121"/>
        <v>40190.800000000003</v>
      </c>
      <c r="S364" s="65">
        <f t="shared" si="121"/>
        <v>237341.03</v>
      </c>
      <c r="T364" s="65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/>
      <c r="BX364" s="66"/>
      <c r="BY364" s="66"/>
      <c r="BZ364" s="66"/>
      <c r="CA364" s="66"/>
      <c r="CB364" s="66"/>
      <c r="CC364" s="66"/>
      <c r="CD364" s="66"/>
      <c r="CE364" s="66"/>
      <c r="CF364" s="66"/>
      <c r="CG364" s="66"/>
      <c r="CH364" s="66"/>
      <c r="CI364" s="66"/>
      <c r="CJ364" s="66"/>
      <c r="CK364" s="66"/>
      <c r="CL364" s="66"/>
      <c r="CM364" s="66"/>
      <c r="CN364" s="66"/>
      <c r="CO364" s="66"/>
      <c r="CP364" s="66"/>
      <c r="CQ364" s="66"/>
      <c r="CR364" s="66"/>
      <c r="CS364" s="66"/>
      <c r="CT364" s="66"/>
      <c r="CU364" s="66"/>
      <c r="CV364" s="66"/>
      <c r="CW364" s="66"/>
      <c r="CX364" s="66"/>
      <c r="CY364" s="66"/>
      <c r="CZ364" s="66"/>
      <c r="DA364" s="66"/>
      <c r="DB364" s="66"/>
      <c r="DC364" s="66"/>
      <c r="DD364" s="66"/>
      <c r="DE364" s="66"/>
      <c r="DF364" s="66"/>
      <c r="DG364" s="66"/>
      <c r="DH364" s="66"/>
      <c r="DI364" s="66"/>
      <c r="DJ364" s="66"/>
      <c r="DK364" s="66"/>
      <c r="DL364" s="66"/>
      <c r="DM364" s="66"/>
      <c r="DN364" s="66"/>
      <c r="DO364" s="66"/>
      <c r="DP364" s="66"/>
      <c r="DQ364" s="66"/>
      <c r="DR364" s="66"/>
      <c r="DS364" s="66"/>
      <c r="DT364" s="66"/>
      <c r="DU364" s="66"/>
      <c r="DV364" s="66"/>
      <c r="DW364" s="66"/>
      <c r="DX364" s="66"/>
      <c r="DY364" s="66"/>
      <c r="DZ364" s="66"/>
      <c r="EA364" s="66"/>
      <c r="EB364" s="66"/>
      <c r="EC364" s="66"/>
      <c r="ED364" s="66"/>
      <c r="EE364" s="66"/>
      <c r="EF364" s="66"/>
      <c r="EG364" s="66"/>
      <c r="EH364" s="66"/>
      <c r="EI364" s="66"/>
      <c r="EJ364" s="66"/>
      <c r="EK364" s="66"/>
      <c r="EL364" s="66"/>
      <c r="EM364" s="66"/>
      <c r="EN364" s="66"/>
      <c r="EO364" s="66"/>
      <c r="EP364" s="66"/>
      <c r="EQ364" s="66"/>
      <c r="ER364" s="66"/>
      <c r="ES364" s="66"/>
      <c r="ET364" s="66"/>
      <c r="EU364" s="66"/>
      <c r="EV364" s="66"/>
      <c r="EW364" s="66"/>
      <c r="EX364" s="66"/>
      <c r="EY364" s="66"/>
      <c r="EZ364" s="66"/>
      <c r="FA364" s="66"/>
      <c r="FB364" s="66"/>
      <c r="FC364" s="66"/>
      <c r="FD364" s="66"/>
      <c r="FE364" s="66"/>
      <c r="FF364" s="66"/>
      <c r="FG364" s="66"/>
      <c r="FH364" s="66"/>
      <c r="FI364" s="66"/>
      <c r="FJ364" s="66"/>
      <c r="FK364" s="66"/>
      <c r="FL364" s="66"/>
    </row>
    <row r="365" spans="1:168" ht="8.1" customHeight="1" x14ac:dyDescent="0.25"/>
    <row r="366" spans="1:168" s="2" customFormat="1" ht="15" customHeight="1" x14ac:dyDescent="0.25">
      <c r="A366" s="48" t="s">
        <v>405</v>
      </c>
      <c r="B366" s="48"/>
      <c r="C366" s="48"/>
      <c r="D366" s="48"/>
      <c r="E366" s="48"/>
      <c r="F366" s="93"/>
      <c r="G366" s="99"/>
      <c r="H366" s="104"/>
      <c r="I366" s="99"/>
      <c r="J366" s="99"/>
      <c r="K366" s="99"/>
      <c r="L366" s="49"/>
      <c r="M366" s="99"/>
      <c r="N366" s="99"/>
      <c r="O366" s="100"/>
      <c r="P366" s="99"/>
      <c r="Q366" s="99"/>
      <c r="R366" s="99"/>
      <c r="S366" s="99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98"/>
      <c r="BE366" s="98"/>
      <c r="BF366" s="98"/>
      <c r="BG366" s="98"/>
      <c r="BH366" s="98"/>
      <c r="BI366" s="98"/>
      <c r="BJ366" s="98"/>
      <c r="BK366" s="98"/>
      <c r="BL366" s="98"/>
      <c r="BM366" s="98"/>
      <c r="BN366" s="98"/>
      <c r="BO366" s="98"/>
      <c r="BP366" s="98"/>
      <c r="BQ366" s="98"/>
      <c r="BR366" s="98"/>
      <c r="BS366" s="98"/>
      <c r="BT366" s="98"/>
      <c r="BU366" s="98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  <c r="EO366" s="98"/>
      <c r="EP366" s="98"/>
      <c r="EQ366" s="98"/>
      <c r="ER366" s="98"/>
      <c r="ES366" s="98"/>
      <c r="ET366" s="98"/>
      <c r="EU366" s="98"/>
      <c r="EV366" s="98"/>
      <c r="EW366" s="98"/>
      <c r="EX366" s="98"/>
      <c r="EY366" s="98"/>
      <c r="EZ366" s="98"/>
      <c r="FA366" s="98"/>
      <c r="FB366" s="98"/>
      <c r="FC366" s="98"/>
      <c r="FD366" s="98"/>
      <c r="FE366" s="98"/>
      <c r="FF366" s="98"/>
      <c r="FG366" s="98"/>
      <c r="FH366" s="98"/>
      <c r="FI366" s="98"/>
      <c r="FJ366" s="98"/>
      <c r="FK366" s="98"/>
      <c r="FL366" s="98"/>
    </row>
    <row r="367" spans="1:168" s="2" customFormat="1" ht="8.1" customHeight="1" x14ac:dyDescent="0.25">
      <c r="A367" s="54"/>
      <c r="B367" s="54"/>
      <c r="C367" s="54"/>
      <c r="D367" s="54"/>
      <c r="E367" s="54"/>
      <c r="F367" s="131"/>
      <c r="G367" s="3"/>
      <c r="H367" s="128"/>
      <c r="I367" s="3"/>
      <c r="J367" s="3"/>
      <c r="K367" s="3"/>
      <c r="L367" s="44"/>
      <c r="M367" s="3"/>
      <c r="N367" s="3"/>
      <c r="O367" s="5"/>
      <c r="P367" s="3"/>
      <c r="Q367" s="3"/>
      <c r="R367" s="3"/>
      <c r="S367" s="3"/>
    </row>
    <row r="368" spans="1:168" s="2" customFormat="1" ht="15" customHeight="1" x14ac:dyDescent="0.25">
      <c r="A368" s="1">
        <v>1</v>
      </c>
      <c r="B368" s="2" t="s">
        <v>406</v>
      </c>
      <c r="C368" s="1" t="s">
        <v>30</v>
      </c>
      <c r="D368" s="1" t="s">
        <v>407</v>
      </c>
      <c r="E368" s="1" t="s">
        <v>408</v>
      </c>
      <c r="F368" s="1" t="s">
        <v>32</v>
      </c>
      <c r="G368" s="3">
        <v>22575</v>
      </c>
      <c r="H368" s="58">
        <v>0</v>
      </c>
      <c r="I368" s="3">
        <v>25</v>
      </c>
      <c r="J368" s="3">
        <f t="shared" ref="J368:J381" si="122">+G368*2.87%</f>
        <v>647.90250000000003</v>
      </c>
      <c r="K368" s="55">
        <f t="shared" ref="K368:K407" si="123">+G368*7.1%</f>
        <v>1602.8249999999998</v>
      </c>
      <c r="L368" s="55">
        <f>+G368*1.15%</f>
        <v>259.61250000000001</v>
      </c>
      <c r="M368" s="3">
        <f>+G368*3.04%</f>
        <v>686.28</v>
      </c>
      <c r="N368" s="55">
        <f t="shared" ref="N368:N407" si="124">+G368*7.09%</f>
        <v>1600.5675000000001</v>
      </c>
      <c r="O368" s="5">
        <v>0</v>
      </c>
      <c r="P368" s="3">
        <f t="shared" ref="P368:P407" si="125">SUM(J368:N368)</f>
        <v>4797.1875</v>
      </c>
      <c r="Q368" s="3">
        <f t="shared" ref="Q368:Q407" si="126">+H368+I368+J368+M368+O368</f>
        <v>1359.1824999999999</v>
      </c>
      <c r="R368" s="3">
        <f t="shared" ref="R368:R407" si="127">+K368+L368+N368</f>
        <v>3463.0050000000001</v>
      </c>
      <c r="S368" s="57">
        <f t="shared" ref="S368:S407" si="128">+G368-Q368</f>
        <v>21215.817500000001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25">
      <c r="A369" s="1">
        <v>2</v>
      </c>
      <c r="B369" s="2" t="s">
        <v>409</v>
      </c>
      <c r="C369" s="1" t="s">
        <v>30</v>
      </c>
      <c r="D369" s="1" t="s">
        <v>407</v>
      </c>
      <c r="E369" s="1" t="s">
        <v>410</v>
      </c>
      <c r="F369" s="1" t="s">
        <v>32</v>
      </c>
      <c r="G369" s="3">
        <v>22575</v>
      </c>
      <c r="H369" s="58">
        <v>0</v>
      </c>
      <c r="I369" s="3">
        <v>25</v>
      </c>
      <c r="J369" s="3">
        <f t="shared" si="122"/>
        <v>647.90250000000003</v>
      </c>
      <c r="K369" s="55">
        <f t="shared" si="123"/>
        <v>1602.8249999999998</v>
      </c>
      <c r="L369" s="55">
        <f>+G369*1.15%</f>
        <v>259.61250000000001</v>
      </c>
      <c r="M369" s="3">
        <f t="shared" ref="M369:M407" si="129">+G369*3.04%</f>
        <v>686.28</v>
      </c>
      <c r="N369" s="55">
        <f t="shared" si="124"/>
        <v>1600.5675000000001</v>
      </c>
      <c r="O369" s="5">
        <v>0</v>
      </c>
      <c r="P369" s="3">
        <f t="shared" si="125"/>
        <v>4797.1875</v>
      </c>
      <c r="Q369" s="3">
        <f t="shared" si="126"/>
        <v>1359.1824999999999</v>
      </c>
      <c r="R369" s="3">
        <f t="shared" si="127"/>
        <v>3463.0050000000001</v>
      </c>
      <c r="S369" s="57">
        <f t="shared" si="128"/>
        <v>21215.817500000001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25">
      <c r="A370" s="1">
        <v>3</v>
      </c>
      <c r="B370" s="2" t="s">
        <v>411</v>
      </c>
      <c r="C370" s="1" t="s">
        <v>30</v>
      </c>
      <c r="D370" s="1" t="s">
        <v>407</v>
      </c>
      <c r="E370" s="107" t="s">
        <v>412</v>
      </c>
      <c r="F370" s="1" t="s">
        <v>32</v>
      </c>
      <c r="G370" s="3">
        <v>22575</v>
      </c>
      <c r="H370" s="58">
        <v>0</v>
      </c>
      <c r="I370" s="3">
        <v>25</v>
      </c>
      <c r="J370" s="3">
        <f t="shared" si="122"/>
        <v>647.90250000000003</v>
      </c>
      <c r="K370" s="55">
        <f t="shared" si="123"/>
        <v>1602.8249999999998</v>
      </c>
      <c r="L370" s="55">
        <f t="shared" ref="L370:L407" si="130">+G370*1.15%</f>
        <v>259.61250000000001</v>
      </c>
      <c r="M370" s="3">
        <f t="shared" si="129"/>
        <v>686.28</v>
      </c>
      <c r="N370" s="55">
        <f t="shared" si="124"/>
        <v>1600.5675000000001</v>
      </c>
      <c r="O370" s="5">
        <v>0</v>
      </c>
      <c r="P370" s="3">
        <f t="shared" si="125"/>
        <v>4797.1875</v>
      </c>
      <c r="Q370" s="3">
        <f t="shared" si="126"/>
        <v>1359.1824999999999</v>
      </c>
      <c r="R370" s="3">
        <f t="shared" si="127"/>
        <v>3463.0050000000001</v>
      </c>
      <c r="S370" s="57">
        <f t="shared" si="128"/>
        <v>21215.817500000001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25">
      <c r="A371" s="1">
        <v>4</v>
      </c>
      <c r="B371" s="2" t="s">
        <v>413</v>
      </c>
      <c r="C371" s="1" t="s">
        <v>30</v>
      </c>
      <c r="D371" s="1" t="s">
        <v>407</v>
      </c>
      <c r="E371" s="107" t="s">
        <v>414</v>
      </c>
      <c r="F371" s="1" t="s">
        <v>32</v>
      </c>
      <c r="G371" s="3">
        <v>16500</v>
      </c>
      <c r="H371" s="58">
        <v>0</v>
      </c>
      <c r="I371" s="3">
        <v>25</v>
      </c>
      <c r="J371" s="3">
        <f t="shared" si="122"/>
        <v>473.55</v>
      </c>
      <c r="K371" s="55">
        <f t="shared" si="123"/>
        <v>1171.5</v>
      </c>
      <c r="L371" s="55">
        <f t="shared" si="130"/>
        <v>189.75</v>
      </c>
      <c r="M371" s="3">
        <f t="shared" si="129"/>
        <v>501.6</v>
      </c>
      <c r="N371" s="55">
        <f t="shared" si="124"/>
        <v>1169.8500000000001</v>
      </c>
      <c r="O371" s="5">
        <v>0</v>
      </c>
      <c r="P371" s="3">
        <f>SUM(J371:N371)</f>
        <v>3506.25</v>
      </c>
      <c r="Q371" s="3">
        <f>+H371+I371+J371+M371+O371</f>
        <v>1000.1500000000001</v>
      </c>
      <c r="R371" s="3">
        <f>+K371+L371+N371</f>
        <v>2531.1000000000004</v>
      </c>
      <c r="S371" s="57">
        <f>+G371-Q371</f>
        <v>15499.85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25">
      <c r="A372" s="1">
        <v>5</v>
      </c>
      <c r="B372" s="2" t="s">
        <v>415</v>
      </c>
      <c r="C372" s="1" t="s">
        <v>30</v>
      </c>
      <c r="D372" s="1" t="s">
        <v>407</v>
      </c>
      <c r="E372" s="1" t="s">
        <v>416</v>
      </c>
      <c r="F372" s="1" t="s">
        <v>32</v>
      </c>
      <c r="G372" s="3">
        <v>22575</v>
      </c>
      <c r="H372" s="58">
        <v>0</v>
      </c>
      <c r="I372" s="3">
        <v>25</v>
      </c>
      <c r="J372" s="3">
        <f t="shared" si="122"/>
        <v>647.90250000000003</v>
      </c>
      <c r="K372" s="55">
        <f t="shared" si="123"/>
        <v>1602.8249999999998</v>
      </c>
      <c r="L372" s="55">
        <f t="shared" si="130"/>
        <v>259.61250000000001</v>
      </c>
      <c r="M372" s="3">
        <f t="shared" si="129"/>
        <v>686.28</v>
      </c>
      <c r="N372" s="55">
        <f t="shared" si="124"/>
        <v>1600.5675000000001</v>
      </c>
      <c r="O372" s="5">
        <v>0</v>
      </c>
      <c r="P372" s="3">
        <f t="shared" si="125"/>
        <v>4797.1875</v>
      </c>
      <c r="Q372" s="3">
        <f t="shared" si="126"/>
        <v>1359.1824999999999</v>
      </c>
      <c r="R372" s="3">
        <f t="shared" si="127"/>
        <v>3463.0050000000001</v>
      </c>
      <c r="S372" s="57">
        <f t="shared" si="128"/>
        <v>21215.817500000001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25">
      <c r="A373" s="1">
        <v>6</v>
      </c>
      <c r="B373" s="2" t="s">
        <v>417</v>
      </c>
      <c r="C373" s="1" t="s">
        <v>30</v>
      </c>
      <c r="D373" s="1" t="s">
        <v>407</v>
      </c>
      <c r="E373" s="1" t="s">
        <v>416</v>
      </c>
      <c r="F373" s="1" t="s">
        <v>32</v>
      </c>
      <c r="G373" s="3">
        <v>22575</v>
      </c>
      <c r="H373" s="58">
        <v>0</v>
      </c>
      <c r="I373" s="3">
        <v>25</v>
      </c>
      <c r="J373" s="3">
        <f t="shared" si="122"/>
        <v>647.90250000000003</v>
      </c>
      <c r="K373" s="55">
        <f t="shared" si="123"/>
        <v>1602.8249999999998</v>
      </c>
      <c r="L373" s="55">
        <f t="shared" si="130"/>
        <v>259.61250000000001</v>
      </c>
      <c r="M373" s="3">
        <f t="shared" si="129"/>
        <v>686.28</v>
      </c>
      <c r="N373" s="55">
        <f t="shared" si="124"/>
        <v>1600.5675000000001</v>
      </c>
      <c r="O373" s="5">
        <v>0</v>
      </c>
      <c r="P373" s="3">
        <f t="shared" si="125"/>
        <v>4797.1875</v>
      </c>
      <c r="Q373" s="3">
        <f t="shared" si="126"/>
        <v>1359.1824999999999</v>
      </c>
      <c r="R373" s="3">
        <f t="shared" si="127"/>
        <v>3463.0050000000001</v>
      </c>
      <c r="S373" s="57">
        <f t="shared" si="128"/>
        <v>21215.817500000001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25">
      <c r="A374" s="1">
        <v>7</v>
      </c>
      <c r="B374" s="2" t="s">
        <v>418</v>
      </c>
      <c r="C374" s="1" t="s">
        <v>30</v>
      </c>
      <c r="D374" s="1" t="s">
        <v>407</v>
      </c>
      <c r="E374" s="1" t="s">
        <v>419</v>
      </c>
      <c r="F374" s="1" t="s">
        <v>32</v>
      </c>
      <c r="G374" s="3">
        <v>30000</v>
      </c>
      <c r="H374" s="58">
        <v>0</v>
      </c>
      <c r="I374" s="3">
        <v>25</v>
      </c>
      <c r="J374" s="3">
        <f t="shared" si="122"/>
        <v>861</v>
      </c>
      <c r="K374" s="55">
        <f t="shared" si="123"/>
        <v>2130</v>
      </c>
      <c r="L374" s="55">
        <f t="shared" si="130"/>
        <v>345</v>
      </c>
      <c r="M374" s="3">
        <f t="shared" si="129"/>
        <v>912</v>
      </c>
      <c r="N374" s="55">
        <f t="shared" si="124"/>
        <v>2127</v>
      </c>
      <c r="O374" s="5">
        <v>0</v>
      </c>
      <c r="P374" s="3">
        <f t="shared" si="125"/>
        <v>6375</v>
      </c>
      <c r="Q374" s="3">
        <f t="shared" si="126"/>
        <v>1798</v>
      </c>
      <c r="R374" s="3">
        <f t="shared" si="127"/>
        <v>4602</v>
      </c>
      <c r="S374" s="57">
        <f t="shared" si="128"/>
        <v>28202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25">
      <c r="A375" s="1">
        <v>8</v>
      </c>
      <c r="B375" s="2" t="s">
        <v>420</v>
      </c>
      <c r="C375" s="1" t="s">
        <v>30</v>
      </c>
      <c r="D375" s="1" t="s">
        <v>407</v>
      </c>
      <c r="E375" s="1" t="s">
        <v>421</v>
      </c>
      <c r="F375" s="1" t="s">
        <v>32</v>
      </c>
      <c r="G375" s="3">
        <v>18000</v>
      </c>
      <c r="H375" s="58">
        <v>0</v>
      </c>
      <c r="I375" s="3">
        <v>25</v>
      </c>
      <c r="J375" s="3">
        <f t="shared" si="122"/>
        <v>516.6</v>
      </c>
      <c r="K375" s="55">
        <f t="shared" si="123"/>
        <v>1277.9999999999998</v>
      </c>
      <c r="L375" s="55">
        <f t="shared" si="130"/>
        <v>207</v>
      </c>
      <c r="M375" s="3">
        <f t="shared" si="129"/>
        <v>547.20000000000005</v>
      </c>
      <c r="N375" s="55">
        <f t="shared" si="124"/>
        <v>1276.2</v>
      </c>
      <c r="O375" s="5">
        <v>0</v>
      </c>
      <c r="P375" s="3">
        <f t="shared" si="125"/>
        <v>3825</v>
      </c>
      <c r="Q375" s="3">
        <f t="shared" si="126"/>
        <v>1088.8000000000002</v>
      </c>
      <c r="R375" s="3">
        <f t="shared" si="127"/>
        <v>2761.2</v>
      </c>
      <c r="S375" s="57">
        <f t="shared" si="128"/>
        <v>16911.2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25">
      <c r="A376" s="1">
        <v>9</v>
      </c>
      <c r="B376" s="2" t="s">
        <v>422</v>
      </c>
      <c r="C376" s="1" t="s">
        <v>30</v>
      </c>
      <c r="D376" s="1" t="s">
        <v>407</v>
      </c>
      <c r="E376" s="1" t="s">
        <v>423</v>
      </c>
      <c r="F376" s="1" t="s">
        <v>32</v>
      </c>
      <c r="G376" s="3">
        <v>22575</v>
      </c>
      <c r="H376" s="58">
        <v>0</v>
      </c>
      <c r="I376" s="3">
        <v>25</v>
      </c>
      <c r="J376" s="3">
        <f t="shared" si="122"/>
        <v>647.90250000000003</v>
      </c>
      <c r="K376" s="55">
        <f t="shared" si="123"/>
        <v>1602.8249999999998</v>
      </c>
      <c r="L376" s="55">
        <f t="shared" si="130"/>
        <v>259.61250000000001</v>
      </c>
      <c r="M376" s="3">
        <f t="shared" si="129"/>
        <v>686.28</v>
      </c>
      <c r="N376" s="55">
        <f t="shared" si="124"/>
        <v>1600.5675000000001</v>
      </c>
      <c r="O376" s="5">
        <v>0</v>
      </c>
      <c r="P376" s="3">
        <f t="shared" si="125"/>
        <v>4797.1875</v>
      </c>
      <c r="Q376" s="3">
        <f t="shared" si="126"/>
        <v>1359.1824999999999</v>
      </c>
      <c r="R376" s="3">
        <f t="shared" si="127"/>
        <v>3463.0050000000001</v>
      </c>
      <c r="S376" s="57">
        <f t="shared" si="128"/>
        <v>21215.817500000001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25">
      <c r="A377" s="1">
        <v>10</v>
      </c>
      <c r="B377" s="2" t="s">
        <v>424</v>
      </c>
      <c r="C377" s="1" t="s">
        <v>30</v>
      </c>
      <c r="D377" s="1" t="s">
        <v>407</v>
      </c>
      <c r="E377" s="1" t="s">
        <v>419</v>
      </c>
      <c r="F377" s="1" t="s">
        <v>32</v>
      </c>
      <c r="G377" s="3">
        <v>34000</v>
      </c>
      <c r="H377" s="58">
        <v>0</v>
      </c>
      <c r="I377" s="3">
        <v>25</v>
      </c>
      <c r="J377" s="3">
        <f t="shared" si="122"/>
        <v>975.8</v>
      </c>
      <c r="K377" s="55">
        <f t="shared" si="123"/>
        <v>2414</v>
      </c>
      <c r="L377" s="55">
        <f t="shared" si="130"/>
        <v>391</v>
      </c>
      <c r="M377" s="3">
        <f t="shared" si="129"/>
        <v>1033.5999999999999</v>
      </c>
      <c r="N377" s="55">
        <f t="shared" si="124"/>
        <v>2410.6000000000004</v>
      </c>
      <c r="O377" s="5">
        <v>0</v>
      </c>
      <c r="P377" s="3">
        <f t="shared" si="125"/>
        <v>7225</v>
      </c>
      <c r="Q377" s="3">
        <f t="shared" si="126"/>
        <v>2034.3999999999999</v>
      </c>
      <c r="R377" s="3">
        <f t="shared" si="127"/>
        <v>5215.6000000000004</v>
      </c>
      <c r="S377" s="57">
        <f t="shared" si="128"/>
        <v>31965.599999999999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25">
      <c r="A378" s="1">
        <v>11</v>
      </c>
      <c r="B378" s="2" t="s">
        <v>425</v>
      </c>
      <c r="C378" s="1" t="s">
        <v>30</v>
      </c>
      <c r="D378" s="1" t="s">
        <v>407</v>
      </c>
      <c r="E378" s="121" t="s">
        <v>426</v>
      </c>
      <c r="F378" s="1" t="s">
        <v>32</v>
      </c>
      <c r="G378" s="3">
        <v>35000</v>
      </c>
      <c r="H378" s="58">
        <v>0</v>
      </c>
      <c r="I378" s="3">
        <v>25</v>
      </c>
      <c r="J378" s="3">
        <f t="shared" si="122"/>
        <v>1004.5</v>
      </c>
      <c r="K378" s="55">
        <f t="shared" si="123"/>
        <v>2485</v>
      </c>
      <c r="L378" s="55">
        <f t="shared" si="130"/>
        <v>402.5</v>
      </c>
      <c r="M378" s="3">
        <f t="shared" si="129"/>
        <v>1064</v>
      </c>
      <c r="N378" s="55">
        <f t="shared" si="124"/>
        <v>2481.5</v>
      </c>
      <c r="O378" s="5">
        <v>0</v>
      </c>
      <c r="P378" s="3">
        <f t="shared" si="125"/>
        <v>7437.5</v>
      </c>
      <c r="Q378" s="3">
        <f t="shared" si="126"/>
        <v>2093.5</v>
      </c>
      <c r="R378" s="3">
        <f t="shared" si="127"/>
        <v>5369</v>
      </c>
      <c r="S378" s="57">
        <f t="shared" si="128"/>
        <v>32906.5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25">
      <c r="A379" s="1">
        <v>12</v>
      </c>
      <c r="B379" s="2" t="s">
        <v>427</v>
      </c>
      <c r="C379" s="1" t="s">
        <v>30</v>
      </c>
      <c r="D379" s="1" t="s">
        <v>407</v>
      </c>
      <c r="E379" s="1" t="s">
        <v>419</v>
      </c>
      <c r="F379" s="1" t="s">
        <v>32</v>
      </c>
      <c r="G379" s="3">
        <v>30000</v>
      </c>
      <c r="H379" s="4">
        <v>0</v>
      </c>
      <c r="I379" s="3">
        <v>25</v>
      </c>
      <c r="J379" s="3">
        <f>+G379*2.87%</f>
        <v>861</v>
      </c>
      <c r="K379" s="55">
        <f>+G379*7.1%</f>
        <v>2130</v>
      </c>
      <c r="L379" s="55">
        <f>+G379*1.15%</f>
        <v>345</v>
      </c>
      <c r="M379" s="3">
        <f>+G379*3.04%</f>
        <v>912</v>
      </c>
      <c r="N379" s="55">
        <f>+G379*7.09%</f>
        <v>2127</v>
      </c>
      <c r="O379" s="5">
        <v>0</v>
      </c>
      <c r="P379" s="3">
        <f>SUM(J379:N379)</f>
        <v>6375</v>
      </c>
      <c r="Q379" s="3">
        <f>+H379+I379+J379+M379+O379</f>
        <v>1798</v>
      </c>
      <c r="R379" s="3">
        <f>+K379+L379+N379</f>
        <v>4602</v>
      </c>
      <c r="S379" s="57">
        <f>+G379-Q379</f>
        <v>28202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25">
      <c r="A380" s="1">
        <v>13</v>
      </c>
      <c r="B380" s="2" t="s">
        <v>428</v>
      </c>
      <c r="C380" s="1" t="s">
        <v>30</v>
      </c>
      <c r="D380" s="1" t="s">
        <v>407</v>
      </c>
      <c r="E380" s="1" t="s">
        <v>419</v>
      </c>
      <c r="F380" s="1" t="s">
        <v>32</v>
      </c>
      <c r="G380" s="3">
        <v>35000</v>
      </c>
      <c r="H380" s="58">
        <v>0</v>
      </c>
      <c r="I380" s="3">
        <v>25</v>
      </c>
      <c r="J380" s="3">
        <f t="shared" si="122"/>
        <v>1004.5</v>
      </c>
      <c r="K380" s="55">
        <f t="shared" si="123"/>
        <v>2485</v>
      </c>
      <c r="L380" s="55">
        <f t="shared" si="130"/>
        <v>402.5</v>
      </c>
      <c r="M380" s="3">
        <f t="shared" si="129"/>
        <v>1064</v>
      </c>
      <c r="N380" s="55">
        <f t="shared" si="124"/>
        <v>2481.5</v>
      </c>
      <c r="O380" s="5">
        <v>0</v>
      </c>
      <c r="P380" s="3">
        <f t="shared" si="125"/>
        <v>7437.5</v>
      </c>
      <c r="Q380" s="3">
        <f t="shared" si="126"/>
        <v>2093.5</v>
      </c>
      <c r="R380" s="3">
        <f t="shared" si="127"/>
        <v>5369</v>
      </c>
      <c r="S380" s="57">
        <f t="shared" si="128"/>
        <v>32906.5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25">
      <c r="A381" s="1">
        <v>14</v>
      </c>
      <c r="B381" s="2" t="s">
        <v>429</v>
      </c>
      <c r="C381" s="1" t="s">
        <v>30</v>
      </c>
      <c r="D381" s="1" t="s">
        <v>407</v>
      </c>
      <c r="E381" s="1" t="s">
        <v>419</v>
      </c>
      <c r="F381" s="1" t="s">
        <v>32</v>
      </c>
      <c r="G381" s="3">
        <v>35000</v>
      </c>
      <c r="H381" s="58">
        <v>0</v>
      </c>
      <c r="I381" s="3">
        <v>25</v>
      </c>
      <c r="J381" s="3">
        <f t="shared" si="122"/>
        <v>1004.5</v>
      </c>
      <c r="K381" s="55">
        <f t="shared" si="123"/>
        <v>2485</v>
      </c>
      <c r="L381" s="55">
        <f t="shared" si="130"/>
        <v>402.5</v>
      </c>
      <c r="M381" s="3">
        <f t="shared" si="129"/>
        <v>1064</v>
      </c>
      <c r="N381" s="55">
        <f t="shared" si="124"/>
        <v>2481.5</v>
      </c>
      <c r="O381" s="5">
        <v>0</v>
      </c>
      <c r="P381" s="3">
        <f t="shared" si="125"/>
        <v>7437.5</v>
      </c>
      <c r="Q381" s="3">
        <f t="shared" si="126"/>
        <v>2093.5</v>
      </c>
      <c r="R381" s="3">
        <f t="shared" si="127"/>
        <v>5369</v>
      </c>
      <c r="S381" s="57">
        <f t="shared" si="128"/>
        <v>32906.5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25">
      <c r="A382" s="1">
        <v>15</v>
      </c>
      <c r="B382" s="2" t="s">
        <v>430</v>
      </c>
      <c r="C382" s="1" t="s">
        <v>30</v>
      </c>
      <c r="D382" s="1" t="s">
        <v>407</v>
      </c>
      <c r="E382" s="1" t="s">
        <v>419</v>
      </c>
      <c r="F382" s="1" t="s">
        <v>32</v>
      </c>
      <c r="G382" s="3">
        <v>35000</v>
      </c>
      <c r="H382" s="4">
        <v>0</v>
      </c>
      <c r="I382" s="3">
        <v>25</v>
      </c>
      <c r="J382" s="3">
        <f>+G382*2.87%</f>
        <v>1004.5</v>
      </c>
      <c r="K382" s="55">
        <f>+G382*7.1%</f>
        <v>2485</v>
      </c>
      <c r="L382" s="55">
        <f>+G382*1.15%</f>
        <v>402.5</v>
      </c>
      <c r="M382" s="3">
        <f>+G382*3.04%</f>
        <v>1064</v>
      </c>
      <c r="N382" s="55">
        <f>+G382*7.09%</f>
        <v>2481.5</v>
      </c>
      <c r="O382" s="5">
        <v>0</v>
      </c>
      <c r="P382" s="3">
        <f>SUM(J382:N382)</f>
        <v>7437.5</v>
      </c>
      <c r="Q382" s="3">
        <f>+H382+I382+J382+M382+O382</f>
        <v>2093.5</v>
      </c>
      <c r="R382" s="3">
        <f>+K382+L382+N382</f>
        <v>5369</v>
      </c>
      <c r="S382" s="57">
        <f>+G382-Q382</f>
        <v>32906.5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25">
      <c r="A383" s="1">
        <v>16</v>
      </c>
      <c r="B383" s="2" t="s">
        <v>431</v>
      </c>
      <c r="C383" s="1" t="s">
        <v>30</v>
      </c>
      <c r="D383" s="1" t="s">
        <v>407</v>
      </c>
      <c r="E383" s="1" t="s">
        <v>419</v>
      </c>
      <c r="F383" s="1" t="s">
        <v>32</v>
      </c>
      <c r="G383" s="3">
        <v>35000</v>
      </c>
      <c r="H383" s="4">
        <v>0</v>
      </c>
      <c r="I383" s="3">
        <v>25</v>
      </c>
      <c r="J383" s="3">
        <f>+G383*2.87%</f>
        <v>1004.5</v>
      </c>
      <c r="K383" s="55">
        <f>+G383*7.1%</f>
        <v>2485</v>
      </c>
      <c r="L383" s="55">
        <f>+G383*1.15%</f>
        <v>402.5</v>
      </c>
      <c r="M383" s="3">
        <f>+G383*3.04%</f>
        <v>1064</v>
      </c>
      <c r="N383" s="55">
        <f>+G383*7.09%</f>
        <v>2481.5</v>
      </c>
      <c r="O383" s="5">
        <v>0</v>
      </c>
      <c r="P383" s="3">
        <f>SUM(J383:N383)</f>
        <v>7437.5</v>
      </c>
      <c r="Q383" s="3">
        <f>+H383+I383+J383+M383+O383</f>
        <v>2093.5</v>
      </c>
      <c r="R383" s="3">
        <f>+K383+L383+N383</f>
        <v>5369</v>
      </c>
      <c r="S383" s="57">
        <f>+G383-Q383</f>
        <v>32906.5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25">
      <c r="A384" s="1">
        <v>17</v>
      </c>
      <c r="B384" s="2" t="s">
        <v>432</v>
      </c>
      <c r="C384" s="1" t="s">
        <v>30</v>
      </c>
      <c r="D384" s="1" t="s">
        <v>407</v>
      </c>
      <c r="E384" s="1" t="s">
        <v>419</v>
      </c>
      <c r="F384" s="1" t="s">
        <v>32</v>
      </c>
      <c r="G384" s="3">
        <v>35000</v>
      </c>
      <c r="H384" s="58">
        <v>0</v>
      </c>
      <c r="I384" s="3">
        <v>25</v>
      </c>
      <c r="J384" s="3">
        <f>+G384*2.87%</f>
        <v>1004.5</v>
      </c>
      <c r="K384" s="55">
        <f>+G384*7.1%</f>
        <v>2485</v>
      </c>
      <c r="L384" s="55">
        <f>+G384*1.15%</f>
        <v>402.5</v>
      </c>
      <c r="M384" s="3">
        <f>+G384*3.04%</f>
        <v>1064</v>
      </c>
      <c r="N384" s="55">
        <f>+G384*7.09%</f>
        <v>2481.5</v>
      </c>
      <c r="O384" s="5">
        <v>0</v>
      </c>
      <c r="P384" s="3">
        <f>SUM(J384:N384)</f>
        <v>7437.5</v>
      </c>
      <c r="Q384" s="3">
        <f>+H384+I384+J384+M384+O384</f>
        <v>2093.5</v>
      </c>
      <c r="R384" s="3">
        <f>+K384+L384+N384</f>
        <v>5369</v>
      </c>
      <c r="S384" s="57">
        <f>+G384-Q384</f>
        <v>32906.5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68" s="2" customFormat="1" ht="15" customHeight="1" x14ac:dyDescent="0.25">
      <c r="A385" s="1">
        <v>18</v>
      </c>
      <c r="B385" s="2" t="s">
        <v>433</v>
      </c>
      <c r="C385" s="1" t="s">
        <v>30</v>
      </c>
      <c r="D385" s="1" t="s">
        <v>407</v>
      </c>
      <c r="E385" s="1" t="s">
        <v>434</v>
      </c>
      <c r="F385" s="1" t="s">
        <v>32</v>
      </c>
      <c r="G385" s="3">
        <v>18000</v>
      </c>
      <c r="H385" s="58">
        <v>0</v>
      </c>
      <c r="I385" s="3">
        <v>25</v>
      </c>
      <c r="J385" s="3">
        <f t="shared" ref="J385:J405" si="131">+G385*2.87%</f>
        <v>516.6</v>
      </c>
      <c r="K385" s="55">
        <f t="shared" si="123"/>
        <v>1277.9999999999998</v>
      </c>
      <c r="L385" s="55">
        <f t="shared" si="130"/>
        <v>207</v>
      </c>
      <c r="M385" s="3">
        <f t="shared" si="129"/>
        <v>547.20000000000005</v>
      </c>
      <c r="N385" s="55">
        <f t="shared" si="124"/>
        <v>1276.2</v>
      </c>
      <c r="O385" s="5">
        <v>0</v>
      </c>
      <c r="P385" s="3">
        <f t="shared" si="125"/>
        <v>3825</v>
      </c>
      <c r="Q385" s="3">
        <f t="shared" si="126"/>
        <v>1088.8000000000002</v>
      </c>
      <c r="R385" s="3">
        <f t="shared" si="127"/>
        <v>2761.2</v>
      </c>
      <c r="S385" s="57">
        <f t="shared" si="128"/>
        <v>16911.2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68" s="2" customFormat="1" ht="15" customHeight="1" x14ac:dyDescent="0.25">
      <c r="A386" s="1">
        <v>19</v>
      </c>
      <c r="B386" s="2" t="s">
        <v>435</v>
      </c>
      <c r="C386" s="1" t="s">
        <v>30</v>
      </c>
      <c r="D386" s="1" t="s">
        <v>407</v>
      </c>
      <c r="E386" s="1" t="s">
        <v>434</v>
      </c>
      <c r="F386" s="1" t="s">
        <v>32</v>
      </c>
      <c r="G386" s="3">
        <v>18000</v>
      </c>
      <c r="H386" s="58">
        <v>0</v>
      </c>
      <c r="I386" s="3">
        <v>25</v>
      </c>
      <c r="J386" s="3">
        <f>+G386*2.87%</f>
        <v>516.6</v>
      </c>
      <c r="K386" s="55">
        <f>+G386*7.1%</f>
        <v>1277.9999999999998</v>
      </c>
      <c r="L386" s="55">
        <f>+G386*1.15%</f>
        <v>207</v>
      </c>
      <c r="M386" s="3">
        <f>+G386*3.04%</f>
        <v>547.20000000000005</v>
      </c>
      <c r="N386" s="55">
        <f>+G386*7.09%</f>
        <v>1276.2</v>
      </c>
      <c r="O386" s="5">
        <v>0</v>
      </c>
      <c r="P386" s="3">
        <f>SUM(J386:N386)</f>
        <v>3825</v>
      </c>
      <c r="Q386" s="3">
        <f>+H386+I386+J386+M386+O386</f>
        <v>1088.8000000000002</v>
      </c>
      <c r="R386" s="3">
        <f>+K386+L386+N386</f>
        <v>2761.2</v>
      </c>
      <c r="S386" s="57">
        <f>+G386-Q386</f>
        <v>16911.2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68" s="2" customFormat="1" ht="15" customHeight="1" x14ac:dyDescent="0.25">
      <c r="A387" s="1">
        <v>20</v>
      </c>
      <c r="B387" s="2" t="s">
        <v>436</v>
      </c>
      <c r="C387" s="1" t="s">
        <v>30</v>
      </c>
      <c r="D387" s="1" t="s">
        <v>407</v>
      </c>
      <c r="E387" s="1" t="s">
        <v>434</v>
      </c>
      <c r="F387" s="1" t="s">
        <v>32</v>
      </c>
      <c r="G387" s="3">
        <v>18000</v>
      </c>
      <c r="H387" s="58">
        <v>0</v>
      </c>
      <c r="I387" s="3">
        <v>25</v>
      </c>
      <c r="J387" s="3">
        <f>+G387*2.87%</f>
        <v>516.6</v>
      </c>
      <c r="K387" s="55">
        <f>+G387*7.1%</f>
        <v>1277.9999999999998</v>
      </c>
      <c r="L387" s="55">
        <f>+G387*1.15%</f>
        <v>207</v>
      </c>
      <c r="M387" s="3">
        <f>+G387*3.04%</f>
        <v>547.20000000000005</v>
      </c>
      <c r="N387" s="55">
        <f>+G387*7.09%</f>
        <v>1276.2</v>
      </c>
      <c r="O387" s="5">
        <v>0</v>
      </c>
      <c r="P387" s="3">
        <f>SUM(J387:N387)</f>
        <v>3825</v>
      </c>
      <c r="Q387" s="3">
        <f>+H387+I387+J387+M387+O387</f>
        <v>1088.8000000000002</v>
      </c>
      <c r="R387" s="3">
        <f>+K387+L387+N387</f>
        <v>2761.2</v>
      </c>
      <c r="S387" s="57">
        <f>+G387-Q387</f>
        <v>16911.2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68" s="2" customFormat="1" ht="15" customHeight="1" x14ac:dyDescent="0.25">
      <c r="A388" s="1">
        <v>21</v>
      </c>
      <c r="B388" s="2" t="s">
        <v>437</v>
      </c>
      <c r="C388" s="1" t="s">
        <v>30</v>
      </c>
      <c r="D388" s="1" t="s">
        <v>407</v>
      </c>
      <c r="E388" s="132" t="s">
        <v>438</v>
      </c>
      <c r="F388" s="1" t="s">
        <v>32</v>
      </c>
      <c r="G388" s="3">
        <v>18000</v>
      </c>
      <c r="H388" s="58">
        <v>0</v>
      </c>
      <c r="I388" s="3">
        <v>25</v>
      </c>
      <c r="J388" s="3">
        <f t="shared" si="131"/>
        <v>516.6</v>
      </c>
      <c r="K388" s="55">
        <f t="shared" si="123"/>
        <v>1277.9999999999998</v>
      </c>
      <c r="L388" s="55">
        <f t="shared" si="130"/>
        <v>207</v>
      </c>
      <c r="M388" s="3">
        <f t="shared" si="129"/>
        <v>547.20000000000005</v>
      </c>
      <c r="N388" s="55">
        <f t="shared" si="124"/>
        <v>1276.2</v>
      </c>
      <c r="O388" s="5">
        <v>0</v>
      </c>
      <c r="P388" s="3">
        <f t="shared" si="125"/>
        <v>3825</v>
      </c>
      <c r="Q388" s="3">
        <f t="shared" si="126"/>
        <v>1088.8000000000002</v>
      </c>
      <c r="R388" s="3">
        <f t="shared" si="127"/>
        <v>2761.2</v>
      </c>
      <c r="S388" s="57">
        <f t="shared" si="128"/>
        <v>16911.2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68" s="2" customFormat="1" ht="15" customHeight="1" x14ac:dyDescent="0.25">
      <c r="A389" s="1">
        <v>22</v>
      </c>
      <c r="B389" s="2" t="s">
        <v>439</v>
      </c>
      <c r="C389" s="1" t="s">
        <v>30</v>
      </c>
      <c r="D389" s="1" t="s">
        <v>407</v>
      </c>
      <c r="E389" s="107" t="s">
        <v>421</v>
      </c>
      <c r="F389" s="1" t="s">
        <v>32</v>
      </c>
      <c r="G389" s="3">
        <v>18000</v>
      </c>
      <c r="H389" s="58">
        <v>0</v>
      </c>
      <c r="I389" s="3">
        <v>25</v>
      </c>
      <c r="J389" s="3">
        <f>+G389*2.87%</f>
        <v>516.6</v>
      </c>
      <c r="K389" s="55">
        <f>+G389*7.1%</f>
        <v>1277.9999999999998</v>
      </c>
      <c r="L389" s="55">
        <f>+G389*1.15%</f>
        <v>207</v>
      </c>
      <c r="M389" s="3">
        <f>+G389*3.04%</f>
        <v>547.20000000000005</v>
      </c>
      <c r="N389" s="55">
        <f>+G389*7.09%</f>
        <v>1276.2</v>
      </c>
      <c r="O389" s="5">
        <v>0</v>
      </c>
      <c r="P389" s="3">
        <f>SUM(J389:N389)</f>
        <v>3825</v>
      </c>
      <c r="Q389" s="3">
        <f>+H389+I389+J389+M389+O389</f>
        <v>1088.8000000000002</v>
      </c>
      <c r="R389" s="3">
        <f>+K389+L389+N389</f>
        <v>2761.2</v>
      </c>
      <c r="S389" s="57">
        <f>+G389-Q389</f>
        <v>16911.2</v>
      </c>
      <c r="T389" s="1">
        <v>111</v>
      </c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</row>
    <row r="390" spans="1:168" s="2" customFormat="1" ht="15" customHeight="1" x14ac:dyDescent="0.25">
      <c r="A390" s="1">
        <v>23</v>
      </c>
      <c r="B390" s="2" t="s">
        <v>440</v>
      </c>
      <c r="C390" s="1" t="s">
        <v>30</v>
      </c>
      <c r="D390" s="1" t="s">
        <v>407</v>
      </c>
      <c r="E390" s="1" t="s">
        <v>434</v>
      </c>
      <c r="F390" s="1" t="s">
        <v>32</v>
      </c>
      <c r="G390" s="3">
        <v>18000</v>
      </c>
      <c r="H390" s="58">
        <v>0</v>
      </c>
      <c r="I390" s="3">
        <v>25</v>
      </c>
      <c r="J390" s="3">
        <f t="shared" si="131"/>
        <v>516.6</v>
      </c>
      <c r="K390" s="55">
        <f t="shared" si="123"/>
        <v>1277.9999999999998</v>
      </c>
      <c r="L390" s="55">
        <f t="shared" si="130"/>
        <v>207</v>
      </c>
      <c r="M390" s="3">
        <f t="shared" si="129"/>
        <v>547.20000000000005</v>
      </c>
      <c r="N390" s="55">
        <f t="shared" si="124"/>
        <v>1276.2</v>
      </c>
      <c r="O390" s="5">
        <v>0</v>
      </c>
      <c r="P390" s="3">
        <f t="shared" si="125"/>
        <v>3825</v>
      </c>
      <c r="Q390" s="3">
        <f t="shared" si="126"/>
        <v>1088.8000000000002</v>
      </c>
      <c r="R390" s="3">
        <f t="shared" si="127"/>
        <v>2761.2</v>
      </c>
      <c r="S390" s="57">
        <f t="shared" si="128"/>
        <v>16911.2</v>
      </c>
      <c r="T390" s="1">
        <v>111</v>
      </c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</row>
    <row r="391" spans="1:168" s="2" customFormat="1" ht="15" customHeight="1" x14ac:dyDescent="0.25">
      <c r="A391" s="1">
        <v>24</v>
      </c>
      <c r="B391" s="2" t="s">
        <v>441</v>
      </c>
      <c r="C391" s="1" t="s">
        <v>30</v>
      </c>
      <c r="D391" s="1" t="s">
        <v>407</v>
      </c>
      <c r="E391" s="1" t="s">
        <v>434</v>
      </c>
      <c r="F391" s="1" t="s">
        <v>32</v>
      </c>
      <c r="G391" s="3">
        <v>18000</v>
      </c>
      <c r="H391" s="58">
        <v>0</v>
      </c>
      <c r="I391" s="3">
        <v>25</v>
      </c>
      <c r="J391" s="3">
        <f t="shared" si="131"/>
        <v>516.6</v>
      </c>
      <c r="K391" s="55">
        <f t="shared" si="123"/>
        <v>1277.9999999999998</v>
      </c>
      <c r="L391" s="55">
        <f t="shared" si="130"/>
        <v>207</v>
      </c>
      <c r="M391" s="3">
        <f t="shared" si="129"/>
        <v>547.20000000000005</v>
      </c>
      <c r="N391" s="55">
        <f t="shared" si="124"/>
        <v>1276.2</v>
      </c>
      <c r="O391" s="5">
        <v>0</v>
      </c>
      <c r="P391" s="3">
        <f t="shared" si="125"/>
        <v>3825</v>
      </c>
      <c r="Q391" s="3">
        <f t="shared" si="126"/>
        <v>1088.8000000000002</v>
      </c>
      <c r="R391" s="3">
        <f t="shared" si="127"/>
        <v>2761.2</v>
      </c>
      <c r="S391" s="57">
        <f t="shared" si="128"/>
        <v>16911.2</v>
      </c>
      <c r="T391" s="1">
        <v>111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1:168" s="2" customFormat="1" ht="15" customHeight="1" x14ac:dyDescent="0.25">
      <c r="A392" s="1">
        <v>25</v>
      </c>
      <c r="B392" s="2" t="s">
        <v>442</v>
      </c>
      <c r="C392" s="1" t="s">
        <v>30</v>
      </c>
      <c r="D392" s="1" t="s">
        <v>407</v>
      </c>
      <c r="E392" s="121" t="s">
        <v>443</v>
      </c>
      <c r="F392" s="1" t="s">
        <v>32</v>
      </c>
      <c r="G392" s="3">
        <v>18000</v>
      </c>
      <c r="H392" s="58">
        <v>0</v>
      </c>
      <c r="I392" s="3">
        <v>25</v>
      </c>
      <c r="J392" s="3">
        <f t="shared" si="131"/>
        <v>516.6</v>
      </c>
      <c r="K392" s="55">
        <f t="shared" si="123"/>
        <v>1277.9999999999998</v>
      </c>
      <c r="L392" s="55">
        <f t="shared" si="130"/>
        <v>207</v>
      </c>
      <c r="M392" s="3">
        <f t="shared" si="129"/>
        <v>547.20000000000005</v>
      </c>
      <c r="N392" s="55">
        <f t="shared" si="124"/>
        <v>1276.2</v>
      </c>
      <c r="O392" s="5">
        <v>0</v>
      </c>
      <c r="P392" s="3">
        <f t="shared" si="125"/>
        <v>3825</v>
      </c>
      <c r="Q392" s="3">
        <f t="shared" si="126"/>
        <v>1088.8000000000002</v>
      </c>
      <c r="R392" s="3">
        <f t="shared" si="127"/>
        <v>2761.2</v>
      </c>
      <c r="S392" s="57">
        <f t="shared" si="128"/>
        <v>16911.2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68" s="2" customFormat="1" ht="15" customHeight="1" x14ac:dyDescent="0.25">
      <c r="A393" s="1">
        <v>26</v>
      </c>
      <c r="B393" s="2" t="s">
        <v>444</v>
      </c>
      <c r="C393" s="1" t="s">
        <v>30</v>
      </c>
      <c r="D393" s="1" t="s">
        <v>407</v>
      </c>
      <c r="E393" s="1" t="s">
        <v>445</v>
      </c>
      <c r="F393" s="1" t="s">
        <v>32</v>
      </c>
      <c r="G393" s="3">
        <v>18000</v>
      </c>
      <c r="H393" s="58">
        <v>0</v>
      </c>
      <c r="I393" s="3">
        <v>25</v>
      </c>
      <c r="J393" s="3">
        <f t="shared" si="131"/>
        <v>516.6</v>
      </c>
      <c r="K393" s="55">
        <f t="shared" si="123"/>
        <v>1277.9999999999998</v>
      </c>
      <c r="L393" s="55">
        <f t="shared" si="130"/>
        <v>207</v>
      </c>
      <c r="M393" s="3">
        <f t="shared" si="129"/>
        <v>547.20000000000005</v>
      </c>
      <c r="N393" s="55">
        <f t="shared" si="124"/>
        <v>1276.2</v>
      </c>
      <c r="O393" s="5">
        <v>0</v>
      </c>
      <c r="P393" s="3">
        <f t="shared" si="125"/>
        <v>3825</v>
      </c>
      <c r="Q393" s="3">
        <f t="shared" si="126"/>
        <v>1088.8000000000002</v>
      </c>
      <c r="R393" s="3">
        <f t="shared" si="127"/>
        <v>2761.2</v>
      </c>
      <c r="S393" s="57">
        <f t="shared" si="128"/>
        <v>16911.2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68" s="2" customFormat="1" ht="15" customHeight="1" x14ac:dyDescent="0.25">
      <c r="A394" s="1">
        <v>27</v>
      </c>
      <c r="B394" s="2" t="s">
        <v>446</v>
      </c>
      <c r="C394" s="1" t="s">
        <v>30</v>
      </c>
      <c r="D394" s="1" t="s">
        <v>407</v>
      </c>
      <c r="E394" s="1" t="s">
        <v>416</v>
      </c>
      <c r="F394" s="1" t="s">
        <v>32</v>
      </c>
      <c r="G394" s="3">
        <v>22000</v>
      </c>
      <c r="H394" s="58">
        <v>0</v>
      </c>
      <c r="I394" s="3">
        <v>25</v>
      </c>
      <c r="J394" s="3">
        <f t="shared" si="131"/>
        <v>631.4</v>
      </c>
      <c r="K394" s="55">
        <f t="shared" si="123"/>
        <v>1561.9999999999998</v>
      </c>
      <c r="L394" s="55">
        <f t="shared" si="130"/>
        <v>253</v>
      </c>
      <c r="M394" s="3">
        <f t="shared" si="129"/>
        <v>668.8</v>
      </c>
      <c r="N394" s="55">
        <f t="shared" si="124"/>
        <v>1559.8000000000002</v>
      </c>
      <c r="O394" s="5">
        <v>0</v>
      </c>
      <c r="P394" s="3">
        <f t="shared" si="125"/>
        <v>4675</v>
      </c>
      <c r="Q394" s="3">
        <f t="shared" si="126"/>
        <v>1325.1999999999998</v>
      </c>
      <c r="R394" s="3">
        <f t="shared" si="127"/>
        <v>3374.8</v>
      </c>
      <c r="S394" s="57">
        <f t="shared" si="128"/>
        <v>20674.8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68" s="2" customFormat="1" ht="15" customHeight="1" x14ac:dyDescent="0.25">
      <c r="A395" s="1">
        <v>28</v>
      </c>
      <c r="B395" s="2" t="s">
        <v>447</v>
      </c>
      <c r="C395" s="1" t="s">
        <v>30</v>
      </c>
      <c r="D395" s="1" t="s">
        <v>407</v>
      </c>
      <c r="E395" s="1" t="s">
        <v>419</v>
      </c>
      <c r="F395" s="1" t="s">
        <v>32</v>
      </c>
      <c r="G395" s="3">
        <v>35000</v>
      </c>
      <c r="H395" s="58">
        <v>0</v>
      </c>
      <c r="I395" s="3">
        <v>25</v>
      </c>
      <c r="J395" s="3">
        <f t="shared" si="131"/>
        <v>1004.5</v>
      </c>
      <c r="K395" s="55">
        <f t="shared" si="123"/>
        <v>2485</v>
      </c>
      <c r="L395" s="55">
        <f t="shared" si="130"/>
        <v>402.5</v>
      </c>
      <c r="M395" s="3">
        <f t="shared" si="129"/>
        <v>1064</v>
      </c>
      <c r="N395" s="55">
        <f t="shared" si="124"/>
        <v>2481.5</v>
      </c>
      <c r="O395" s="5">
        <v>0</v>
      </c>
      <c r="P395" s="3">
        <f t="shared" si="125"/>
        <v>7437.5</v>
      </c>
      <c r="Q395" s="3">
        <f t="shared" si="126"/>
        <v>2093.5</v>
      </c>
      <c r="R395" s="3">
        <f t="shared" si="127"/>
        <v>5369</v>
      </c>
      <c r="S395" s="57">
        <f t="shared" si="128"/>
        <v>32906.5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68" s="2" customFormat="1" ht="15" customHeight="1" x14ac:dyDescent="0.25">
      <c r="A396" s="1">
        <v>29</v>
      </c>
      <c r="B396" s="2" t="s">
        <v>448</v>
      </c>
      <c r="C396" s="1" t="s">
        <v>30</v>
      </c>
      <c r="D396" s="1" t="s">
        <v>407</v>
      </c>
      <c r="E396" s="1" t="s">
        <v>419</v>
      </c>
      <c r="F396" s="1" t="s">
        <v>32</v>
      </c>
      <c r="G396" s="3">
        <v>35000</v>
      </c>
      <c r="H396" s="58">
        <v>0</v>
      </c>
      <c r="I396" s="3">
        <v>25</v>
      </c>
      <c r="J396" s="3">
        <f t="shared" si="131"/>
        <v>1004.5</v>
      </c>
      <c r="K396" s="55">
        <f t="shared" si="123"/>
        <v>2485</v>
      </c>
      <c r="L396" s="55">
        <f t="shared" si="130"/>
        <v>402.5</v>
      </c>
      <c r="M396" s="3">
        <f t="shared" si="129"/>
        <v>1064</v>
      </c>
      <c r="N396" s="55">
        <f t="shared" si="124"/>
        <v>2481.5</v>
      </c>
      <c r="O396" s="5">
        <v>0</v>
      </c>
      <c r="P396" s="3">
        <f t="shared" si="125"/>
        <v>7437.5</v>
      </c>
      <c r="Q396" s="3">
        <f t="shared" si="126"/>
        <v>2093.5</v>
      </c>
      <c r="R396" s="3">
        <f t="shared" si="127"/>
        <v>5369</v>
      </c>
      <c r="S396" s="57">
        <f t="shared" si="128"/>
        <v>32906.5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68" s="2" customFormat="1" ht="15" customHeight="1" x14ac:dyDescent="0.25">
      <c r="A397" s="1">
        <v>30</v>
      </c>
      <c r="B397" s="2" t="s">
        <v>449</v>
      </c>
      <c r="C397" s="1" t="s">
        <v>30</v>
      </c>
      <c r="D397" s="1" t="s">
        <v>407</v>
      </c>
      <c r="E397" s="1" t="s">
        <v>419</v>
      </c>
      <c r="F397" s="1" t="s">
        <v>32</v>
      </c>
      <c r="G397" s="3">
        <v>35000</v>
      </c>
      <c r="H397" s="58">
        <v>0</v>
      </c>
      <c r="I397" s="3">
        <v>25</v>
      </c>
      <c r="J397" s="3">
        <f t="shared" si="131"/>
        <v>1004.5</v>
      </c>
      <c r="K397" s="55">
        <f t="shared" si="123"/>
        <v>2485</v>
      </c>
      <c r="L397" s="55">
        <f t="shared" si="130"/>
        <v>402.5</v>
      </c>
      <c r="M397" s="3">
        <f t="shared" si="129"/>
        <v>1064</v>
      </c>
      <c r="N397" s="55">
        <f t="shared" si="124"/>
        <v>2481.5</v>
      </c>
      <c r="O397" s="5">
        <v>0</v>
      </c>
      <c r="P397" s="3">
        <f t="shared" si="125"/>
        <v>7437.5</v>
      </c>
      <c r="Q397" s="3">
        <f t="shared" si="126"/>
        <v>2093.5</v>
      </c>
      <c r="R397" s="3">
        <f t="shared" si="127"/>
        <v>5369</v>
      </c>
      <c r="S397" s="57">
        <f t="shared" si="128"/>
        <v>32906.5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68" s="2" customFormat="1" ht="15" customHeight="1" x14ac:dyDescent="0.25">
      <c r="A398" s="1">
        <v>31</v>
      </c>
      <c r="B398" s="2" t="s">
        <v>450</v>
      </c>
      <c r="C398" s="1" t="s">
        <v>30</v>
      </c>
      <c r="D398" s="1" t="s">
        <v>407</v>
      </c>
      <c r="E398" s="1" t="s">
        <v>451</v>
      </c>
      <c r="F398" s="1" t="s">
        <v>32</v>
      </c>
      <c r="G398" s="3">
        <v>22000</v>
      </c>
      <c r="H398" s="58">
        <v>0</v>
      </c>
      <c r="I398" s="3">
        <v>25</v>
      </c>
      <c r="J398" s="3">
        <f t="shared" si="131"/>
        <v>631.4</v>
      </c>
      <c r="K398" s="55">
        <f t="shared" si="123"/>
        <v>1561.9999999999998</v>
      </c>
      <c r="L398" s="55">
        <f t="shared" si="130"/>
        <v>253</v>
      </c>
      <c r="M398" s="3">
        <f t="shared" si="129"/>
        <v>668.8</v>
      </c>
      <c r="N398" s="55">
        <f t="shared" si="124"/>
        <v>1559.8000000000002</v>
      </c>
      <c r="O398" s="5">
        <v>0</v>
      </c>
      <c r="P398" s="3">
        <f t="shared" si="125"/>
        <v>4675</v>
      </c>
      <c r="Q398" s="3">
        <f t="shared" si="126"/>
        <v>1325.1999999999998</v>
      </c>
      <c r="R398" s="3">
        <f t="shared" si="127"/>
        <v>3374.8</v>
      </c>
      <c r="S398" s="57">
        <f t="shared" si="128"/>
        <v>20674.8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68" s="2" customFormat="1" ht="15" customHeight="1" x14ac:dyDescent="0.25">
      <c r="A399" s="1">
        <v>32</v>
      </c>
      <c r="B399" s="2" t="s">
        <v>452</v>
      </c>
      <c r="C399" s="1" t="s">
        <v>30</v>
      </c>
      <c r="D399" s="1" t="s">
        <v>407</v>
      </c>
      <c r="E399" s="1" t="s">
        <v>434</v>
      </c>
      <c r="F399" s="1" t="s">
        <v>32</v>
      </c>
      <c r="G399" s="3">
        <v>18000</v>
      </c>
      <c r="H399" s="58">
        <v>0</v>
      </c>
      <c r="I399" s="3">
        <v>25</v>
      </c>
      <c r="J399" s="3">
        <f>+G399*2.87%</f>
        <v>516.6</v>
      </c>
      <c r="K399" s="55">
        <f>+G399*7.1%</f>
        <v>1277.9999999999998</v>
      </c>
      <c r="L399" s="55">
        <f>+G399*1.15%</f>
        <v>207</v>
      </c>
      <c r="M399" s="3">
        <f>+G399*3.04%</f>
        <v>547.20000000000005</v>
      </c>
      <c r="N399" s="55">
        <f>+G399*7.09%</f>
        <v>1276.2</v>
      </c>
      <c r="O399" s="5">
        <v>0</v>
      </c>
      <c r="P399" s="3">
        <f>SUM(J399:N399)</f>
        <v>3825</v>
      </c>
      <c r="Q399" s="3">
        <f>+H399+I399+J399+M399+O399</f>
        <v>1088.8000000000002</v>
      </c>
      <c r="R399" s="3">
        <f>+K399+L399+N399</f>
        <v>2761.2</v>
      </c>
      <c r="S399" s="57">
        <f>+G399-Q399</f>
        <v>16911.2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68" s="2" customFormat="1" ht="15" customHeight="1" x14ac:dyDescent="0.25">
      <c r="A400" s="1">
        <v>33</v>
      </c>
      <c r="B400" s="2" t="s">
        <v>453</v>
      </c>
      <c r="C400" s="1" t="s">
        <v>30</v>
      </c>
      <c r="D400" s="1" t="s">
        <v>407</v>
      </c>
      <c r="E400" s="1" t="s">
        <v>454</v>
      </c>
      <c r="F400" s="1" t="s">
        <v>32</v>
      </c>
      <c r="G400" s="3">
        <v>22000</v>
      </c>
      <c r="H400" s="58">
        <v>0</v>
      </c>
      <c r="I400" s="3">
        <v>25</v>
      </c>
      <c r="J400" s="3">
        <f t="shared" si="131"/>
        <v>631.4</v>
      </c>
      <c r="K400" s="55">
        <f t="shared" si="123"/>
        <v>1561.9999999999998</v>
      </c>
      <c r="L400" s="55">
        <f>+G400*1.15%</f>
        <v>253</v>
      </c>
      <c r="M400" s="3">
        <f>+G400*3.04%</f>
        <v>668.8</v>
      </c>
      <c r="N400" s="55">
        <f>+G400*7.09%</f>
        <v>1559.8000000000002</v>
      </c>
      <c r="O400" s="5">
        <v>0</v>
      </c>
      <c r="P400" s="3">
        <f t="shared" si="125"/>
        <v>4675</v>
      </c>
      <c r="Q400" s="3">
        <f>+H400+I400+J400+M400+O400</f>
        <v>1325.1999999999998</v>
      </c>
      <c r="R400" s="3">
        <f>+K400+L400+N400</f>
        <v>3374.8</v>
      </c>
      <c r="S400" s="57">
        <f t="shared" si="128"/>
        <v>20674.8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25">
      <c r="A401" s="1">
        <v>34</v>
      </c>
      <c r="B401" s="2" t="s">
        <v>455</v>
      </c>
      <c r="C401" s="1" t="s">
        <v>30</v>
      </c>
      <c r="D401" s="1" t="s">
        <v>407</v>
      </c>
      <c r="E401" s="1" t="s">
        <v>454</v>
      </c>
      <c r="F401" s="1" t="s">
        <v>32</v>
      </c>
      <c r="G401" s="3">
        <v>22000</v>
      </c>
      <c r="H401" s="58">
        <v>0</v>
      </c>
      <c r="I401" s="3">
        <v>25</v>
      </c>
      <c r="J401" s="3">
        <f>+G401*2.87%</f>
        <v>631.4</v>
      </c>
      <c r="K401" s="55">
        <f>+G401*7.1%</f>
        <v>1561.9999999999998</v>
      </c>
      <c r="L401" s="55">
        <f>+G401*1.15%</f>
        <v>253</v>
      </c>
      <c r="M401" s="3">
        <f>+G401*3.04%</f>
        <v>668.8</v>
      </c>
      <c r="N401" s="55">
        <f>+G401*7.09%</f>
        <v>1559.8000000000002</v>
      </c>
      <c r="O401" s="5">
        <v>0</v>
      </c>
      <c r="P401" s="3">
        <f t="shared" si="125"/>
        <v>4675</v>
      </c>
      <c r="Q401" s="3">
        <f>+H401+I401+J401+M401+O401</f>
        <v>1325.1999999999998</v>
      </c>
      <c r="R401" s="3">
        <f>+K401+L401+N401</f>
        <v>3374.8</v>
      </c>
      <c r="S401" s="57">
        <f t="shared" si="128"/>
        <v>20674.8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25">
      <c r="A402" s="1">
        <v>35</v>
      </c>
      <c r="B402" s="2" t="s">
        <v>456</v>
      </c>
      <c r="C402" s="1" t="s">
        <v>30</v>
      </c>
      <c r="D402" s="1" t="s">
        <v>407</v>
      </c>
      <c r="E402" s="79" t="s">
        <v>416</v>
      </c>
      <c r="F402" s="1" t="s">
        <v>32</v>
      </c>
      <c r="G402" s="3">
        <v>22000</v>
      </c>
      <c r="H402" s="58">
        <v>0</v>
      </c>
      <c r="I402" s="3">
        <v>25</v>
      </c>
      <c r="J402" s="3">
        <f t="shared" si="131"/>
        <v>631.4</v>
      </c>
      <c r="K402" s="55">
        <f t="shared" si="123"/>
        <v>1561.9999999999998</v>
      </c>
      <c r="L402" s="55">
        <f t="shared" si="130"/>
        <v>253</v>
      </c>
      <c r="M402" s="3">
        <f t="shared" si="129"/>
        <v>668.8</v>
      </c>
      <c r="N402" s="55">
        <f t="shared" si="124"/>
        <v>1559.8000000000002</v>
      </c>
      <c r="O402" s="5">
        <v>1350.12</v>
      </c>
      <c r="P402" s="3">
        <f t="shared" si="125"/>
        <v>4675</v>
      </c>
      <c r="Q402" s="3">
        <f t="shared" si="126"/>
        <v>2675.3199999999997</v>
      </c>
      <c r="R402" s="3">
        <f t="shared" si="127"/>
        <v>3374.8</v>
      </c>
      <c r="S402" s="57">
        <f t="shared" si="128"/>
        <v>19324.68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25">
      <c r="A403" s="1">
        <v>36</v>
      </c>
      <c r="B403" s="2" t="s">
        <v>457</v>
      </c>
      <c r="C403" s="1" t="s">
        <v>30</v>
      </c>
      <c r="D403" s="1" t="s">
        <v>407</v>
      </c>
      <c r="E403" s="121" t="s">
        <v>458</v>
      </c>
      <c r="F403" s="1" t="s">
        <v>32</v>
      </c>
      <c r="G403" s="3">
        <v>20460</v>
      </c>
      <c r="H403" s="58">
        <v>0</v>
      </c>
      <c r="I403" s="3">
        <v>25</v>
      </c>
      <c r="J403" s="3">
        <f t="shared" si="131"/>
        <v>587.202</v>
      </c>
      <c r="K403" s="55">
        <f t="shared" si="123"/>
        <v>1452.6599999999999</v>
      </c>
      <c r="L403" s="55">
        <f t="shared" si="130"/>
        <v>235.29</v>
      </c>
      <c r="M403" s="3">
        <f t="shared" si="129"/>
        <v>621.98400000000004</v>
      </c>
      <c r="N403" s="55">
        <f t="shared" si="124"/>
        <v>1450.614</v>
      </c>
      <c r="O403" s="5">
        <v>0</v>
      </c>
      <c r="P403" s="3">
        <f t="shared" si="125"/>
        <v>4347.75</v>
      </c>
      <c r="Q403" s="3">
        <f t="shared" si="126"/>
        <v>1234.1860000000001</v>
      </c>
      <c r="R403" s="3">
        <f t="shared" si="127"/>
        <v>3138.5639999999999</v>
      </c>
      <c r="S403" s="57">
        <f t="shared" si="128"/>
        <v>19225.813999999998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25">
      <c r="A404" s="1">
        <v>37</v>
      </c>
      <c r="B404" s="2" t="s">
        <v>459</v>
      </c>
      <c r="C404" s="1" t="s">
        <v>30</v>
      </c>
      <c r="D404" s="1" t="s">
        <v>407</v>
      </c>
      <c r="E404" s="1" t="s">
        <v>445</v>
      </c>
      <c r="F404" s="1" t="s">
        <v>32</v>
      </c>
      <c r="G404" s="3">
        <v>20460</v>
      </c>
      <c r="H404" s="58">
        <v>0</v>
      </c>
      <c r="I404" s="3">
        <v>25</v>
      </c>
      <c r="J404" s="3">
        <f>+G404*2.87%</f>
        <v>587.202</v>
      </c>
      <c r="K404" s="55">
        <f>+G404*7.1%</f>
        <v>1452.6599999999999</v>
      </c>
      <c r="L404" s="55">
        <f>+G404*1.15%</f>
        <v>235.29</v>
      </c>
      <c r="M404" s="3">
        <f>+G404*3.04%</f>
        <v>621.98400000000004</v>
      </c>
      <c r="N404" s="55">
        <f>+G404*7.09%</f>
        <v>1450.614</v>
      </c>
      <c r="O404" s="5">
        <v>0</v>
      </c>
      <c r="P404" s="3">
        <f>SUM(J404:N404)</f>
        <v>4347.75</v>
      </c>
      <c r="Q404" s="3">
        <f>+H404+I404+J404+M404+O404</f>
        <v>1234.1860000000001</v>
      </c>
      <c r="R404" s="3">
        <f>+K404+L404+N404</f>
        <v>3138.5639999999999</v>
      </c>
      <c r="S404" s="57">
        <f>+G404-Q404</f>
        <v>19225.813999999998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25">
      <c r="A405" s="1">
        <v>38</v>
      </c>
      <c r="B405" s="2" t="s">
        <v>460</v>
      </c>
      <c r="C405" s="1" t="s">
        <v>30</v>
      </c>
      <c r="D405" s="1" t="s">
        <v>407</v>
      </c>
      <c r="E405" s="1" t="s">
        <v>461</v>
      </c>
      <c r="F405" s="1" t="s">
        <v>32</v>
      </c>
      <c r="G405" s="3">
        <v>22000</v>
      </c>
      <c r="H405" s="58">
        <v>0</v>
      </c>
      <c r="I405" s="3">
        <v>25</v>
      </c>
      <c r="J405" s="3">
        <f t="shared" si="131"/>
        <v>631.4</v>
      </c>
      <c r="K405" s="55">
        <f t="shared" si="123"/>
        <v>1561.9999999999998</v>
      </c>
      <c r="L405" s="55">
        <f t="shared" si="130"/>
        <v>253</v>
      </c>
      <c r="M405" s="3">
        <f t="shared" si="129"/>
        <v>668.8</v>
      </c>
      <c r="N405" s="55">
        <f t="shared" si="124"/>
        <v>1559.8000000000002</v>
      </c>
      <c r="O405" s="5">
        <v>0</v>
      </c>
      <c r="P405" s="3">
        <f t="shared" si="125"/>
        <v>4675</v>
      </c>
      <c r="Q405" s="3">
        <f t="shared" si="126"/>
        <v>1325.1999999999998</v>
      </c>
      <c r="R405" s="3">
        <f t="shared" si="127"/>
        <v>3374.8</v>
      </c>
      <c r="S405" s="57">
        <f t="shared" si="128"/>
        <v>20674.8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25">
      <c r="A406" s="1">
        <v>39</v>
      </c>
      <c r="B406" s="2" t="s">
        <v>462</v>
      </c>
      <c r="C406" s="1" t="s">
        <v>30</v>
      </c>
      <c r="D406" s="1" t="s">
        <v>407</v>
      </c>
      <c r="E406" s="1" t="s">
        <v>414</v>
      </c>
      <c r="F406" s="1" t="s">
        <v>32</v>
      </c>
      <c r="G406" s="3">
        <v>22575</v>
      </c>
      <c r="H406" s="58">
        <v>0</v>
      </c>
      <c r="I406" s="3">
        <v>25</v>
      </c>
      <c r="J406" s="3">
        <f>+G406*2.87%</f>
        <v>647.90250000000003</v>
      </c>
      <c r="K406" s="55">
        <f t="shared" si="123"/>
        <v>1602.8249999999998</v>
      </c>
      <c r="L406" s="55">
        <f t="shared" si="130"/>
        <v>259.61250000000001</v>
      </c>
      <c r="M406" s="3">
        <f t="shared" si="129"/>
        <v>686.28</v>
      </c>
      <c r="N406" s="55">
        <f t="shared" si="124"/>
        <v>1600.5675000000001</v>
      </c>
      <c r="O406" s="5">
        <v>0</v>
      </c>
      <c r="P406" s="3">
        <f t="shared" si="125"/>
        <v>4797.1875</v>
      </c>
      <c r="Q406" s="3">
        <f t="shared" si="126"/>
        <v>1359.1824999999999</v>
      </c>
      <c r="R406" s="3">
        <f t="shared" si="127"/>
        <v>3463.0050000000001</v>
      </c>
      <c r="S406" s="57">
        <f t="shared" si="128"/>
        <v>21215.817500000001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25">
      <c r="A407" s="1">
        <v>40</v>
      </c>
      <c r="B407" s="2" t="s">
        <v>463</v>
      </c>
      <c r="C407" s="1" t="str">
        <f>+C406</f>
        <v>MASCULINO</v>
      </c>
      <c r="D407" s="1" t="str">
        <f>+D406</f>
        <v>DIVISIÓN DE MEJORA Y ACONDICIONAMIENTO FÍSICO</v>
      </c>
      <c r="E407" s="1" t="s">
        <v>464</v>
      </c>
      <c r="F407" s="1" t="str">
        <f>+F406</f>
        <v>DESIGNADO</v>
      </c>
      <c r="G407" s="3">
        <v>35000</v>
      </c>
      <c r="H407" s="58">
        <v>0</v>
      </c>
      <c r="I407" s="3">
        <v>25</v>
      </c>
      <c r="J407" s="3">
        <f>+G407*2.87%</f>
        <v>1004.5</v>
      </c>
      <c r="K407" s="55">
        <f t="shared" si="123"/>
        <v>2485</v>
      </c>
      <c r="L407" s="55">
        <f t="shared" si="130"/>
        <v>402.5</v>
      </c>
      <c r="M407" s="3">
        <f t="shared" si="129"/>
        <v>1064</v>
      </c>
      <c r="N407" s="55">
        <f t="shared" si="124"/>
        <v>2481.5</v>
      </c>
      <c r="O407" s="5">
        <v>0</v>
      </c>
      <c r="P407" s="3">
        <f t="shared" si="125"/>
        <v>7437.5</v>
      </c>
      <c r="Q407" s="3">
        <f t="shared" si="126"/>
        <v>2093.5</v>
      </c>
      <c r="R407" s="3">
        <f t="shared" si="127"/>
        <v>5369</v>
      </c>
      <c r="S407" s="57">
        <f t="shared" si="128"/>
        <v>32906.5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25">
      <c r="A408" s="1">
        <v>41</v>
      </c>
      <c r="B408" s="2" t="s">
        <v>465</v>
      </c>
      <c r="C408" s="1" t="s">
        <v>30</v>
      </c>
      <c r="D408" s="1" t="str">
        <f>+D407</f>
        <v>DIVISIÓN DE MEJORA Y ACONDICIONAMIENTO FÍSICO</v>
      </c>
      <c r="E408" s="1" t="s">
        <v>395</v>
      </c>
      <c r="F408" s="1" t="s">
        <v>32</v>
      </c>
      <c r="G408" s="3">
        <v>26250</v>
      </c>
      <c r="H408" s="128">
        <v>0</v>
      </c>
      <c r="I408" s="3">
        <v>25</v>
      </c>
      <c r="J408" s="3">
        <f>+G408*2.87%</f>
        <v>753.375</v>
      </c>
      <c r="K408" s="55">
        <f>+G408*7.1%</f>
        <v>1863.7499999999998</v>
      </c>
      <c r="L408" s="55">
        <f>+G408*1.15%</f>
        <v>301.875</v>
      </c>
      <c r="M408" s="3">
        <f>+G408*3.04%</f>
        <v>798</v>
      </c>
      <c r="N408" s="55">
        <f>+G408*7.09%</f>
        <v>1861.1250000000002</v>
      </c>
      <c r="O408" s="5">
        <v>0</v>
      </c>
      <c r="P408" s="3">
        <f>SUM(J408:N408)</f>
        <v>5578.125</v>
      </c>
      <c r="Q408" s="3">
        <f>+H408+I408+J408+M408+O408</f>
        <v>1576.375</v>
      </c>
      <c r="R408" s="3">
        <f>+K408+L408+N408</f>
        <v>4026.75</v>
      </c>
      <c r="S408" s="57">
        <f>+G408-Q408</f>
        <v>24673.625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thickBot="1" x14ac:dyDescent="0.3">
      <c r="A409" s="1">
        <v>42</v>
      </c>
      <c r="B409" s="2" t="s">
        <v>466</v>
      </c>
      <c r="C409" s="1" t="s">
        <v>30</v>
      </c>
      <c r="D409" s="1" t="str">
        <f>+D408</f>
        <v>DIVISIÓN DE MEJORA Y ACONDICIONAMIENTO FÍSICO</v>
      </c>
      <c r="E409" s="1" t="s">
        <v>395</v>
      </c>
      <c r="F409" s="1" t="s">
        <v>32</v>
      </c>
      <c r="G409" s="3">
        <v>26250</v>
      </c>
      <c r="H409" s="128">
        <v>0</v>
      </c>
      <c r="I409" s="3">
        <v>25</v>
      </c>
      <c r="J409" s="3">
        <f>+G409*2.87%</f>
        <v>753.375</v>
      </c>
      <c r="K409" s="55">
        <f>+G409*7.1%</f>
        <v>1863.7499999999998</v>
      </c>
      <c r="L409" s="55">
        <f>+G409*1.15%</f>
        <v>301.875</v>
      </c>
      <c r="M409" s="3">
        <f>+G409*3.04%</f>
        <v>798</v>
      </c>
      <c r="N409" s="55">
        <f>+G409*7.09%</f>
        <v>1861.1250000000002</v>
      </c>
      <c r="O409" s="5">
        <v>0</v>
      </c>
      <c r="P409" s="3">
        <f>SUM(J409:N409)</f>
        <v>5578.125</v>
      </c>
      <c r="Q409" s="3">
        <f>+H409+I409+J409+M409+O409</f>
        <v>1576.375</v>
      </c>
      <c r="R409" s="3">
        <f>+K409+L409+N409</f>
        <v>4026.75</v>
      </c>
      <c r="S409" s="57">
        <f>+G409-Q409</f>
        <v>24673.625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102" customFormat="1" ht="15" customHeight="1" thickBot="1" x14ac:dyDescent="0.3">
      <c r="A410" s="82">
        <f>+A409</f>
        <v>42</v>
      </c>
      <c r="B410" s="83"/>
      <c r="C410" s="83"/>
      <c r="D410" s="83"/>
      <c r="E410" s="83"/>
      <c r="F410" s="83"/>
      <c r="G410" s="65">
        <f>SUM(G368:G409)</f>
        <v>1041945</v>
      </c>
      <c r="H410" s="65">
        <f t="shared" ref="H410:S410" si="132">SUM(H368:H409)</f>
        <v>0</v>
      </c>
      <c r="I410" s="65">
        <f t="shared" si="132"/>
        <v>1050</v>
      </c>
      <c r="J410" s="65">
        <f t="shared" si="132"/>
        <v>29903.821500000009</v>
      </c>
      <c r="K410" s="65">
        <f>SUM(K368:K409)</f>
        <v>73978.095000000001</v>
      </c>
      <c r="L410" s="65">
        <f t="shared" si="132"/>
        <v>11982.3675</v>
      </c>
      <c r="M410" s="65">
        <f t="shared" si="132"/>
        <v>31675.128000000001</v>
      </c>
      <c r="N410" s="65">
        <f t="shared" si="132"/>
        <v>73873.900499999989</v>
      </c>
      <c r="O410" s="65">
        <f t="shared" si="132"/>
        <v>1350.12</v>
      </c>
      <c r="P410" s="65">
        <f t="shared" si="132"/>
        <v>221413.3125</v>
      </c>
      <c r="Q410" s="65">
        <f t="shared" si="132"/>
        <v>63979.069500000005</v>
      </c>
      <c r="R410" s="65">
        <f t="shared" si="132"/>
        <v>159834.36299999998</v>
      </c>
      <c r="S410" s="65">
        <f t="shared" si="132"/>
        <v>977965.93050000013</v>
      </c>
      <c r="T410" s="65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6"/>
      <c r="BF410" s="66"/>
      <c r="BG410" s="66"/>
      <c r="BH410" s="66"/>
      <c r="BI410" s="66"/>
      <c r="BJ410" s="66"/>
      <c r="BK410" s="66"/>
      <c r="BL410" s="66"/>
      <c r="BM410" s="66"/>
      <c r="BN410" s="66"/>
      <c r="BO410" s="66"/>
      <c r="BP410" s="66"/>
      <c r="BQ410" s="66"/>
      <c r="BR410" s="66"/>
      <c r="BS410" s="66"/>
      <c r="BT410" s="66"/>
      <c r="BU410" s="66"/>
      <c r="BV410" s="66"/>
      <c r="BW410" s="66"/>
      <c r="BX410" s="66"/>
      <c r="BY410" s="66"/>
      <c r="BZ410" s="66"/>
      <c r="CA410" s="66"/>
      <c r="CB410" s="66"/>
      <c r="CC410" s="66"/>
      <c r="CD410" s="66"/>
      <c r="CE410" s="66"/>
      <c r="CF410" s="66"/>
      <c r="CG410" s="66"/>
      <c r="CH410" s="66"/>
      <c r="CI410" s="66"/>
      <c r="CJ410" s="66"/>
      <c r="CK410" s="66"/>
      <c r="CL410" s="66"/>
      <c r="CM410" s="66"/>
      <c r="CN410" s="66"/>
      <c r="CO410" s="66"/>
      <c r="CP410" s="66"/>
      <c r="CQ410" s="66"/>
      <c r="CR410" s="66"/>
      <c r="CS410" s="66"/>
      <c r="CT410" s="66"/>
      <c r="CU410" s="66"/>
      <c r="CV410" s="66"/>
      <c r="CW410" s="66"/>
      <c r="CX410" s="66"/>
      <c r="CY410" s="66"/>
      <c r="CZ410" s="66"/>
      <c r="DA410" s="66"/>
      <c r="DB410" s="66"/>
      <c r="DC410" s="66"/>
      <c r="DD410" s="66"/>
      <c r="DE410" s="66"/>
      <c r="DF410" s="66"/>
      <c r="DG410" s="66"/>
      <c r="DH410" s="66"/>
      <c r="DI410" s="66"/>
      <c r="DJ410" s="66"/>
      <c r="DK410" s="66"/>
      <c r="DL410" s="66"/>
      <c r="DM410" s="66"/>
      <c r="DN410" s="66"/>
      <c r="DO410" s="66"/>
      <c r="DP410" s="66"/>
      <c r="DQ410" s="66"/>
      <c r="DR410" s="66"/>
      <c r="DS410" s="66"/>
      <c r="DT410" s="66"/>
      <c r="DU410" s="66"/>
      <c r="DV410" s="66"/>
      <c r="DW410" s="66"/>
      <c r="DX410" s="66"/>
      <c r="DY410" s="66"/>
      <c r="DZ410" s="66"/>
      <c r="EA410" s="66"/>
      <c r="EB410" s="66"/>
      <c r="EC410" s="66"/>
      <c r="ED410" s="66"/>
      <c r="EE410" s="66"/>
      <c r="EF410" s="66"/>
      <c r="EG410" s="66"/>
      <c r="EH410" s="66"/>
      <c r="EI410" s="66"/>
      <c r="EJ410" s="66"/>
      <c r="EK410" s="66"/>
      <c r="EL410" s="66"/>
      <c r="EM410" s="66"/>
      <c r="EN410" s="66"/>
      <c r="EO410" s="66"/>
      <c r="EP410" s="66"/>
      <c r="EQ410" s="66"/>
      <c r="ER410" s="66"/>
      <c r="ES410" s="66"/>
      <c r="ET410" s="66"/>
      <c r="EU410" s="66"/>
      <c r="EV410" s="66"/>
      <c r="EW410" s="66"/>
      <c r="EX410" s="66"/>
      <c r="EY410" s="66"/>
      <c r="EZ410" s="66"/>
      <c r="FA410" s="66"/>
      <c r="FB410" s="66"/>
      <c r="FC410" s="66"/>
      <c r="FD410" s="66"/>
      <c r="FE410" s="66"/>
      <c r="FF410" s="66"/>
      <c r="FG410" s="66"/>
      <c r="FH410" s="66"/>
      <c r="FI410" s="66"/>
      <c r="FJ410" s="66"/>
      <c r="FK410" s="66"/>
      <c r="FL410" s="66"/>
    </row>
    <row r="411" spans="1:168" s="2" customFormat="1" ht="8.1" customHeight="1" x14ac:dyDescent="0.25">
      <c r="A411" s="67"/>
      <c r="B411" s="68"/>
      <c r="C411" s="68"/>
      <c r="D411" s="68"/>
      <c r="E411" s="68"/>
      <c r="F411" s="68"/>
      <c r="G411" s="66"/>
      <c r="H411" s="69"/>
      <c r="I411" s="55"/>
      <c r="J411" s="66"/>
      <c r="K411" s="66"/>
      <c r="L411" s="66"/>
      <c r="M411" s="55"/>
      <c r="N411" s="55"/>
      <c r="O411" s="103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  <c r="BP411" s="66"/>
      <c r="BQ411" s="66"/>
      <c r="BR411" s="66"/>
      <c r="BS411" s="66"/>
      <c r="BT411" s="66"/>
      <c r="BU411" s="66"/>
      <c r="BV411" s="66"/>
      <c r="BW411" s="66"/>
      <c r="BX411" s="66"/>
      <c r="BY411" s="66"/>
      <c r="BZ411" s="66"/>
      <c r="CA411" s="66"/>
      <c r="CB411" s="66"/>
      <c r="CC411" s="66"/>
      <c r="CD411" s="66"/>
      <c r="CE411" s="66"/>
      <c r="CF411" s="66"/>
      <c r="CG411" s="66"/>
      <c r="CH411" s="66"/>
      <c r="CI411" s="66"/>
      <c r="CJ411" s="66"/>
      <c r="CK411" s="66"/>
      <c r="CL411" s="66"/>
      <c r="CM411" s="66"/>
      <c r="CN411" s="66"/>
      <c r="CO411" s="66"/>
      <c r="CP411" s="66"/>
      <c r="CQ411" s="66"/>
      <c r="CR411" s="66"/>
      <c r="CS411" s="66"/>
      <c r="CT411" s="66"/>
      <c r="CU411" s="66"/>
      <c r="CV411" s="66"/>
      <c r="CW411" s="66"/>
      <c r="CX411" s="66"/>
      <c r="CY411" s="66"/>
      <c r="CZ411" s="66"/>
      <c r="DA411" s="66"/>
      <c r="DB411" s="66"/>
      <c r="DC411" s="66"/>
      <c r="DD411" s="66"/>
      <c r="DE411" s="66"/>
      <c r="DF411" s="66"/>
      <c r="DG411" s="66"/>
      <c r="DH411" s="66"/>
      <c r="DI411" s="66"/>
      <c r="DJ411" s="66"/>
      <c r="DK411" s="66"/>
      <c r="DL411" s="66"/>
      <c r="DM411" s="66"/>
      <c r="DN411" s="66"/>
      <c r="DO411" s="66"/>
      <c r="DP411" s="66"/>
      <c r="DQ411" s="66"/>
      <c r="DR411" s="66"/>
      <c r="DS411" s="66"/>
      <c r="DT411" s="66"/>
      <c r="DU411" s="66"/>
      <c r="DV411" s="66"/>
      <c r="DW411" s="66"/>
      <c r="DX411" s="66"/>
      <c r="DY411" s="66"/>
      <c r="DZ411" s="66"/>
      <c r="EA411" s="66"/>
      <c r="EB411" s="66"/>
      <c r="EC411" s="66"/>
      <c r="ED411" s="66"/>
      <c r="EE411" s="66"/>
      <c r="EF411" s="66"/>
      <c r="EG411" s="66"/>
      <c r="EH411" s="66"/>
      <c r="EI411" s="66"/>
      <c r="EJ411" s="66"/>
      <c r="EK411" s="66"/>
      <c r="EL411" s="66"/>
      <c r="EM411" s="66"/>
      <c r="EN411" s="66"/>
      <c r="EO411" s="66"/>
      <c r="EP411" s="66"/>
      <c r="EQ411" s="66"/>
      <c r="ER411" s="66"/>
      <c r="ES411" s="66"/>
      <c r="ET411" s="66"/>
      <c r="EU411" s="66"/>
      <c r="EV411" s="66"/>
      <c r="EW411" s="66"/>
      <c r="EX411" s="66"/>
      <c r="EY411" s="66"/>
      <c r="EZ411" s="66"/>
      <c r="FA411" s="66"/>
      <c r="FB411" s="66"/>
      <c r="FC411" s="66"/>
      <c r="FD411" s="66"/>
      <c r="FE411" s="66"/>
      <c r="FF411" s="66"/>
      <c r="FG411" s="66"/>
      <c r="FH411" s="66"/>
      <c r="FI411" s="66"/>
      <c r="FJ411" s="66"/>
      <c r="FK411" s="66"/>
      <c r="FL411" s="66"/>
    </row>
    <row r="412" spans="1:168" s="2" customFormat="1" ht="15" customHeight="1" x14ac:dyDescent="0.25">
      <c r="A412" s="48" t="s">
        <v>467</v>
      </c>
      <c r="B412" s="48"/>
      <c r="C412" s="48"/>
      <c r="D412" s="48"/>
      <c r="E412" s="48"/>
      <c r="F412" s="133"/>
      <c r="G412" s="134"/>
      <c r="H412" s="104"/>
      <c r="I412" s="99"/>
      <c r="J412" s="99"/>
      <c r="K412" s="99"/>
      <c r="L412" s="49"/>
      <c r="M412" s="99"/>
      <c r="N412" s="99"/>
      <c r="O412" s="100"/>
      <c r="P412" s="99"/>
      <c r="Q412" s="99"/>
      <c r="R412" s="99"/>
      <c r="S412" s="99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8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98"/>
      <c r="BE412" s="98"/>
      <c r="BF412" s="98"/>
      <c r="BG412" s="98"/>
      <c r="BH412" s="98"/>
      <c r="BI412" s="98"/>
      <c r="BJ412" s="98"/>
      <c r="BK412" s="98"/>
      <c r="BL412" s="98"/>
      <c r="BM412" s="98"/>
      <c r="BN412" s="98"/>
      <c r="BO412" s="98"/>
      <c r="BP412" s="98"/>
      <c r="BQ412" s="98"/>
      <c r="BR412" s="98"/>
      <c r="BS412" s="98"/>
      <c r="BT412" s="98"/>
      <c r="BU412" s="98"/>
      <c r="BV412" s="98"/>
      <c r="BW412" s="98"/>
      <c r="BX412" s="98"/>
      <c r="BY412" s="98"/>
      <c r="BZ412" s="98"/>
      <c r="CA412" s="98"/>
      <c r="CB412" s="98"/>
      <c r="CC412" s="98"/>
      <c r="CD412" s="98"/>
      <c r="CE412" s="98"/>
      <c r="CF412" s="98"/>
      <c r="CG412" s="98"/>
      <c r="CH412" s="98"/>
      <c r="CI412" s="98"/>
      <c r="CJ412" s="98"/>
      <c r="CK412" s="98"/>
      <c r="CL412" s="98"/>
      <c r="CM412" s="98"/>
      <c r="CN412" s="98"/>
      <c r="CO412" s="98"/>
      <c r="CP412" s="98"/>
      <c r="CQ412" s="98"/>
      <c r="CR412" s="98"/>
      <c r="CS412" s="98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  <c r="DX412" s="98"/>
      <c r="DY412" s="98"/>
      <c r="DZ412" s="98"/>
      <c r="EA412" s="98"/>
      <c r="EB412" s="98"/>
      <c r="EC412" s="98"/>
      <c r="ED412" s="98"/>
      <c r="EE412" s="98"/>
      <c r="EF412" s="98"/>
      <c r="EG412" s="98"/>
      <c r="EH412" s="98"/>
      <c r="EI412" s="98"/>
      <c r="EJ412" s="98"/>
      <c r="EK412" s="98"/>
      <c r="EL412" s="98"/>
      <c r="EM412" s="98"/>
      <c r="EN412" s="98"/>
      <c r="EO412" s="98"/>
      <c r="EP412" s="98"/>
      <c r="EQ412" s="98"/>
      <c r="ER412" s="98"/>
      <c r="ES412" s="98"/>
      <c r="ET412" s="98"/>
      <c r="EU412" s="98"/>
      <c r="EV412" s="98"/>
      <c r="EW412" s="98"/>
      <c r="EX412" s="98"/>
      <c r="EY412" s="98"/>
      <c r="EZ412" s="98"/>
      <c r="FA412" s="98"/>
      <c r="FB412" s="98"/>
      <c r="FC412" s="98"/>
      <c r="FD412" s="98"/>
      <c r="FE412" s="98"/>
      <c r="FF412" s="98"/>
      <c r="FG412" s="98"/>
      <c r="FH412" s="98"/>
      <c r="FI412" s="98"/>
      <c r="FJ412" s="98"/>
      <c r="FK412" s="98"/>
      <c r="FL412" s="98"/>
    </row>
    <row r="413" spans="1:168" s="2" customFormat="1" ht="8.1" customHeight="1" x14ac:dyDescent="0.25">
      <c r="A413" s="67"/>
      <c r="B413" s="68"/>
      <c r="C413" s="68"/>
      <c r="D413" s="68"/>
      <c r="E413" s="68"/>
      <c r="F413" s="68"/>
      <c r="G413" s="66"/>
      <c r="H413" s="69"/>
      <c r="I413" s="55"/>
      <c r="J413" s="66"/>
      <c r="K413" s="66"/>
      <c r="L413" s="66"/>
      <c r="M413" s="55"/>
      <c r="N413" s="55"/>
      <c r="O413" s="103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  <c r="BG413" s="66"/>
      <c r="BH413" s="66"/>
      <c r="BI413" s="66"/>
      <c r="BJ413" s="66"/>
      <c r="BK413" s="66"/>
      <c r="BL413" s="66"/>
      <c r="BM413" s="66"/>
      <c r="BN413" s="66"/>
      <c r="BO413" s="66"/>
      <c r="BP413" s="66"/>
      <c r="BQ413" s="66"/>
      <c r="BR413" s="66"/>
      <c r="BS413" s="66"/>
      <c r="BT413" s="66"/>
      <c r="BU413" s="66"/>
      <c r="BV413" s="66"/>
      <c r="BW413" s="66"/>
      <c r="BX413" s="66"/>
      <c r="BY413" s="66"/>
      <c r="BZ413" s="66"/>
      <c r="CA413" s="66"/>
      <c r="CB413" s="66"/>
      <c r="CC413" s="66"/>
      <c r="CD413" s="66"/>
      <c r="CE413" s="66"/>
      <c r="CF413" s="66"/>
      <c r="CG413" s="66"/>
      <c r="CH413" s="66"/>
      <c r="CI413" s="66"/>
      <c r="CJ413" s="66"/>
      <c r="CK413" s="66"/>
      <c r="CL413" s="66"/>
      <c r="CM413" s="66"/>
      <c r="CN413" s="66"/>
      <c r="CO413" s="66"/>
      <c r="CP413" s="66"/>
      <c r="CQ413" s="66"/>
      <c r="CR413" s="66"/>
      <c r="CS413" s="66"/>
      <c r="CT413" s="66"/>
      <c r="CU413" s="66"/>
      <c r="CV413" s="66"/>
      <c r="CW413" s="66"/>
      <c r="CX413" s="66"/>
      <c r="CY413" s="66"/>
      <c r="CZ413" s="66"/>
      <c r="DA413" s="66"/>
      <c r="DB413" s="66"/>
      <c r="DC413" s="66"/>
      <c r="DD413" s="66"/>
      <c r="DE413" s="66"/>
      <c r="DF413" s="66"/>
      <c r="DG413" s="66"/>
      <c r="DH413" s="66"/>
      <c r="DI413" s="66"/>
      <c r="DJ413" s="66"/>
      <c r="DK413" s="66"/>
      <c r="DL413" s="66"/>
      <c r="DM413" s="66"/>
      <c r="DN413" s="66"/>
      <c r="DO413" s="66"/>
      <c r="DP413" s="66"/>
      <c r="DQ413" s="66"/>
      <c r="DR413" s="66"/>
      <c r="DS413" s="66"/>
      <c r="DT413" s="66"/>
      <c r="DU413" s="66"/>
      <c r="DV413" s="66"/>
      <c r="DW413" s="66"/>
      <c r="DX413" s="66"/>
      <c r="DY413" s="66"/>
      <c r="DZ413" s="66"/>
      <c r="EA413" s="66"/>
      <c r="EB413" s="66"/>
      <c r="EC413" s="66"/>
      <c r="ED413" s="66"/>
      <c r="EE413" s="66"/>
      <c r="EF413" s="66"/>
      <c r="EG413" s="66"/>
      <c r="EH413" s="66"/>
      <c r="EI413" s="66"/>
      <c r="EJ413" s="66"/>
      <c r="EK413" s="66"/>
      <c r="EL413" s="66"/>
      <c r="EM413" s="66"/>
      <c r="EN413" s="66"/>
      <c r="EO413" s="66"/>
      <c r="EP413" s="66"/>
      <c r="EQ413" s="66"/>
      <c r="ER413" s="66"/>
      <c r="ES413" s="66"/>
      <c r="ET413" s="66"/>
      <c r="EU413" s="66"/>
      <c r="EV413" s="66"/>
      <c r="EW413" s="66"/>
      <c r="EX413" s="66"/>
      <c r="EY413" s="66"/>
      <c r="EZ413" s="66"/>
      <c r="FA413" s="66"/>
      <c r="FB413" s="66"/>
      <c r="FC413" s="66"/>
      <c r="FD413" s="66"/>
      <c r="FE413" s="66"/>
      <c r="FF413" s="66"/>
      <c r="FG413" s="66"/>
      <c r="FH413" s="66"/>
      <c r="FI413" s="66"/>
      <c r="FJ413" s="66"/>
      <c r="FK413" s="66"/>
      <c r="FL413" s="66"/>
    </row>
    <row r="414" spans="1:168" s="2" customFormat="1" ht="15" customHeight="1" x14ac:dyDescent="0.25">
      <c r="A414" s="1">
        <v>1</v>
      </c>
      <c r="B414" s="2" t="s">
        <v>468</v>
      </c>
      <c r="C414" s="1" t="s">
        <v>34</v>
      </c>
      <c r="D414" s="1" t="s">
        <v>469</v>
      </c>
      <c r="E414" s="1" t="s">
        <v>68</v>
      </c>
      <c r="F414" s="1" t="s">
        <v>81</v>
      </c>
      <c r="G414" s="3">
        <v>100000</v>
      </c>
      <c r="H414" s="4">
        <v>12105.37</v>
      </c>
      <c r="I414" s="3">
        <v>25</v>
      </c>
      <c r="J414" s="3">
        <f t="shared" ref="J414:J438" si="133">+G414*2.87%</f>
        <v>2870</v>
      </c>
      <c r="K414" s="55">
        <f t="shared" ref="K414:K438" si="134">+G414*7.1%</f>
        <v>7099.9999999999991</v>
      </c>
      <c r="L414" s="3">
        <v>748.07</v>
      </c>
      <c r="M414" s="3">
        <f t="shared" ref="M414:M438" si="135">+G414*3.04%</f>
        <v>3040</v>
      </c>
      <c r="N414" s="55">
        <f t="shared" ref="N414:N438" si="136">+G414*7.09%</f>
        <v>7090.0000000000009</v>
      </c>
      <c r="O414" s="5">
        <v>0</v>
      </c>
      <c r="P414" s="3">
        <f t="shared" ref="P414:P438" si="137">SUM(J414:N414)</f>
        <v>20848.07</v>
      </c>
      <c r="Q414" s="3">
        <f t="shared" ref="Q414:Q438" si="138">+H414+I414+J414+M414+O414</f>
        <v>18040.370000000003</v>
      </c>
      <c r="R414" s="3">
        <f t="shared" ref="R414:R438" si="139">+K414+L414+N414</f>
        <v>14938.07</v>
      </c>
      <c r="S414" s="57">
        <f t="shared" ref="S414:S438" si="140">+G414-Q414</f>
        <v>81959.63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25">
      <c r="A415" s="1">
        <v>2</v>
      </c>
      <c r="B415" s="2" t="s">
        <v>470</v>
      </c>
      <c r="C415" s="1" t="s">
        <v>34</v>
      </c>
      <c r="D415" s="1" t="s">
        <v>469</v>
      </c>
      <c r="E415" s="1" t="s">
        <v>471</v>
      </c>
      <c r="F415" s="1" t="s">
        <v>32</v>
      </c>
      <c r="G415" s="3">
        <v>70000</v>
      </c>
      <c r="H415" s="135">
        <v>5098.45</v>
      </c>
      <c r="I415" s="3">
        <v>25</v>
      </c>
      <c r="J415" s="3">
        <f>+G415*2.87%</f>
        <v>2009</v>
      </c>
      <c r="K415" s="55">
        <f>+G415*7.1%</f>
        <v>4970</v>
      </c>
      <c r="L415" s="3">
        <v>748.07</v>
      </c>
      <c r="M415" s="3">
        <f>+G415*3.04%</f>
        <v>2128</v>
      </c>
      <c r="N415" s="55">
        <f>+G415*7.09%</f>
        <v>4963</v>
      </c>
      <c r="O415" s="5">
        <v>1350.12</v>
      </c>
      <c r="P415" s="3">
        <f>SUM(J415:N415)</f>
        <v>14818.07</v>
      </c>
      <c r="Q415" s="3">
        <f>+H415+I415+J415+M415+O415</f>
        <v>10610.57</v>
      </c>
      <c r="R415" s="3">
        <f>+K415+L415+N415</f>
        <v>10681.07</v>
      </c>
      <c r="S415" s="57">
        <f>+G415-Q415</f>
        <v>59389.43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x14ac:dyDescent="0.25">
      <c r="A416" s="1">
        <v>3</v>
      </c>
      <c r="B416" s="2" t="s">
        <v>472</v>
      </c>
      <c r="C416" s="1" t="s">
        <v>30</v>
      </c>
      <c r="D416" s="1" t="s">
        <v>469</v>
      </c>
      <c r="E416" s="1" t="s">
        <v>473</v>
      </c>
      <c r="F416" s="1" t="s">
        <v>32</v>
      </c>
      <c r="G416" s="3">
        <v>24150</v>
      </c>
      <c r="H416" s="58">
        <v>0</v>
      </c>
      <c r="I416" s="3">
        <v>25</v>
      </c>
      <c r="J416" s="3">
        <f t="shared" si="133"/>
        <v>693.10500000000002</v>
      </c>
      <c r="K416" s="55">
        <f t="shared" si="134"/>
        <v>1714.6499999999999</v>
      </c>
      <c r="L416" s="55">
        <f>+G416*1.15%</f>
        <v>277.72500000000002</v>
      </c>
      <c r="M416" s="3">
        <f t="shared" si="135"/>
        <v>734.16</v>
      </c>
      <c r="N416" s="55">
        <f t="shared" si="136"/>
        <v>1712.2350000000001</v>
      </c>
      <c r="O416" s="5">
        <v>0</v>
      </c>
      <c r="P416" s="3">
        <f t="shared" si="137"/>
        <v>5131.875</v>
      </c>
      <c r="Q416" s="3">
        <f t="shared" si="138"/>
        <v>1452.2649999999999</v>
      </c>
      <c r="R416" s="3">
        <f t="shared" si="139"/>
        <v>3704.61</v>
      </c>
      <c r="S416" s="57">
        <f t="shared" si="140"/>
        <v>22697.735000000001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68" s="2" customFormat="1" ht="15" customHeight="1" x14ac:dyDescent="0.25">
      <c r="A417" s="1">
        <v>4</v>
      </c>
      <c r="B417" s="2" t="s">
        <v>474</v>
      </c>
      <c r="C417" s="1" t="s">
        <v>30</v>
      </c>
      <c r="D417" s="1" t="s">
        <v>469</v>
      </c>
      <c r="E417" s="1" t="s">
        <v>475</v>
      </c>
      <c r="F417" s="1" t="s">
        <v>32</v>
      </c>
      <c r="G417" s="3">
        <v>35000</v>
      </c>
      <c r="H417" s="58">
        <v>0</v>
      </c>
      <c r="I417" s="3">
        <v>25</v>
      </c>
      <c r="J417" s="3">
        <f t="shared" si="133"/>
        <v>1004.5</v>
      </c>
      <c r="K417" s="55">
        <f t="shared" si="134"/>
        <v>2485</v>
      </c>
      <c r="L417" s="55">
        <f t="shared" ref="L417:L436" si="141">+G417*1.15%</f>
        <v>402.5</v>
      </c>
      <c r="M417" s="3">
        <f t="shared" si="135"/>
        <v>1064</v>
      </c>
      <c r="N417" s="55">
        <f t="shared" si="136"/>
        <v>2481.5</v>
      </c>
      <c r="O417" s="5">
        <v>0</v>
      </c>
      <c r="P417" s="3">
        <f t="shared" si="137"/>
        <v>7437.5</v>
      </c>
      <c r="Q417" s="3">
        <f t="shared" si="138"/>
        <v>2093.5</v>
      </c>
      <c r="R417" s="3">
        <f t="shared" si="139"/>
        <v>5369</v>
      </c>
      <c r="S417" s="57">
        <f t="shared" si="140"/>
        <v>32906.5</v>
      </c>
      <c r="T417" s="1">
        <v>111</v>
      </c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</row>
    <row r="418" spans="1:168" s="2" customFormat="1" ht="15" customHeight="1" x14ac:dyDescent="0.25">
      <c r="A418" s="1">
        <v>5</v>
      </c>
      <c r="B418" s="2" t="s">
        <v>476</v>
      </c>
      <c r="C418" s="1" t="s">
        <v>34</v>
      </c>
      <c r="D418" s="1" t="s">
        <v>469</v>
      </c>
      <c r="E418" s="1" t="s">
        <v>477</v>
      </c>
      <c r="F418" s="1" t="s">
        <v>32</v>
      </c>
      <c r="G418" s="3">
        <v>24150</v>
      </c>
      <c r="H418" s="58">
        <v>0</v>
      </c>
      <c r="I418" s="3">
        <v>25</v>
      </c>
      <c r="J418" s="3">
        <f t="shared" si="133"/>
        <v>693.10500000000002</v>
      </c>
      <c r="K418" s="55">
        <f t="shared" si="134"/>
        <v>1714.6499999999999</v>
      </c>
      <c r="L418" s="55">
        <f t="shared" si="141"/>
        <v>277.72500000000002</v>
      </c>
      <c r="M418" s="3">
        <f t="shared" si="135"/>
        <v>734.16</v>
      </c>
      <c r="N418" s="55">
        <f t="shared" si="136"/>
        <v>1712.2350000000001</v>
      </c>
      <c r="O418" s="5">
        <v>0</v>
      </c>
      <c r="P418" s="3">
        <f t="shared" si="137"/>
        <v>5131.875</v>
      </c>
      <c r="Q418" s="3">
        <f t="shared" si="138"/>
        <v>1452.2649999999999</v>
      </c>
      <c r="R418" s="3">
        <f t="shared" si="139"/>
        <v>3704.61</v>
      </c>
      <c r="S418" s="57">
        <f t="shared" si="140"/>
        <v>22697.735000000001</v>
      </c>
      <c r="T418" s="1">
        <v>111</v>
      </c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</row>
    <row r="419" spans="1:168" s="2" customFormat="1" ht="15" customHeight="1" x14ac:dyDescent="0.25">
      <c r="A419" s="1">
        <v>6</v>
      </c>
      <c r="B419" s="106" t="s">
        <v>478</v>
      </c>
      <c r="C419" s="1" t="s">
        <v>30</v>
      </c>
      <c r="D419" s="1" t="s">
        <v>469</v>
      </c>
      <c r="E419" s="1" t="s">
        <v>124</v>
      </c>
      <c r="F419" s="1" t="s">
        <v>32</v>
      </c>
      <c r="G419" s="3">
        <v>24150</v>
      </c>
      <c r="H419" s="58">
        <v>0</v>
      </c>
      <c r="I419" s="3">
        <v>25</v>
      </c>
      <c r="J419" s="3">
        <f t="shared" si="133"/>
        <v>693.10500000000002</v>
      </c>
      <c r="K419" s="55">
        <f t="shared" si="134"/>
        <v>1714.6499999999999</v>
      </c>
      <c r="L419" s="55">
        <f t="shared" si="141"/>
        <v>277.72500000000002</v>
      </c>
      <c r="M419" s="3">
        <f t="shared" si="135"/>
        <v>734.16</v>
      </c>
      <c r="N419" s="55">
        <f t="shared" si="136"/>
        <v>1712.2350000000001</v>
      </c>
      <c r="O419" s="5">
        <v>0</v>
      </c>
      <c r="P419" s="3">
        <f t="shared" si="137"/>
        <v>5131.875</v>
      </c>
      <c r="Q419" s="3">
        <f t="shared" si="138"/>
        <v>1452.2649999999999</v>
      </c>
      <c r="R419" s="3">
        <f t="shared" si="139"/>
        <v>3704.61</v>
      </c>
      <c r="S419" s="57">
        <f t="shared" si="140"/>
        <v>22697.735000000001</v>
      </c>
      <c r="T419" s="1">
        <v>111</v>
      </c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</row>
    <row r="420" spans="1:168" s="2" customFormat="1" ht="15" customHeight="1" x14ac:dyDescent="0.25">
      <c r="A420" s="1">
        <v>7</v>
      </c>
      <c r="B420" s="106" t="s">
        <v>479</v>
      </c>
      <c r="C420" s="1" t="s">
        <v>30</v>
      </c>
      <c r="D420" s="1" t="s">
        <v>469</v>
      </c>
      <c r="E420" s="1" t="s">
        <v>124</v>
      </c>
      <c r="F420" s="1" t="s">
        <v>32</v>
      </c>
      <c r="G420" s="3">
        <v>24150</v>
      </c>
      <c r="H420" s="58">
        <v>0</v>
      </c>
      <c r="I420" s="3">
        <v>25</v>
      </c>
      <c r="J420" s="3">
        <f t="shared" si="133"/>
        <v>693.10500000000002</v>
      </c>
      <c r="K420" s="55">
        <f t="shared" si="134"/>
        <v>1714.6499999999999</v>
      </c>
      <c r="L420" s="55">
        <f t="shared" si="141"/>
        <v>277.72500000000002</v>
      </c>
      <c r="M420" s="3">
        <f t="shared" si="135"/>
        <v>734.16</v>
      </c>
      <c r="N420" s="55">
        <f t="shared" si="136"/>
        <v>1712.2350000000001</v>
      </c>
      <c r="O420" s="5">
        <v>0</v>
      </c>
      <c r="P420" s="3">
        <f t="shared" si="137"/>
        <v>5131.875</v>
      </c>
      <c r="Q420" s="3">
        <f t="shared" si="138"/>
        <v>1452.2649999999999</v>
      </c>
      <c r="R420" s="3">
        <f t="shared" si="139"/>
        <v>3704.61</v>
      </c>
      <c r="S420" s="57">
        <f t="shared" si="140"/>
        <v>22697.735000000001</v>
      </c>
      <c r="T420" s="1">
        <v>111</v>
      </c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</row>
    <row r="421" spans="1:168" s="2" customFormat="1" ht="15" customHeight="1" x14ac:dyDescent="0.25">
      <c r="A421" s="1">
        <v>8</v>
      </c>
      <c r="B421" s="106" t="s">
        <v>480</v>
      </c>
      <c r="C421" s="1" t="s">
        <v>30</v>
      </c>
      <c r="D421" s="1" t="s">
        <v>469</v>
      </c>
      <c r="E421" s="1" t="s">
        <v>124</v>
      </c>
      <c r="F421" s="1" t="s">
        <v>32</v>
      </c>
      <c r="G421" s="3">
        <v>24150</v>
      </c>
      <c r="H421" s="58">
        <v>0</v>
      </c>
      <c r="I421" s="3">
        <v>25</v>
      </c>
      <c r="J421" s="3">
        <f t="shared" si="133"/>
        <v>693.10500000000002</v>
      </c>
      <c r="K421" s="55">
        <f t="shared" si="134"/>
        <v>1714.6499999999999</v>
      </c>
      <c r="L421" s="55">
        <f t="shared" si="141"/>
        <v>277.72500000000002</v>
      </c>
      <c r="M421" s="3">
        <f t="shared" si="135"/>
        <v>734.16</v>
      </c>
      <c r="N421" s="55">
        <f t="shared" si="136"/>
        <v>1712.2350000000001</v>
      </c>
      <c r="O421" s="5">
        <v>0</v>
      </c>
      <c r="P421" s="3">
        <f t="shared" si="137"/>
        <v>5131.875</v>
      </c>
      <c r="Q421" s="3">
        <f t="shared" si="138"/>
        <v>1452.2649999999999</v>
      </c>
      <c r="R421" s="3">
        <f t="shared" si="139"/>
        <v>3704.61</v>
      </c>
      <c r="S421" s="57">
        <f t="shared" si="140"/>
        <v>22697.735000000001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68" s="2" customFormat="1" ht="15" customHeight="1" x14ac:dyDescent="0.25">
      <c r="A422" s="1">
        <v>9</v>
      </c>
      <c r="B422" s="106" t="s">
        <v>481</v>
      </c>
      <c r="C422" s="1" t="s">
        <v>30</v>
      </c>
      <c r="D422" s="1" t="s">
        <v>469</v>
      </c>
      <c r="E422" s="1" t="s">
        <v>124</v>
      </c>
      <c r="F422" s="1" t="s">
        <v>32</v>
      </c>
      <c r="G422" s="3">
        <v>24150</v>
      </c>
      <c r="H422" s="58">
        <v>0</v>
      </c>
      <c r="I422" s="3">
        <v>25</v>
      </c>
      <c r="J422" s="3">
        <f t="shared" si="133"/>
        <v>693.10500000000002</v>
      </c>
      <c r="K422" s="55">
        <f t="shared" si="134"/>
        <v>1714.6499999999999</v>
      </c>
      <c r="L422" s="55">
        <f t="shared" si="141"/>
        <v>277.72500000000002</v>
      </c>
      <c r="M422" s="3">
        <f t="shared" si="135"/>
        <v>734.16</v>
      </c>
      <c r="N422" s="55">
        <f t="shared" si="136"/>
        <v>1712.2350000000001</v>
      </c>
      <c r="O422" s="5">
        <v>0</v>
      </c>
      <c r="P422" s="3">
        <f t="shared" si="137"/>
        <v>5131.875</v>
      </c>
      <c r="Q422" s="3">
        <f t="shared" si="138"/>
        <v>1452.2649999999999</v>
      </c>
      <c r="R422" s="3">
        <f t="shared" si="139"/>
        <v>3704.61</v>
      </c>
      <c r="S422" s="57">
        <f t="shared" si="140"/>
        <v>22697.735000000001</v>
      </c>
      <c r="T422" s="1">
        <v>111</v>
      </c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</row>
    <row r="423" spans="1:168" s="2" customFormat="1" ht="15" customHeight="1" x14ac:dyDescent="0.25">
      <c r="A423" s="1">
        <v>10</v>
      </c>
      <c r="B423" s="106" t="s">
        <v>482</v>
      </c>
      <c r="C423" s="1" t="s">
        <v>34</v>
      </c>
      <c r="D423" s="1" t="s">
        <v>469</v>
      </c>
      <c r="E423" s="1" t="s">
        <v>477</v>
      </c>
      <c r="F423" s="1" t="s">
        <v>32</v>
      </c>
      <c r="G423" s="3">
        <v>24150</v>
      </c>
      <c r="H423" s="58">
        <v>0</v>
      </c>
      <c r="I423" s="3">
        <v>25</v>
      </c>
      <c r="J423" s="3">
        <f t="shared" si="133"/>
        <v>693.10500000000002</v>
      </c>
      <c r="K423" s="55">
        <f t="shared" si="134"/>
        <v>1714.6499999999999</v>
      </c>
      <c r="L423" s="55">
        <f t="shared" si="141"/>
        <v>277.72500000000002</v>
      </c>
      <c r="M423" s="3">
        <f t="shared" si="135"/>
        <v>734.16</v>
      </c>
      <c r="N423" s="55">
        <f t="shared" si="136"/>
        <v>1712.2350000000001</v>
      </c>
      <c r="O423" s="5">
        <v>0</v>
      </c>
      <c r="P423" s="3">
        <f t="shared" si="137"/>
        <v>5131.875</v>
      </c>
      <c r="Q423" s="3">
        <f t="shared" si="138"/>
        <v>1452.2649999999999</v>
      </c>
      <c r="R423" s="3">
        <f t="shared" si="139"/>
        <v>3704.61</v>
      </c>
      <c r="S423" s="57">
        <f t="shared" si="140"/>
        <v>22697.735000000001</v>
      </c>
      <c r="T423" s="1">
        <v>111</v>
      </c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</row>
    <row r="424" spans="1:168" s="2" customFormat="1" ht="15" customHeight="1" x14ac:dyDescent="0.25">
      <c r="A424" s="1">
        <v>11</v>
      </c>
      <c r="B424" s="106" t="s">
        <v>483</v>
      </c>
      <c r="C424" s="1" t="s">
        <v>30</v>
      </c>
      <c r="D424" s="1" t="s">
        <v>469</v>
      </c>
      <c r="E424" s="1" t="s">
        <v>124</v>
      </c>
      <c r="F424" s="1" t="s">
        <v>32</v>
      </c>
      <c r="G424" s="3">
        <v>24150</v>
      </c>
      <c r="H424" s="58">
        <v>0</v>
      </c>
      <c r="I424" s="3">
        <v>25</v>
      </c>
      <c r="J424" s="3">
        <f t="shared" si="133"/>
        <v>693.10500000000002</v>
      </c>
      <c r="K424" s="55">
        <f t="shared" si="134"/>
        <v>1714.6499999999999</v>
      </c>
      <c r="L424" s="55">
        <f t="shared" si="141"/>
        <v>277.72500000000002</v>
      </c>
      <c r="M424" s="3">
        <f t="shared" si="135"/>
        <v>734.16</v>
      </c>
      <c r="N424" s="55">
        <f t="shared" si="136"/>
        <v>1712.2350000000001</v>
      </c>
      <c r="O424" s="5">
        <v>0</v>
      </c>
      <c r="P424" s="3">
        <f t="shared" si="137"/>
        <v>5131.875</v>
      </c>
      <c r="Q424" s="3">
        <f t="shared" si="138"/>
        <v>1452.2649999999999</v>
      </c>
      <c r="R424" s="3">
        <f t="shared" si="139"/>
        <v>3704.61</v>
      </c>
      <c r="S424" s="57">
        <f t="shared" si="140"/>
        <v>22697.735000000001</v>
      </c>
      <c r="T424" s="1">
        <v>111</v>
      </c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</row>
    <row r="425" spans="1:168" s="2" customFormat="1" ht="15" customHeight="1" x14ac:dyDescent="0.25">
      <c r="A425" s="1">
        <v>12</v>
      </c>
      <c r="B425" s="2" t="s">
        <v>484</v>
      </c>
      <c r="C425" s="1" t="s">
        <v>30</v>
      </c>
      <c r="D425" s="1" t="s">
        <v>469</v>
      </c>
      <c r="E425" s="1" t="s">
        <v>63</v>
      </c>
      <c r="F425" s="1" t="s">
        <v>32</v>
      </c>
      <c r="G425" s="3">
        <v>18000</v>
      </c>
      <c r="H425" s="58">
        <v>0</v>
      </c>
      <c r="I425" s="3">
        <v>25</v>
      </c>
      <c r="J425" s="3">
        <f t="shared" si="133"/>
        <v>516.6</v>
      </c>
      <c r="K425" s="55">
        <f t="shared" si="134"/>
        <v>1277.9999999999998</v>
      </c>
      <c r="L425" s="55">
        <f t="shared" si="141"/>
        <v>207</v>
      </c>
      <c r="M425" s="3">
        <f t="shared" si="135"/>
        <v>547.20000000000005</v>
      </c>
      <c r="N425" s="55">
        <f t="shared" si="136"/>
        <v>1276.2</v>
      </c>
      <c r="O425" s="5">
        <v>0</v>
      </c>
      <c r="P425" s="3">
        <f t="shared" si="137"/>
        <v>3825</v>
      </c>
      <c r="Q425" s="3">
        <f t="shared" si="138"/>
        <v>1088.8000000000002</v>
      </c>
      <c r="R425" s="3">
        <f t="shared" si="139"/>
        <v>2761.2</v>
      </c>
      <c r="S425" s="57">
        <f t="shared" si="140"/>
        <v>16911.2</v>
      </c>
      <c r="T425" s="1">
        <v>111</v>
      </c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</row>
    <row r="426" spans="1:168" s="2" customFormat="1" ht="15" customHeight="1" x14ac:dyDescent="0.25">
      <c r="A426" s="1">
        <v>13</v>
      </c>
      <c r="B426" s="2" t="s">
        <v>485</v>
      </c>
      <c r="C426" s="1" t="s">
        <v>30</v>
      </c>
      <c r="D426" s="1" t="s">
        <v>469</v>
      </c>
      <c r="E426" s="1" t="s">
        <v>486</v>
      </c>
      <c r="F426" s="1" t="s">
        <v>32</v>
      </c>
      <c r="G426" s="3">
        <v>24150</v>
      </c>
      <c r="H426" s="58">
        <v>0</v>
      </c>
      <c r="I426" s="3">
        <v>25</v>
      </c>
      <c r="J426" s="3">
        <f t="shared" si="133"/>
        <v>693.10500000000002</v>
      </c>
      <c r="K426" s="55">
        <f t="shared" si="134"/>
        <v>1714.6499999999999</v>
      </c>
      <c r="L426" s="55">
        <f t="shared" si="141"/>
        <v>277.72500000000002</v>
      </c>
      <c r="M426" s="3">
        <f t="shared" si="135"/>
        <v>734.16</v>
      </c>
      <c r="N426" s="55">
        <f t="shared" si="136"/>
        <v>1712.2350000000001</v>
      </c>
      <c r="O426" s="5">
        <v>0</v>
      </c>
      <c r="P426" s="3">
        <f t="shared" si="137"/>
        <v>5131.875</v>
      </c>
      <c r="Q426" s="3">
        <f t="shared" si="138"/>
        <v>1452.2649999999999</v>
      </c>
      <c r="R426" s="3">
        <f t="shared" si="139"/>
        <v>3704.61</v>
      </c>
      <c r="S426" s="57">
        <f t="shared" si="140"/>
        <v>22697.735000000001</v>
      </c>
      <c r="T426" s="1">
        <v>111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1:168" s="2" customFormat="1" ht="15" customHeight="1" x14ac:dyDescent="0.25">
      <c r="A427" s="1">
        <v>14</v>
      </c>
      <c r="B427" s="2" t="s">
        <v>487</v>
      </c>
      <c r="C427" s="1" t="s">
        <v>34</v>
      </c>
      <c r="D427" s="1" t="s">
        <v>469</v>
      </c>
      <c r="E427" s="1" t="s">
        <v>477</v>
      </c>
      <c r="F427" s="1" t="s">
        <v>32</v>
      </c>
      <c r="G427" s="3">
        <v>24150</v>
      </c>
      <c r="H427" s="58">
        <v>0</v>
      </c>
      <c r="I427" s="3">
        <v>25</v>
      </c>
      <c r="J427" s="3">
        <f t="shared" si="133"/>
        <v>693.10500000000002</v>
      </c>
      <c r="K427" s="55">
        <f t="shared" si="134"/>
        <v>1714.6499999999999</v>
      </c>
      <c r="L427" s="55">
        <f t="shared" si="141"/>
        <v>277.72500000000002</v>
      </c>
      <c r="M427" s="3">
        <f t="shared" si="135"/>
        <v>734.16</v>
      </c>
      <c r="N427" s="55">
        <f t="shared" si="136"/>
        <v>1712.2350000000001</v>
      </c>
      <c r="O427" s="5">
        <v>0</v>
      </c>
      <c r="P427" s="3">
        <f t="shared" si="137"/>
        <v>5131.875</v>
      </c>
      <c r="Q427" s="3">
        <f t="shared" si="138"/>
        <v>1452.2649999999999</v>
      </c>
      <c r="R427" s="3">
        <f t="shared" si="139"/>
        <v>3704.61</v>
      </c>
      <c r="S427" s="57">
        <f t="shared" si="140"/>
        <v>22697.735000000001</v>
      </c>
      <c r="T427" s="1">
        <v>111</v>
      </c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1:168" s="2" customFormat="1" ht="15" customHeight="1" x14ac:dyDescent="0.25">
      <c r="A428" s="1">
        <v>15</v>
      </c>
      <c r="B428" s="2" t="s">
        <v>488</v>
      </c>
      <c r="C428" s="1" t="s">
        <v>34</v>
      </c>
      <c r="D428" s="1" t="s">
        <v>469</v>
      </c>
      <c r="E428" s="1" t="s">
        <v>477</v>
      </c>
      <c r="F428" s="1" t="s">
        <v>32</v>
      </c>
      <c r="G428" s="3">
        <v>24150</v>
      </c>
      <c r="H428" s="58">
        <v>0</v>
      </c>
      <c r="I428" s="3">
        <v>25</v>
      </c>
      <c r="J428" s="3">
        <f t="shared" si="133"/>
        <v>693.10500000000002</v>
      </c>
      <c r="K428" s="55">
        <f t="shared" si="134"/>
        <v>1714.6499999999999</v>
      </c>
      <c r="L428" s="55">
        <f t="shared" si="141"/>
        <v>277.72500000000002</v>
      </c>
      <c r="M428" s="3">
        <f t="shared" si="135"/>
        <v>734.16</v>
      </c>
      <c r="N428" s="55">
        <f t="shared" si="136"/>
        <v>1712.2350000000001</v>
      </c>
      <c r="O428" s="5">
        <v>0</v>
      </c>
      <c r="P428" s="3">
        <f t="shared" si="137"/>
        <v>5131.875</v>
      </c>
      <c r="Q428" s="3">
        <f t="shared" si="138"/>
        <v>1452.2649999999999</v>
      </c>
      <c r="R428" s="3">
        <f t="shared" si="139"/>
        <v>3704.61</v>
      </c>
      <c r="S428" s="57">
        <f t="shared" si="140"/>
        <v>22697.735000000001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68" s="2" customFormat="1" ht="15" customHeight="1" x14ac:dyDescent="0.25">
      <c r="A429" s="1">
        <v>16</v>
      </c>
      <c r="B429" s="2" t="s">
        <v>489</v>
      </c>
      <c r="C429" s="1" t="s">
        <v>30</v>
      </c>
      <c r="D429" s="1" t="s">
        <v>469</v>
      </c>
      <c r="E429" s="1" t="s">
        <v>473</v>
      </c>
      <c r="F429" s="1" t="s">
        <v>32</v>
      </c>
      <c r="G429" s="3">
        <v>24150</v>
      </c>
      <c r="H429" s="58">
        <v>0</v>
      </c>
      <c r="I429" s="3">
        <v>25</v>
      </c>
      <c r="J429" s="3">
        <f t="shared" si="133"/>
        <v>693.10500000000002</v>
      </c>
      <c r="K429" s="55">
        <f t="shared" si="134"/>
        <v>1714.6499999999999</v>
      </c>
      <c r="L429" s="55">
        <f t="shared" si="141"/>
        <v>277.72500000000002</v>
      </c>
      <c r="M429" s="3">
        <f t="shared" si="135"/>
        <v>734.16</v>
      </c>
      <c r="N429" s="55">
        <f t="shared" si="136"/>
        <v>1712.2350000000001</v>
      </c>
      <c r="O429" s="5">
        <v>0</v>
      </c>
      <c r="P429" s="3">
        <f t="shared" si="137"/>
        <v>5131.875</v>
      </c>
      <c r="Q429" s="3">
        <f t="shared" si="138"/>
        <v>1452.2649999999999</v>
      </c>
      <c r="R429" s="3">
        <f t="shared" si="139"/>
        <v>3704.61</v>
      </c>
      <c r="S429" s="57">
        <f t="shared" si="140"/>
        <v>22697.735000000001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68" s="2" customFormat="1" ht="15" customHeight="1" x14ac:dyDescent="0.25">
      <c r="A430" s="1">
        <v>17</v>
      </c>
      <c r="B430" s="2" t="s">
        <v>490</v>
      </c>
      <c r="C430" s="1" t="s">
        <v>30</v>
      </c>
      <c r="D430" s="1" t="s">
        <v>469</v>
      </c>
      <c r="E430" s="1" t="s">
        <v>473</v>
      </c>
      <c r="F430" s="1" t="s">
        <v>32</v>
      </c>
      <c r="G430" s="3">
        <v>24150</v>
      </c>
      <c r="H430" s="58">
        <v>0</v>
      </c>
      <c r="I430" s="3">
        <v>25</v>
      </c>
      <c r="J430" s="3">
        <f t="shared" si="133"/>
        <v>693.10500000000002</v>
      </c>
      <c r="K430" s="55">
        <f t="shared" si="134"/>
        <v>1714.6499999999999</v>
      </c>
      <c r="L430" s="55">
        <f t="shared" si="141"/>
        <v>277.72500000000002</v>
      </c>
      <c r="M430" s="3">
        <f t="shared" si="135"/>
        <v>734.16</v>
      </c>
      <c r="N430" s="55">
        <f t="shared" si="136"/>
        <v>1712.2350000000001</v>
      </c>
      <c r="O430" s="5">
        <v>0</v>
      </c>
      <c r="P430" s="3">
        <f t="shared" si="137"/>
        <v>5131.875</v>
      </c>
      <c r="Q430" s="3">
        <f t="shared" si="138"/>
        <v>1452.2649999999999</v>
      </c>
      <c r="R430" s="3">
        <f t="shared" si="139"/>
        <v>3704.61</v>
      </c>
      <c r="S430" s="57">
        <f t="shared" si="140"/>
        <v>22697.735000000001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68" s="2" customFormat="1" ht="15" customHeight="1" x14ac:dyDescent="0.25">
      <c r="A431" s="1">
        <v>18</v>
      </c>
      <c r="B431" s="2" t="s">
        <v>491</v>
      </c>
      <c r="C431" s="1" t="s">
        <v>34</v>
      </c>
      <c r="D431" s="1" t="s">
        <v>469</v>
      </c>
      <c r="E431" s="1" t="s">
        <v>63</v>
      </c>
      <c r="F431" s="1" t="s">
        <v>32</v>
      </c>
      <c r="G431" s="3">
        <v>22575</v>
      </c>
      <c r="H431" s="58">
        <v>0</v>
      </c>
      <c r="I431" s="3">
        <v>25</v>
      </c>
      <c r="J431" s="3">
        <f t="shared" si="133"/>
        <v>647.90250000000003</v>
      </c>
      <c r="K431" s="55">
        <f t="shared" si="134"/>
        <v>1602.8249999999998</v>
      </c>
      <c r="L431" s="55">
        <f t="shared" si="141"/>
        <v>259.61250000000001</v>
      </c>
      <c r="M431" s="3">
        <f t="shared" si="135"/>
        <v>686.28</v>
      </c>
      <c r="N431" s="55">
        <f t="shared" si="136"/>
        <v>1600.5675000000001</v>
      </c>
      <c r="O431" s="5">
        <v>0</v>
      </c>
      <c r="P431" s="3">
        <f t="shared" si="137"/>
        <v>4797.1875</v>
      </c>
      <c r="Q431" s="3">
        <f t="shared" si="138"/>
        <v>1359.1824999999999</v>
      </c>
      <c r="R431" s="3">
        <f t="shared" si="139"/>
        <v>3463.0050000000001</v>
      </c>
      <c r="S431" s="57">
        <f t="shared" si="140"/>
        <v>21215.817500000001</v>
      </c>
      <c r="T431" s="1">
        <v>111</v>
      </c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</row>
    <row r="432" spans="1:168" s="2" customFormat="1" ht="15" customHeight="1" x14ac:dyDescent="0.25">
      <c r="A432" s="1">
        <v>19</v>
      </c>
      <c r="B432" s="2" t="s">
        <v>492</v>
      </c>
      <c r="C432" s="1" t="s">
        <v>30</v>
      </c>
      <c r="D432" s="1" t="s">
        <v>469</v>
      </c>
      <c r="E432" s="1" t="s">
        <v>124</v>
      </c>
      <c r="F432" s="1" t="s">
        <v>32</v>
      </c>
      <c r="G432" s="3">
        <v>24150</v>
      </c>
      <c r="H432" s="58">
        <v>0</v>
      </c>
      <c r="I432" s="3">
        <v>25</v>
      </c>
      <c r="J432" s="3">
        <f t="shared" si="133"/>
        <v>693.10500000000002</v>
      </c>
      <c r="K432" s="55">
        <f t="shared" si="134"/>
        <v>1714.6499999999999</v>
      </c>
      <c r="L432" s="55">
        <f t="shared" si="141"/>
        <v>277.72500000000002</v>
      </c>
      <c r="M432" s="3">
        <f t="shared" si="135"/>
        <v>734.16</v>
      </c>
      <c r="N432" s="55">
        <f t="shared" si="136"/>
        <v>1712.2350000000001</v>
      </c>
      <c r="O432" s="5">
        <v>1350.12</v>
      </c>
      <c r="P432" s="3">
        <f t="shared" si="137"/>
        <v>5131.875</v>
      </c>
      <c r="Q432" s="3">
        <f t="shared" si="138"/>
        <v>2802.3849999999998</v>
      </c>
      <c r="R432" s="3">
        <f t="shared" si="139"/>
        <v>3704.61</v>
      </c>
      <c r="S432" s="57">
        <f t="shared" si="140"/>
        <v>21347.615000000002</v>
      </c>
      <c r="T432" s="1">
        <v>111</v>
      </c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1:168" s="2" customFormat="1" ht="15" customHeight="1" x14ac:dyDescent="0.25">
      <c r="A433" s="1">
        <v>20</v>
      </c>
      <c r="B433" s="2" t="s">
        <v>493</v>
      </c>
      <c r="C433" s="1" t="s">
        <v>34</v>
      </c>
      <c r="D433" s="1" t="s">
        <v>469</v>
      </c>
      <c r="E433" s="1" t="s">
        <v>77</v>
      </c>
      <c r="F433" s="1" t="s">
        <v>32</v>
      </c>
      <c r="G433" s="3">
        <v>25200</v>
      </c>
      <c r="H433" s="58">
        <v>0</v>
      </c>
      <c r="I433" s="3">
        <v>25</v>
      </c>
      <c r="J433" s="3">
        <f t="shared" si="133"/>
        <v>723.24</v>
      </c>
      <c r="K433" s="55">
        <f t="shared" si="134"/>
        <v>1789.1999999999998</v>
      </c>
      <c r="L433" s="55">
        <f t="shared" si="141"/>
        <v>289.8</v>
      </c>
      <c r="M433" s="3">
        <f t="shared" si="135"/>
        <v>766.08</v>
      </c>
      <c r="N433" s="55">
        <f t="shared" si="136"/>
        <v>1786.68</v>
      </c>
      <c r="O433" s="5">
        <v>0</v>
      </c>
      <c r="P433" s="3">
        <f t="shared" si="137"/>
        <v>5355</v>
      </c>
      <c r="Q433" s="3">
        <f t="shared" si="138"/>
        <v>1514.3200000000002</v>
      </c>
      <c r="R433" s="3">
        <f t="shared" si="139"/>
        <v>3865.6800000000003</v>
      </c>
      <c r="S433" s="57">
        <f t="shared" si="140"/>
        <v>23685.68</v>
      </c>
      <c r="T433" s="1">
        <v>111</v>
      </c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</row>
    <row r="434" spans="1:168" s="2" customFormat="1" ht="15" customHeight="1" x14ac:dyDescent="0.25">
      <c r="A434" s="1">
        <v>21</v>
      </c>
      <c r="B434" s="2" t="s">
        <v>494</v>
      </c>
      <c r="C434" s="1" t="s">
        <v>34</v>
      </c>
      <c r="D434" s="1" t="s">
        <v>469</v>
      </c>
      <c r="E434" s="1" t="s">
        <v>495</v>
      </c>
      <c r="F434" s="1" t="s">
        <v>32</v>
      </c>
      <c r="G434" s="3">
        <v>25200</v>
      </c>
      <c r="H434" s="58">
        <v>0</v>
      </c>
      <c r="I434" s="3">
        <v>25</v>
      </c>
      <c r="J434" s="3">
        <f t="shared" si="133"/>
        <v>723.24</v>
      </c>
      <c r="K434" s="55">
        <f t="shared" si="134"/>
        <v>1789.1999999999998</v>
      </c>
      <c r="L434" s="55">
        <f t="shared" si="141"/>
        <v>289.8</v>
      </c>
      <c r="M434" s="3">
        <f t="shared" si="135"/>
        <v>766.08</v>
      </c>
      <c r="N434" s="55">
        <f t="shared" si="136"/>
        <v>1786.68</v>
      </c>
      <c r="O434" s="5">
        <v>2700.24</v>
      </c>
      <c r="P434" s="3">
        <f t="shared" si="137"/>
        <v>5355</v>
      </c>
      <c r="Q434" s="3">
        <f t="shared" si="138"/>
        <v>4214.5599999999995</v>
      </c>
      <c r="R434" s="3">
        <f t="shared" si="139"/>
        <v>3865.6800000000003</v>
      </c>
      <c r="S434" s="57">
        <f t="shared" si="140"/>
        <v>20985.440000000002</v>
      </c>
      <c r="T434" s="1">
        <v>111</v>
      </c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</row>
    <row r="435" spans="1:168" s="2" customFormat="1" ht="15" customHeight="1" x14ac:dyDescent="0.25">
      <c r="A435" s="1">
        <v>22</v>
      </c>
      <c r="B435" s="2" t="s">
        <v>496</v>
      </c>
      <c r="C435" s="1" t="s">
        <v>30</v>
      </c>
      <c r="D435" s="1" t="s">
        <v>469</v>
      </c>
      <c r="E435" s="1" t="s">
        <v>63</v>
      </c>
      <c r="F435" s="1" t="s">
        <v>32</v>
      </c>
      <c r="G435" s="3">
        <v>35000</v>
      </c>
      <c r="H435" s="58">
        <v>0</v>
      </c>
      <c r="I435" s="3">
        <v>25</v>
      </c>
      <c r="J435" s="3">
        <f t="shared" si="133"/>
        <v>1004.5</v>
      </c>
      <c r="K435" s="55">
        <f t="shared" si="134"/>
        <v>2485</v>
      </c>
      <c r="L435" s="55">
        <f t="shared" si="141"/>
        <v>402.5</v>
      </c>
      <c r="M435" s="3">
        <f t="shared" si="135"/>
        <v>1064</v>
      </c>
      <c r="N435" s="55">
        <f t="shared" si="136"/>
        <v>2481.5</v>
      </c>
      <c r="O435" s="5">
        <v>0</v>
      </c>
      <c r="P435" s="3">
        <f t="shared" si="137"/>
        <v>7437.5</v>
      </c>
      <c r="Q435" s="3">
        <f t="shared" si="138"/>
        <v>2093.5</v>
      </c>
      <c r="R435" s="3">
        <f t="shared" si="139"/>
        <v>5369</v>
      </c>
      <c r="S435" s="57">
        <f t="shared" si="140"/>
        <v>32906.5</v>
      </c>
      <c r="T435" s="1">
        <v>111</v>
      </c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</row>
    <row r="436" spans="1:168" s="2" customFormat="1" ht="15" customHeight="1" x14ac:dyDescent="0.25">
      <c r="A436" s="1">
        <v>23</v>
      </c>
      <c r="B436" s="2" t="s">
        <v>497</v>
      </c>
      <c r="C436" s="1" t="s">
        <v>30</v>
      </c>
      <c r="D436" s="1" t="s">
        <v>469</v>
      </c>
      <c r="E436" s="1" t="s">
        <v>124</v>
      </c>
      <c r="F436" s="1" t="s">
        <v>32</v>
      </c>
      <c r="G436" s="3">
        <v>24150</v>
      </c>
      <c r="H436" s="58">
        <v>0</v>
      </c>
      <c r="I436" s="3">
        <v>25</v>
      </c>
      <c r="J436" s="3">
        <f t="shared" si="133"/>
        <v>693.10500000000002</v>
      </c>
      <c r="K436" s="55">
        <f t="shared" si="134"/>
        <v>1714.6499999999999</v>
      </c>
      <c r="L436" s="55">
        <f t="shared" si="141"/>
        <v>277.72500000000002</v>
      </c>
      <c r="M436" s="3">
        <f t="shared" si="135"/>
        <v>734.16</v>
      </c>
      <c r="N436" s="55">
        <f t="shared" si="136"/>
        <v>1712.2350000000001</v>
      </c>
      <c r="O436" s="5">
        <v>0</v>
      </c>
      <c r="P436" s="3">
        <f t="shared" si="137"/>
        <v>5131.875</v>
      </c>
      <c r="Q436" s="3">
        <f t="shared" si="138"/>
        <v>1452.2649999999999</v>
      </c>
      <c r="R436" s="3">
        <f t="shared" si="139"/>
        <v>3704.61</v>
      </c>
      <c r="S436" s="57">
        <f t="shared" si="140"/>
        <v>22697.735000000001</v>
      </c>
      <c r="T436" s="1">
        <v>111</v>
      </c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</row>
    <row r="437" spans="1:168" s="2" customFormat="1" ht="15" customHeight="1" x14ac:dyDescent="0.25">
      <c r="A437" s="1">
        <v>24</v>
      </c>
      <c r="B437" s="106" t="s">
        <v>498</v>
      </c>
      <c r="C437" s="1" t="s">
        <v>30</v>
      </c>
      <c r="D437" s="1" t="s">
        <v>469</v>
      </c>
      <c r="E437" s="1" t="s">
        <v>124</v>
      </c>
      <c r="F437" s="1" t="s">
        <v>32</v>
      </c>
      <c r="G437" s="3">
        <v>24150</v>
      </c>
      <c r="H437" s="58">
        <v>0</v>
      </c>
      <c r="I437" s="3">
        <v>25</v>
      </c>
      <c r="J437" s="3">
        <f>+G437*2.87%</f>
        <v>693.10500000000002</v>
      </c>
      <c r="K437" s="55">
        <f>+G437*7.1%</f>
        <v>1714.6499999999999</v>
      </c>
      <c r="L437" s="55">
        <f>+G437*1.15%</f>
        <v>277.72500000000002</v>
      </c>
      <c r="M437" s="3">
        <f>+G437*3.04%</f>
        <v>734.16</v>
      </c>
      <c r="N437" s="55">
        <f>+G437*7.09%</f>
        <v>1712.2350000000001</v>
      </c>
      <c r="O437" s="5">
        <v>0</v>
      </c>
      <c r="P437" s="3">
        <f>SUM(J437:N437)</f>
        <v>5131.875</v>
      </c>
      <c r="Q437" s="3">
        <f>+H437+I437+J437+M437+O437</f>
        <v>1452.2649999999999</v>
      </c>
      <c r="R437" s="3">
        <f>+K437+L437+N437</f>
        <v>3704.61</v>
      </c>
      <c r="S437" s="57">
        <f>+G437-Q437</f>
        <v>22697.735000000001</v>
      </c>
      <c r="T437" s="1">
        <v>111</v>
      </c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</row>
    <row r="438" spans="1:168" s="2" customFormat="1" ht="15" customHeight="1" thickBot="1" x14ac:dyDescent="0.3">
      <c r="A438" s="1">
        <v>25</v>
      </c>
      <c r="B438" s="2" t="s">
        <v>499</v>
      </c>
      <c r="C438" s="1" t="s">
        <v>34</v>
      </c>
      <c r="D438" s="1" t="s">
        <v>469</v>
      </c>
      <c r="E438" s="1" t="s">
        <v>171</v>
      </c>
      <c r="F438" s="1" t="s">
        <v>32</v>
      </c>
      <c r="G438" s="3">
        <v>29400</v>
      </c>
      <c r="H438" s="58">
        <v>0</v>
      </c>
      <c r="I438" s="3">
        <v>25</v>
      </c>
      <c r="J438" s="3">
        <f t="shared" si="133"/>
        <v>843.78</v>
      </c>
      <c r="K438" s="55">
        <f t="shared" si="134"/>
        <v>2087.3999999999996</v>
      </c>
      <c r="L438" s="3">
        <f>+G438*1.15%</f>
        <v>338.09999999999997</v>
      </c>
      <c r="M438" s="3">
        <f t="shared" si="135"/>
        <v>893.76</v>
      </c>
      <c r="N438" s="55">
        <f t="shared" si="136"/>
        <v>2084.46</v>
      </c>
      <c r="O438" s="5">
        <v>0</v>
      </c>
      <c r="P438" s="3">
        <f t="shared" si="137"/>
        <v>6247.4999999999991</v>
      </c>
      <c r="Q438" s="3">
        <f t="shared" si="138"/>
        <v>1762.54</v>
      </c>
      <c r="R438" s="3">
        <f t="shared" si="139"/>
        <v>4509.9599999999991</v>
      </c>
      <c r="S438" s="57">
        <f t="shared" si="140"/>
        <v>27637.46</v>
      </c>
      <c r="T438" s="1">
        <v>111</v>
      </c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</row>
    <row r="439" spans="1:168" s="102" customFormat="1" ht="15" customHeight="1" thickBot="1" x14ac:dyDescent="0.3">
      <c r="A439" s="82">
        <f>+A438</f>
        <v>25</v>
      </c>
      <c r="B439" s="83"/>
      <c r="C439" s="83"/>
      <c r="D439" s="83"/>
      <c r="E439" s="83"/>
      <c r="F439" s="83"/>
      <c r="G439" s="65">
        <f>SUM(G414:G438)</f>
        <v>746775</v>
      </c>
      <c r="H439" s="65">
        <f t="shared" ref="H439:S439" si="142">SUM(H414:H438)</f>
        <v>17203.82</v>
      </c>
      <c r="I439" s="65">
        <f t="shared" si="142"/>
        <v>625</v>
      </c>
      <c r="J439" s="65">
        <f t="shared" si="142"/>
        <v>21432.442499999997</v>
      </c>
      <c r="K439" s="65">
        <f>SUM(K414:K438)</f>
        <v>53021.025000000009</v>
      </c>
      <c r="L439" s="65">
        <f t="shared" si="142"/>
        <v>8129.0525000000034</v>
      </c>
      <c r="M439" s="65">
        <f t="shared" si="142"/>
        <v>22701.96</v>
      </c>
      <c r="N439" s="65">
        <f t="shared" si="142"/>
        <v>52946.347500000003</v>
      </c>
      <c r="O439" s="65">
        <f t="shared" si="142"/>
        <v>5400.48</v>
      </c>
      <c r="P439" s="65">
        <f t="shared" si="142"/>
        <v>158230.82750000001</v>
      </c>
      <c r="Q439" s="65">
        <f t="shared" si="142"/>
        <v>67363.702499999999</v>
      </c>
      <c r="R439" s="65">
        <f t="shared" si="142"/>
        <v>114096.42499999999</v>
      </c>
      <c r="S439" s="65">
        <f t="shared" si="142"/>
        <v>679411.29749999987</v>
      </c>
      <c r="T439" s="65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  <c r="BP439" s="66"/>
      <c r="BQ439" s="66"/>
      <c r="BR439" s="66"/>
      <c r="BS439" s="66"/>
      <c r="BT439" s="66"/>
      <c r="BU439" s="66"/>
      <c r="BV439" s="66"/>
      <c r="BW439" s="66"/>
      <c r="BX439" s="66"/>
      <c r="BY439" s="66"/>
      <c r="BZ439" s="66"/>
      <c r="CA439" s="66"/>
      <c r="CB439" s="66"/>
      <c r="CC439" s="66"/>
      <c r="CD439" s="66"/>
      <c r="CE439" s="66"/>
      <c r="CF439" s="66"/>
      <c r="CG439" s="66"/>
      <c r="CH439" s="66"/>
      <c r="CI439" s="66"/>
      <c r="CJ439" s="66"/>
      <c r="CK439" s="66"/>
      <c r="CL439" s="66"/>
      <c r="CM439" s="66"/>
      <c r="CN439" s="66"/>
      <c r="CO439" s="66"/>
      <c r="CP439" s="66"/>
      <c r="CQ439" s="66"/>
      <c r="CR439" s="66"/>
      <c r="CS439" s="66"/>
      <c r="CT439" s="66"/>
      <c r="CU439" s="66"/>
      <c r="CV439" s="66"/>
      <c r="CW439" s="66"/>
      <c r="CX439" s="66"/>
      <c r="CY439" s="66"/>
      <c r="CZ439" s="66"/>
      <c r="DA439" s="66"/>
      <c r="DB439" s="66"/>
      <c r="DC439" s="66"/>
      <c r="DD439" s="66"/>
      <c r="DE439" s="66"/>
      <c r="DF439" s="66"/>
      <c r="DG439" s="66"/>
      <c r="DH439" s="66"/>
      <c r="DI439" s="66"/>
      <c r="DJ439" s="66"/>
      <c r="DK439" s="66"/>
      <c r="DL439" s="66"/>
      <c r="DM439" s="66"/>
      <c r="DN439" s="66"/>
      <c r="DO439" s="66"/>
      <c r="DP439" s="66"/>
      <c r="DQ439" s="66"/>
      <c r="DR439" s="66"/>
      <c r="DS439" s="66"/>
      <c r="DT439" s="66"/>
      <c r="DU439" s="66"/>
      <c r="DV439" s="66"/>
      <c r="DW439" s="66"/>
      <c r="DX439" s="66"/>
      <c r="DY439" s="66"/>
      <c r="DZ439" s="66"/>
      <c r="EA439" s="66"/>
      <c r="EB439" s="66"/>
      <c r="EC439" s="66"/>
      <c r="ED439" s="66"/>
      <c r="EE439" s="66"/>
      <c r="EF439" s="66"/>
      <c r="EG439" s="66"/>
      <c r="EH439" s="66"/>
      <c r="EI439" s="66"/>
      <c r="EJ439" s="66"/>
      <c r="EK439" s="66"/>
      <c r="EL439" s="66"/>
      <c r="EM439" s="66"/>
      <c r="EN439" s="66"/>
      <c r="EO439" s="66"/>
      <c r="EP439" s="66"/>
      <c r="EQ439" s="66"/>
      <c r="ER439" s="66"/>
      <c r="ES439" s="66"/>
      <c r="ET439" s="66"/>
      <c r="EU439" s="66"/>
      <c r="EV439" s="66"/>
      <c r="EW439" s="66"/>
      <c r="EX439" s="66"/>
      <c r="EY439" s="66"/>
      <c r="EZ439" s="66"/>
      <c r="FA439" s="66"/>
      <c r="FB439" s="66"/>
      <c r="FC439" s="66"/>
      <c r="FD439" s="66"/>
      <c r="FE439" s="66"/>
      <c r="FF439" s="66"/>
      <c r="FG439" s="66"/>
      <c r="FH439" s="66"/>
      <c r="FI439" s="66"/>
      <c r="FJ439" s="66"/>
      <c r="FK439" s="66"/>
      <c r="FL439" s="66"/>
    </row>
    <row r="440" spans="1:168" s="2" customFormat="1" ht="8.1" customHeight="1" x14ac:dyDescent="0.25">
      <c r="A440" s="67"/>
      <c r="B440" s="68"/>
      <c r="C440" s="68"/>
      <c r="D440" s="68"/>
      <c r="E440" s="68"/>
      <c r="F440" s="68"/>
      <c r="G440" s="66"/>
      <c r="H440" s="69"/>
      <c r="I440" s="55"/>
      <c r="J440" s="66"/>
      <c r="K440" s="66"/>
      <c r="M440" s="55"/>
      <c r="N440" s="55"/>
      <c r="O440" s="103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6"/>
      <c r="BB440" s="66"/>
      <c r="BC440" s="66"/>
      <c r="BD440" s="66"/>
      <c r="BE440" s="66"/>
      <c r="BF440" s="66"/>
      <c r="BG440" s="66"/>
      <c r="BH440" s="66"/>
      <c r="BI440" s="66"/>
      <c r="BJ440" s="66"/>
      <c r="BK440" s="66"/>
      <c r="BL440" s="66"/>
      <c r="BM440" s="66"/>
      <c r="BN440" s="66"/>
      <c r="BO440" s="66"/>
      <c r="BP440" s="66"/>
      <c r="BQ440" s="66"/>
      <c r="BR440" s="66"/>
      <c r="BS440" s="66"/>
      <c r="BT440" s="66"/>
      <c r="BU440" s="66"/>
      <c r="BV440" s="66"/>
      <c r="BW440" s="66"/>
      <c r="BX440" s="66"/>
      <c r="BY440" s="66"/>
      <c r="BZ440" s="66"/>
      <c r="CA440" s="66"/>
      <c r="CB440" s="66"/>
      <c r="CC440" s="66"/>
      <c r="CD440" s="66"/>
      <c r="CE440" s="66"/>
      <c r="CF440" s="66"/>
      <c r="CG440" s="66"/>
      <c r="CH440" s="66"/>
      <c r="CI440" s="66"/>
      <c r="CJ440" s="66"/>
      <c r="CK440" s="66"/>
      <c r="CL440" s="66"/>
      <c r="CM440" s="66"/>
      <c r="CN440" s="66"/>
      <c r="CO440" s="66"/>
      <c r="CP440" s="66"/>
      <c r="CQ440" s="66"/>
      <c r="CR440" s="66"/>
      <c r="CS440" s="66"/>
      <c r="CT440" s="66"/>
      <c r="CU440" s="66"/>
      <c r="CV440" s="66"/>
      <c r="CW440" s="66"/>
      <c r="CX440" s="66"/>
      <c r="CY440" s="66"/>
      <c r="CZ440" s="66"/>
      <c r="DA440" s="66"/>
      <c r="DB440" s="66"/>
      <c r="DC440" s="66"/>
      <c r="DD440" s="66"/>
      <c r="DE440" s="66"/>
      <c r="DF440" s="66"/>
      <c r="DG440" s="66"/>
      <c r="DH440" s="66"/>
      <c r="DI440" s="66"/>
      <c r="DJ440" s="66"/>
      <c r="DK440" s="66"/>
      <c r="DL440" s="66"/>
      <c r="DM440" s="66"/>
      <c r="DN440" s="66"/>
      <c r="DO440" s="66"/>
      <c r="DP440" s="66"/>
      <c r="DQ440" s="66"/>
      <c r="DR440" s="66"/>
      <c r="DS440" s="66"/>
      <c r="DT440" s="66"/>
      <c r="DU440" s="66"/>
      <c r="DV440" s="66"/>
      <c r="DW440" s="66"/>
      <c r="DX440" s="66"/>
      <c r="DY440" s="66"/>
      <c r="DZ440" s="66"/>
      <c r="EA440" s="66"/>
      <c r="EB440" s="66"/>
      <c r="EC440" s="66"/>
      <c r="ED440" s="66"/>
      <c r="EE440" s="66"/>
      <c r="EF440" s="66"/>
      <c r="EG440" s="66"/>
      <c r="EH440" s="66"/>
      <c r="EI440" s="66"/>
      <c r="EJ440" s="66"/>
      <c r="EK440" s="66"/>
      <c r="EL440" s="66"/>
      <c r="EM440" s="66"/>
      <c r="EN440" s="66"/>
      <c r="EO440" s="66"/>
      <c r="EP440" s="66"/>
      <c r="EQ440" s="66"/>
      <c r="ER440" s="66"/>
      <c r="ES440" s="66"/>
      <c r="ET440" s="66"/>
      <c r="EU440" s="66"/>
      <c r="EV440" s="66"/>
      <c r="EW440" s="66"/>
      <c r="EX440" s="66"/>
      <c r="EY440" s="66"/>
      <c r="EZ440" s="66"/>
      <c r="FA440" s="66"/>
      <c r="FB440" s="66"/>
      <c r="FC440" s="66"/>
      <c r="FD440" s="66"/>
      <c r="FE440" s="66"/>
      <c r="FF440" s="66"/>
      <c r="FG440" s="66"/>
      <c r="FH440" s="66"/>
      <c r="FI440" s="66"/>
      <c r="FJ440" s="66"/>
      <c r="FK440" s="66"/>
      <c r="FL440" s="66"/>
    </row>
    <row r="441" spans="1:168" s="2" customFormat="1" ht="15" customHeight="1" x14ac:dyDescent="0.25">
      <c r="A441" s="48" t="s">
        <v>500</v>
      </c>
      <c r="B441" s="48"/>
      <c r="C441" s="48"/>
      <c r="D441" s="48"/>
      <c r="E441" s="48"/>
      <c r="F441" s="136"/>
      <c r="G441" s="99"/>
      <c r="H441" s="104"/>
      <c r="I441" s="99"/>
      <c r="J441" s="99"/>
      <c r="K441" s="99"/>
      <c r="L441" s="137"/>
      <c r="M441" s="99"/>
      <c r="N441" s="99"/>
      <c r="O441" s="100"/>
      <c r="P441" s="99"/>
      <c r="Q441" s="99"/>
      <c r="R441" s="99"/>
      <c r="S441" s="99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98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98"/>
      <c r="BE441" s="98"/>
      <c r="BF441" s="98"/>
      <c r="BG441" s="98"/>
      <c r="BH441" s="98"/>
      <c r="BI441" s="98"/>
      <c r="BJ441" s="98"/>
      <c r="BK441" s="98"/>
      <c r="BL441" s="98"/>
      <c r="BM441" s="98"/>
      <c r="BN441" s="98"/>
      <c r="BO441" s="98"/>
      <c r="BP441" s="98"/>
      <c r="BQ441" s="98"/>
      <c r="BR441" s="98"/>
      <c r="BS441" s="98"/>
      <c r="BT441" s="98"/>
      <c r="BU441" s="98"/>
      <c r="BV441" s="98"/>
      <c r="BW441" s="98"/>
      <c r="BX441" s="98"/>
      <c r="BY441" s="98"/>
      <c r="BZ441" s="98"/>
      <c r="CA441" s="98"/>
      <c r="CB441" s="98"/>
      <c r="CC441" s="98"/>
      <c r="CD441" s="98"/>
      <c r="CE441" s="98"/>
      <c r="CF441" s="98"/>
      <c r="CG441" s="98"/>
      <c r="CH441" s="98"/>
      <c r="CI441" s="98"/>
      <c r="CJ441" s="98"/>
      <c r="CK441" s="98"/>
      <c r="CL441" s="98"/>
      <c r="CM441" s="98"/>
      <c r="CN441" s="98"/>
      <c r="CO441" s="98"/>
      <c r="CP441" s="98"/>
      <c r="CQ441" s="98"/>
      <c r="CR441" s="98"/>
      <c r="CS441" s="98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  <c r="DX441" s="98"/>
      <c r="DY441" s="98"/>
      <c r="DZ441" s="98"/>
      <c r="EA441" s="98"/>
      <c r="EB441" s="98"/>
      <c r="EC441" s="98"/>
      <c r="ED441" s="98"/>
      <c r="EE441" s="98"/>
      <c r="EF441" s="98"/>
      <c r="EG441" s="98"/>
      <c r="EH441" s="98"/>
      <c r="EI441" s="98"/>
      <c r="EJ441" s="98"/>
      <c r="EK441" s="98"/>
      <c r="EL441" s="98"/>
      <c r="EM441" s="98"/>
      <c r="EN441" s="98"/>
      <c r="EO441" s="98"/>
      <c r="EP441" s="98"/>
      <c r="EQ441" s="98"/>
      <c r="ER441" s="98"/>
      <c r="ES441" s="98"/>
      <c r="ET441" s="98"/>
      <c r="EU441" s="98"/>
      <c r="EV441" s="98"/>
      <c r="EW441" s="98"/>
      <c r="EX441" s="98"/>
      <c r="EY441" s="98"/>
      <c r="EZ441" s="98"/>
      <c r="FA441" s="98"/>
      <c r="FB441" s="98"/>
      <c r="FC441" s="98"/>
      <c r="FD441" s="98"/>
      <c r="FE441" s="98"/>
      <c r="FF441" s="98"/>
      <c r="FG441" s="98"/>
      <c r="FH441" s="98"/>
      <c r="FI441" s="98"/>
      <c r="FJ441" s="98"/>
      <c r="FK441" s="98"/>
      <c r="FL441" s="98"/>
    </row>
    <row r="442" spans="1:168" s="2" customFormat="1" ht="8.1" customHeight="1" x14ac:dyDescent="0.25">
      <c r="A442" s="67"/>
      <c r="B442" s="68"/>
      <c r="C442" s="68"/>
      <c r="D442" s="68"/>
      <c r="E442" s="68"/>
      <c r="F442" s="68"/>
      <c r="G442" s="66"/>
      <c r="H442" s="69"/>
      <c r="I442" s="55"/>
      <c r="J442" s="66"/>
      <c r="K442" s="66"/>
      <c r="L442" s="66"/>
      <c r="M442" s="55"/>
      <c r="N442" s="55"/>
      <c r="O442" s="103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  <c r="BP442" s="66"/>
      <c r="BQ442" s="66"/>
      <c r="BR442" s="66"/>
      <c r="BS442" s="66"/>
      <c r="BT442" s="66"/>
      <c r="BU442" s="66"/>
      <c r="BV442" s="66"/>
      <c r="BW442" s="66"/>
      <c r="BX442" s="66"/>
      <c r="BY442" s="66"/>
      <c r="BZ442" s="66"/>
      <c r="CA442" s="66"/>
      <c r="CB442" s="66"/>
      <c r="CC442" s="66"/>
      <c r="CD442" s="66"/>
      <c r="CE442" s="66"/>
      <c r="CF442" s="66"/>
      <c r="CG442" s="66"/>
      <c r="CH442" s="66"/>
      <c r="CI442" s="66"/>
      <c r="CJ442" s="66"/>
      <c r="CK442" s="66"/>
      <c r="CL442" s="66"/>
      <c r="CM442" s="66"/>
      <c r="CN442" s="66"/>
      <c r="CO442" s="66"/>
      <c r="CP442" s="66"/>
      <c r="CQ442" s="66"/>
      <c r="CR442" s="66"/>
      <c r="CS442" s="66"/>
      <c r="CT442" s="66"/>
      <c r="CU442" s="66"/>
      <c r="CV442" s="66"/>
      <c r="CW442" s="66"/>
      <c r="CX442" s="66"/>
      <c r="CY442" s="66"/>
      <c r="CZ442" s="66"/>
      <c r="DA442" s="66"/>
      <c r="DB442" s="66"/>
      <c r="DC442" s="66"/>
      <c r="DD442" s="66"/>
      <c r="DE442" s="66"/>
      <c r="DF442" s="66"/>
      <c r="DG442" s="66"/>
      <c r="DH442" s="66"/>
      <c r="DI442" s="66"/>
      <c r="DJ442" s="66"/>
      <c r="DK442" s="66"/>
      <c r="DL442" s="66"/>
      <c r="DM442" s="66"/>
      <c r="DN442" s="66"/>
      <c r="DO442" s="66"/>
      <c r="DP442" s="66"/>
      <c r="DQ442" s="66"/>
      <c r="DR442" s="66"/>
      <c r="DS442" s="66"/>
      <c r="DT442" s="66"/>
      <c r="DU442" s="66"/>
      <c r="DV442" s="66"/>
      <c r="DW442" s="66"/>
      <c r="DX442" s="66"/>
      <c r="DY442" s="66"/>
      <c r="DZ442" s="66"/>
      <c r="EA442" s="66"/>
      <c r="EB442" s="66"/>
      <c r="EC442" s="66"/>
      <c r="ED442" s="66"/>
      <c r="EE442" s="66"/>
      <c r="EF442" s="66"/>
      <c r="EG442" s="66"/>
      <c r="EH442" s="66"/>
      <c r="EI442" s="66"/>
      <c r="EJ442" s="66"/>
      <c r="EK442" s="66"/>
      <c r="EL442" s="66"/>
      <c r="EM442" s="66"/>
      <c r="EN442" s="66"/>
      <c r="EO442" s="66"/>
      <c r="EP442" s="66"/>
      <c r="EQ442" s="66"/>
      <c r="ER442" s="66"/>
      <c r="ES442" s="66"/>
      <c r="ET442" s="66"/>
      <c r="EU442" s="66"/>
      <c r="EV442" s="66"/>
      <c r="EW442" s="66"/>
      <c r="EX442" s="66"/>
      <c r="EY442" s="66"/>
      <c r="EZ442" s="66"/>
      <c r="FA442" s="66"/>
      <c r="FB442" s="66"/>
      <c r="FC442" s="66"/>
      <c r="FD442" s="66"/>
      <c r="FE442" s="66"/>
      <c r="FF442" s="66"/>
      <c r="FG442" s="66"/>
      <c r="FH442" s="66"/>
      <c r="FI442" s="66"/>
      <c r="FJ442" s="66"/>
      <c r="FK442" s="66"/>
      <c r="FL442" s="66"/>
    </row>
    <row r="443" spans="1:168" s="2" customFormat="1" ht="15" customHeight="1" x14ac:dyDescent="0.25">
      <c r="A443" s="1">
        <v>1</v>
      </c>
      <c r="B443" s="2" t="s">
        <v>501</v>
      </c>
      <c r="C443" s="1" t="s">
        <v>30</v>
      </c>
      <c r="D443" s="1" t="s">
        <v>502</v>
      </c>
      <c r="E443" s="1" t="s">
        <v>90</v>
      </c>
      <c r="F443" s="1" t="s">
        <v>81</v>
      </c>
      <c r="G443" s="3">
        <v>70000</v>
      </c>
      <c r="H443" s="4">
        <v>5368.48</v>
      </c>
      <c r="I443" s="3">
        <v>25</v>
      </c>
      <c r="J443" s="3">
        <f>+G443*2.87%</f>
        <v>2009</v>
      </c>
      <c r="K443" s="55">
        <f>+G443*7.1%</f>
        <v>4970</v>
      </c>
      <c r="L443" s="3">
        <v>748.07</v>
      </c>
      <c r="M443" s="3">
        <f>+G443*3.04%</f>
        <v>2128</v>
      </c>
      <c r="N443" s="55">
        <f>+G443*7.09%</f>
        <v>4963</v>
      </c>
      <c r="O443" s="5">
        <v>0</v>
      </c>
      <c r="P443" s="3">
        <f>SUM(J443:N443)</f>
        <v>14818.07</v>
      </c>
      <c r="Q443" s="3">
        <f>+H443+I443+J443+M443+O443</f>
        <v>9530.48</v>
      </c>
      <c r="R443" s="3">
        <f>+K443+L443+N443</f>
        <v>10681.07</v>
      </c>
      <c r="S443" s="57">
        <f>+G443-Q443</f>
        <v>60469.520000000004</v>
      </c>
      <c r="T443" s="1">
        <v>111</v>
      </c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</row>
    <row r="444" spans="1:168" s="2" customFormat="1" ht="15" customHeight="1" thickBot="1" x14ac:dyDescent="0.3">
      <c r="A444" s="1">
        <v>2</v>
      </c>
      <c r="B444" s="2" t="s">
        <v>503</v>
      </c>
      <c r="C444" s="1" t="s">
        <v>34</v>
      </c>
      <c r="D444" s="1" t="s">
        <v>502</v>
      </c>
      <c r="E444" s="1" t="s">
        <v>504</v>
      </c>
      <c r="F444" s="1" t="s">
        <v>32</v>
      </c>
      <c r="G444" s="3">
        <v>40000</v>
      </c>
      <c r="H444" s="4">
        <v>442.65</v>
      </c>
      <c r="I444" s="3">
        <v>25</v>
      </c>
      <c r="J444" s="3">
        <f>+G444*2.87%</f>
        <v>1148</v>
      </c>
      <c r="K444" s="55">
        <f>+G444*7.1%</f>
        <v>2839.9999999999995</v>
      </c>
      <c r="L444" s="55">
        <f>+G444*1.15%</f>
        <v>460</v>
      </c>
      <c r="M444" s="3">
        <f>+G444*3.04%</f>
        <v>1216</v>
      </c>
      <c r="N444" s="55">
        <f>+G444*7.09%</f>
        <v>2836</v>
      </c>
      <c r="O444" s="5">
        <v>0</v>
      </c>
      <c r="P444" s="3">
        <f>SUM(J444:N444)</f>
        <v>8500</v>
      </c>
      <c r="Q444" s="3">
        <f>+H444+I444+J444+M444+O444</f>
        <v>2831.65</v>
      </c>
      <c r="R444" s="3">
        <f>+K444+L444+N444</f>
        <v>6136</v>
      </c>
      <c r="S444" s="57">
        <f>+G444-Q444</f>
        <v>37168.35</v>
      </c>
      <c r="T444" s="1">
        <v>111</v>
      </c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1:168" s="102" customFormat="1" ht="15" customHeight="1" thickBot="1" x14ac:dyDescent="0.3">
      <c r="A445" s="82">
        <f>+A444</f>
        <v>2</v>
      </c>
      <c r="B445" s="83"/>
      <c r="C445" s="83"/>
      <c r="D445" s="83"/>
      <c r="E445" s="83"/>
      <c r="F445" s="83"/>
      <c r="G445" s="65">
        <f>SUM(G443:G444)</f>
        <v>110000</v>
      </c>
      <c r="H445" s="65">
        <f t="shared" ref="H445:S445" si="143">SUM(H443:H444)</f>
        <v>5811.1299999999992</v>
      </c>
      <c r="I445" s="65">
        <f t="shared" si="143"/>
        <v>50</v>
      </c>
      <c r="J445" s="65">
        <f t="shared" si="143"/>
        <v>3157</v>
      </c>
      <c r="K445" s="65">
        <f>SUM(K443:K444)</f>
        <v>7810</v>
      </c>
      <c r="L445" s="65">
        <f t="shared" si="143"/>
        <v>1208.0700000000002</v>
      </c>
      <c r="M445" s="65">
        <f t="shared" si="143"/>
        <v>3344</v>
      </c>
      <c r="N445" s="65">
        <f t="shared" si="143"/>
        <v>7799</v>
      </c>
      <c r="O445" s="65">
        <f t="shared" si="143"/>
        <v>0</v>
      </c>
      <c r="P445" s="65">
        <f t="shared" si="143"/>
        <v>23318.07</v>
      </c>
      <c r="Q445" s="65">
        <f t="shared" si="143"/>
        <v>12362.13</v>
      </c>
      <c r="R445" s="65">
        <f t="shared" si="143"/>
        <v>16817.07</v>
      </c>
      <c r="S445" s="65">
        <f t="shared" si="143"/>
        <v>97637.87</v>
      </c>
      <c r="T445" s="65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  <c r="BP445" s="66"/>
      <c r="BQ445" s="66"/>
      <c r="BR445" s="66"/>
      <c r="BS445" s="66"/>
      <c r="BT445" s="66"/>
      <c r="BU445" s="66"/>
      <c r="BV445" s="66"/>
      <c r="BW445" s="66"/>
      <c r="BX445" s="66"/>
      <c r="BY445" s="66"/>
      <c r="BZ445" s="66"/>
      <c r="CA445" s="66"/>
      <c r="CB445" s="66"/>
      <c r="CC445" s="66"/>
      <c r="CD445" s="66"/>
      <c r="CE445" s="66"/>
      <c r="CF445" s="66"/>
      <c r="CG445" s="66"/>
      <c r="CH445" s="66"/>
      <c r="CI445" s="66"/>
      <c r="CJ445" s="66"/>
      <c r="CK445" s="66"/>
      <c r="CL445" s="66"/>
      <c r="CM445" s="66"/>
      <c r="CN445" s="66"/>
      <c r="CO445" s="66"/>
      <c r="CP445" s="66"/>
      <c r="CQ445" s="66"/>
      <c r="CR445" s="66"/>
      <c r="CS445" s="66"/>
      <c r="CT445" s="66"/>
      <c r="CU445" s="66"/>
      <c r="CV445" s="66"/>
      <c r="CW445" s="66"/>
      <c r="CX445" s="66"/>
      <c r="CY445" s="66"/>
      <c r="CZ445" s="66"/>
      <c r="DA445" s="66"/>
      <c r="DB445" s="66"/>
      <c r="DC445" s="66"/>
      <c r="DD445" s="66"/>
      <c r="DE445" s="66"/>
      <c r="DF445" s="66"/>
      <c r="DG445" s="66"/>
      <c r="DH445" s="66"/>
      <c r="DI445" s="66"/>
      <c r="DJ445" s="66"/>
      <c r="DK445" s="66"/>
      <c r="DL445" s="66"/>
      <c r="DM445" s="66"/>
      <c r="DN445" s="66"/>
      <c r="DO445" s="66"/>
      <c r="DP445" s="66"/>
      <c r="DQ445" s="66"/>
      <c r="DR445" s="66"/>
      <c r="DS445" s="66"/>
      <c r="DT445" s="66"/>
      <c r="DU445" s="66"/>
      <c r="DV445" s="66"/>
      <c r="DW445" s="66"/>
      <c r="DX445" s="66"/>
      <c r="DY445" s="66"/>
      <c r="DZ445" s="66"/>
      <c r="EA445" s="66"/>
      <c r="EB445" s="66"/>
      <c r="EC445" s="66"/>
      <c r="ED445" s="66"/>
      <c r="EE445" s="66"/>
      <c r="EF445" s="66"/>
      <c r="EG445" s="66"/>
      <c r="EH445" s="66"/>
      <c r="EI445" s="66"/>
      <c r="EJ445" s="66"/>
      <c r="EK445" s="66"/>
      <c r="EL445" s="66"/>
      <c r="EM445" s="66"/>
      <c r="EN445" s="66"/>
      <c r="EO445" s="66"/>
      <c r="EP445" s="66"/>
      <c r="EQ445" s="66"/>
      <c r="ER445" s="66"/>
      <c r="ES445" s="66"/>
      <c r="ET445" s="66"/>
      <c r="EU445" s="66"/>
      <c r="EV445" s="66"/>
      <c r="EW445" s="66"/>
      <c r="EX445" s="66"/>
      <c r="EY445" s="66"/>
      <c r="EZ445" s="66"/>
      <c r="FA445" s="66"/>
      <c r="FB445" s="66"/>
      <c r="FC445" s="66"/>
      <c r="FD445" s="66"/>
      <c r="FE445" s="66"/>
      <c r="FF445" s="66"/>
      <c r="FG445" s="66"/>
      <c r="FH445" s="66"/>
      <c r="FI445" s="66"/>
      <c r="FJ445" s="66"/>
      <c r="FK445" s="66"/>
      <c r="FL445" s="66"/>
    </row>
    <row r="446" spans="1:168" s="2" customFormat="1" ht="8.1" customHeight="1" x14ac:dyDescent="0.25">
      <c r="A446" s="67"/>
      <c r="B446" s="68"/>
      <c r="C446" s="68"/>
      <c r="D446" s="68"/>
      <c r="E446" s="68"/>
      <c r="F446" s="68"/>
      <c r="G446" s="66"/>
      <c r="H446" s="69"/>
      <c r="I446" s="55"/>
      <c r="J446" s="66"/>
      <c r="K446" s="66"/>
      <c r="L446" s="66"/>
      <c r="M446" s="55"/>
      <c r="N446" s="55"/>
      <c r="O446" s="103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  <c r="BP446" s="66"/>
      <c r="BQ446" s="66"/>
      <c r="BR446" s="66"/>
      <c r="BS446" s="66"/>
      <c r="BT446" s="66"/>
      <c r="BU446" s="66"/>
      <c r="BV446" s="66"/>
      <c r="BW446" s="66"/>
      <c r="BX446" s="66"/>
      <c r="BY446" s="66"/>
      <c r="BZ446" s="66"/>
      <c r="CA446" s="66"/>
      <c r="CB446" s="66"/>
      <c r="CC446" s="66"/>
      <c r="CD446" s="66"/>
      <c r="CE446" s="66"/>
      <c r="CF446" s="66"/>
      <c r="CG446" s="66"/>
      <c r="CH446" s="66"/>
      <c r="CI446" s="66"/>
      <c r="CJ446" s="66"/>
      <c r="CK446" s="66"/>
      <c r="CL446" s="66"/>
      <c r="CM446" s="66"/>
      <c r="CN446" s="66"/>
      <c r="CO446" s="66"/>
      <c r="CP446" s="66"/>
      <c r="CQ446" s="66"/>
      <c r="CR446" s="66"/>
      <c r="CS446" s="66"/>
      <c r="CT446" s="66"/>
      <c r="CU446" s="66"/>
      <c r="CV446" s="66"/>
      <c r="CW446" s="66"/>
      <c r="CX446" s="66"/>
      <c r="CY446" s="66"/>
      <c r="CZ446" s="66"/>
      <c r="DA446" s="66"/>
      <c r="DB446" s="66"/>
      <c r="DC446" s="66"/>
      <c r="DD446" s="66"/>
      <c r="DE446" s="66"/>
      <c r="DF446" s="66"/>
      <c r="DG446" s="66"/>
      <c r="DH446" s="66"/>
      <c r="DI446" s="66"/>
      <c r="DJ446" s="66"/>
      <c r="DK446" s="66"/>
      <c r="DL446" s="66"/>
      <c r="DM446" s="66"/>
      <c r="DN446" s="66"/>
      <c r="DO446" s="66"/>
      <c r="DP446" s="66"/>
      <c r="DQ446" s="66"/>
      <c r="DR446" s="66"/>
      <c r="DS446" s="66"/>
      <c r="DT446" s="66"/>
      <c r="DU446" s="66"/>
      <c r="DV446" s="66"/>
      <c r="DW446" s="66"/>
      <c r="DX446" s="66"/>
      <c r="DY446" s="66"/>
      <c r="DZ446" s="66"/>
      <c r="EA446" s="66"/>
      <c r="EB446" s="66"/>
      <c r="EC446" s="66"/>
      <c r="ED446" s="66"/>
      <c r="EE446" s="66"/>
      <c r="EF446" s="66"/>
      <c r="EG446" s="66"/>
      <c r="EH446" s="66"/>
      <c r="EI446" s="66"/>
      <c r="EJ446" s="66"/>
      <c r="EK446" s="66"/>
      <c r="EL446" s="66"/>
      <c r="EM446" s="66"/>
      <c r="EN446" s="66"/>
      <c r="EO446" s="66"/>
      <c r="EP446" s="66"/>
      <c r="EQ446" s="66"/>
      <c r="ER446" s="66"/>
      <c r="ES446" s="66"/>
      <c r="ET446" s="66"/>
      <c r="EU446" s="66"/>
      <c r="EV446" s="66"/>
      <c r="EW446" s="66"/>
      <c r="EX446" s="66"/>
      <c r="EY446" s="66"/>
      <c r="EZ446" s="66"/>
      <c r="FA446" s="66"/>
      <c r="FB446" s="66"/>
      <c r="FC446" s="66"/>
      <c r="FD446" s="66"/>
      <c r="FE446" s="66"/>
      <c r="FF446" s="66"/>
      <c r="FG446" s="66"/>
      <c r="FH446" s="66"/>
      <c r="FI446" s="66"/>
      <c r="FJ446" s="66"/>
      <c r="FK446" s="66"/>
      <c r="FL446" s="66"/>
    </row>
    <row r="447" spans="1:168" s="2" customFormat="1" ht="15" customHeight="1" x14ac:dyDescent="0.25">
      <c r="A447" s="48" t="s">
        <v>505</v>
      </c>
      <c r="B447" s="48"/>
      <c r="C447" s="48"/>
      <c r="D447" s="48"/>
      <c r="E447" s="48"/>
      <c r="F447" s="136"/>
      <c r="G447" s="99"/>
      <c r="H447" s="104"/>
      <c r="I447" s="99"/>
      <c r="J447" s="99"/>
      <c r="K447" s="99"/>
      <c r="L447" s="137"/>
      <c r="M447" s="99"/>
      <c r="N447" s="99"/>
      <c r="O447" s="100"/>
      <c r="P447" s="99"/>
      <c r="Q447" s="99"/>
      <c r="R447" s="99"/>
      <c r="S447" s="99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98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98"/>
      <c r="BE447" s="98"/>
      <c r="BF447" s="98"/>
      <c r="BG447" s="98"/>
      <c r="BH447" s="98"/>
      <c r="BI447" s="98"/>
      <c r="BJ447" s="98"/>
      <c r="BK447" s="98"/>
      <c r="BL447" s="98"/>
      <c r="BM447" s="98"/>
      <c r="BN447" s="98"/>
      <c r="BO447" s="98"/>
      <c r="BP447" s="98"/>
      <c r="BQ447" s="98"/>
      <c r="BR447" s="98"/>
      <c r="BS447" s="98"/>
      <c r="BT447" s="98"/>
      <c r="BU447" s="98"/>
      <c r="BV447" s="98"/>
      <c r="BW447" s="98"/>
      <c r="BX447" s="98"/>
      <c r="BY447" s="98"/>
      <c r="BZ447" s="98"/>
      <c r="CA447" s="98"/>
      <c r="CB447" s="98"/>
      <c r="CC447" s="98"/>
      <c r="CD447" s="98"/>
      <c r="CE447" s="98"/>
      <c r="CF447" s="98"/>
      <c r="CG447" s="98"/>
      <c r="CH447" s="98"/>
      <c r="CI447" s="98"/>
      <c r="CJ447" s="98"/>
      <c r="CK447" s="98"/>
      <c r="CL447" s="98"/>
      <c r="CM447" s="98"/>
      <c r="CN447" s="98"/>
      <c r="CO447" s="98"/>
      <c r="CP447" s="98"/>
      <c r="CQ447" s="98"/>
      <c r="CR447" s="98"/>
      <c r="CS447" s="98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  <c r="DX447" s="98"/>
      <c r="DY447" s="98"/>
      <c r="DZ447" s="98"/>
      <c r="EA447" s="98"/>
      <c r="EB447" s="98"/>
      <c r="EC447" s="98"/>
      <c r="ED447" s="98"/>
      <c r="EE447" s="98"/>
      <c r="EF447" s="98"/>
      <c r="EG447" s="98"/>
      <c r="EH447" s="98"/>
      <c r="EI447" s="98"/>
      <c r="EJ447" s="98"/>
      <c r="EK447" s="98"/>
      <c r="EL447" s="98"/>
      <c r="EM447" s="98"/>
      <c r="EN447" s="98"/>
      <c r="EO447" s="98"/>
      <c r="EP447" s="98"/>
      <c r="EQ447" s="98"/>
      <c r="ER447" s="98"/>
      <c r="ES447" s="98"/>
      <c r="ET447" s="98"/>
      <c r="EU447" s="98"/>
      <c r="EV447" s="98"/>
      <c r="EW447" s="98"/>
      <c r="EX447" s="98"/>
      <c r="EY447" s="98"/>
      <c r="EZ447" s="98"/>
      <c r="FA447" s="98"/>
      <c r="FB447" s="98"/>
      <c r="FC447" s="98"/>
      <c r="FD447" s="98"/>
      <c r="FE447" s="98"/>
      <c r="FF447" s="98"/>
      <c r="FG447" s="98"/>
      <c r="FH447" s="98"/>
      <c r="FI447" s="98"/>
      <c r="FJ447" s="98"/>
      <c r="FK447" s="98"/>
      <c r="FL447" s="98"/>
    </row>
    <row r="448" spans="1:168" ht="8.1" customHeight="1" x14ac:dyDescent="0.25"/>
    <row r="449" spans="1:168" s="2" customFormat="1" ht="15" customHeight="1" x14ac:dyDescent="0.25">
      <c r="A449" s="1">
        <v>1</v>
      </c>
      <c r="B449" s="2" t="s">
        <v>506</v>
      </c>
      <c r="C449" s="1" t="s">
        <v>34</v>
      </c>
      <c r="D449" s="1" t="s">
        <v>507</v>
      </c>
      <c r="E449" s="1" t="s">
        <v>475</v>
      </c>
      <c r="F449" s="1" t="s">
        <v>32</v>
      </c>
      <c r="G449" s="3">
        <v>35000</v>
      </c>
      <c r="H449" s="58">
        <v>0</v>
      </c>
      <c r="I449" s="3">
        <v>25</v>
      </c>
      <c r="J449" s="3">
        <f>+G449*2.87%</f>
        <v>1004.5</v>
      </c>
      <c r="K449" s="55">
        <f>+G449*7.1%</f>
        <v>2485</v>
      </c>
      <c r="L449" s="55">
        <f>+G449*1.15%</f>
        <v>402.5</v>
      </c>
      <c r="M449" s="3">
        <f>+G449*3.04%</f>
        <v>1064</v>
      </c>
      <c r="N449" s="55">
        <f>+G449*7.09%</f>
        <v>2481.5</v>
      </c>
      <c r="O449" s="5">
        <v>0</v>
      </c>
      <c r="P449" s="3">
        <f>SUM(J449:N449)</f>
        <v>7437.5</v>
      </c>
      <c r="Q449" s="3">
        <f>+H449+I449+J449+M449+O449</f>
        <v>2093.5</v>
      </c>
      <c r="R449" s="3">
        <f>+K449+L449+N449</f>
        <v>5369</v>
      </c>
      <c r="S449" s="57">
        <f>+G449-Q449</f>
        <v>32906.5</v>
      </c>
      <c r="T449" s="1">
        <v>111</v>
      </c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</row>
    <row r="450" spans="1:168" s="2" customFormat="1" ht="15" customHeight="1" x14ac:dyDescent="0.25">
      <c r="A450" s="1">
        <v>2</v>
      </c>
      <c r="B450" s="2" t="s">
        <v>508</v>
      </c>
      <c r="C450" s="1" t="s">
        <v>34</v>
      </c>
      <c r="D450" s="1" t="s">
        <v>507</v>
      </c>
      <c r="E450" s="1" t="s">
        <v>475</v>
      </c>
      <c r="F450" s="1" t="s">
        <v>32</v>
      </c>
      <c r="G450" s="3">
        <v>35000</v>
      </c>
      <c r="H450" s="58">
        <v>0</v>
      </c>
      <c r="I450" s="3">
        <v>25</v>
      </c>
      <c r="J450" s="3">
        <f>+G450*2.87%</f>
        <v>1004.5</v>
      </c>
      <c r="K450" s="55">
        <f>+G450*7.1%</f>
        <v>2485</v>
      </c>
      <c r="L450" s="55">
        <f>+G450*1.15%</f>
        <v>402.5</v>
      </c>
      <c r="M450" s="3">
        <f>+G450*3.04%</f>
        <v>1064</v>
      </c>
      <c r="N450" s="55">
        <f>+G450*7.09%</f>
        <v>2481.5</v>
      </c>
      <c r="O450" s="5">
        <v>0</v>
      </c>
      <c r="P450" s="3">
        <f>SUM(J450:N450)</f>
        <v>7437.5</v>
      </c>
      <c r="Q450" s="3">
        <f>+H450+I450+J450+M450+O450</f>
        <v>2093.5</v>
      </c>
      <c r="R450" s="3">
        <f>+K450+L450+N450</f>
        <v>5369</v>
      </c>
      <c r="S450" s="57">
        <f>+G450-Q450</f>
        <v>32906.5</v>
      </c>
      <c r="T450" s="1">
        <v>111</v>
      </c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</row>
    <row r="451" spans="1:168" ht="15" customHeight="1" x14ac:dyDescent="0.25">
      <c r="A451" s="1">
        <v>3</v>
      </c>
      <c r="B451" s="2" t="s">
        <v>509</v>
      </c>
      <c r="C451" s="1" t="s">
        <v>30</v>
      </c>
      <c r="D451" s="1" t="s">
        <v>507</v>
      </c>
      <c r="E451" s="1" t="s">
        <v>63</v>
      </c>
      <c r="F451" s="1" t="s">
        <v>32</v>
      </c>
      <c r="G451" s="3">
        <v>22575</v>
      </c>
      <c r="H451" s="58">
        <v>0</v>
      </c>
      <c r="I451" s="3">
        <v>25</v>
      </c>
      <c r="J451" s="3">
        <f>+G451*2.87%</f>
        <v>647.90250000000003</v>
      </c>
      <c r="K451" s="55">
        <f>+G451*7.1%</f>
        <v>1602.8249999999998</v>
      </c>
      <c r="L451" s="55">
        <f>+G451*1.15%</f>
        <v>259.61250000000001</v>
      </c>
      <c r="M451" s="3">
        <f>+G451*3.04%</f>
        <v>686.28</v>
      </c>
      <c r="N451" s="55">
        <f>+G451*7.09%</f>
        <v>1600.5675000000001</v>
      </c>
      <c r="O451" s="5">
        <v>0</v>
      </c>
      <c r="P451" s="3">
        <f>SUM(J451:N451)</f>
        <v>4797.1875</v>
      </c>
      <c r="Q451" s="3">
        <f>+H451+I451+J451+M451+O451</f>
        <v>1359.1824999999999</v>
      </c>
      <c r="R451" s="3">
        <f>+K451+L451+N451</f>
        <v>3463.0050000000001</v>
      </c>
      <c r="S451" s="57">
        <f>+G451-Q451</f>
        <v>21215.817500000001</v>
      </c>
      <c r="T451" s="1">
        <v>111</v>
      </c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</row>
    <row r="452" spans="1:168" s="2" customFormat="1" ht="15" customHeight="1" x14ac:dyDescent="0.25">
      <c r="A452" s="1">
        <v>4</v>
      </c>
      <c r="B452" s="2" t="s">
        <v>510</v>
      </c>
      <c r="C452" s="1" t="s">
        <v>34</v>
      </c>
      <c r="D452" s="1" t="s">
        <v>507</v>
      </c>
      <c r="E452" s="1" t="s">
        <v>475</v>
      </c>
      <c r="F452" s="1" t="s">
        <v>32</v>
      </c>
      <c r="G452" s="3">
        <v>35000</v>
      </c>
      <c r="H452" s="58">
        <v>0</v>
      </c>
      <c r="I452" s="3">
        <v>25</v>
      </c>
      <c r="J452" s="3">
        <f>+G452*2.87%</f>
        <v>1004.5</v>
      </c>
      <c r="K452" s="55">
        <f>+G452*7.1%</f>
        <v>2485</v>
      </c>
      <c r="L452" s="55">
        <f>+G452*1.15%</f>
        <v>402.5</v>
      </c>
      <c r="M452" s="3">
        <f>+G452*3.04%</f>
        <v>1064</v>
      </c>
      <c r="N452" s="55">
        <f>+G452*7.09%</f>
        <v>2481.5</v>
      </c>
      <c r="O452" s="5">
        <v>0</v>
      </c>
      <c r="P452" s="3">
        <f>SUM(J452:N452)</f>
        <v>7437.5</v>
      </c>
      <c r="Q452" s="3">
        <f>+H452+I452+J452+M452+O452</f>
        <v>2093.5</v>
      </c>
      <c r="R452" s="3">
        <f>+K452+L452+N452</f>
        <v>5369</v>
      </c>
      <c r="S452" s="57">
        <f>+G452-Q452</f>
        <v>32906.5</v>
      </c>
      <c r="T452" s="1">
        <v>111</v>
      </c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</row>
    <row r="453" spans="1:168" s="2" customFormat="1" ht="15" customHeight="1" thickBot="1" x14ac:dyDescent="0.3">
      <c r="A453" s="1">
        <v>5</v>
      </c>
      <c r="B453" s="2" t="s">
        <v>511</v>
      </c>
      <c r="C453" s="1" t="s">
        <v>34</v>
      </c>
      <c r="D453" s="1" t="s">
        <v>507</v>
      </c>
      <c r="E453" s="1" t="s">
        <v>512</v>
      </c>
      <c r="F453" s="1" t="s">
        <v>32</v>
      </c>
      <c r="G453" s="3">
        <v>26250</v>
      </c>
      <c r="H453" s="58">
        <v>0</v>
      </c>
      <c r="I453" s="3">
        <v>25</v>
      </c>
      <c r="J453" s="3">
        <f>+G453*2.87%</f>
        <v>753.375</v>
      </c>
      <c r="K453" s="55">
        <f>+G453*7.1%</f>
        <v>1863.7499999999998</v>
      </c>
      <c r="L453" s="55">
        <f>+G453*1.15%</f>
        <v>301.875</v>
      </c>
      <c r="M453" s="3">
        <f>+G453*3.04%</f>
        <v>798</v>
      </c>
      <c r="N453" s="55">
        <f>+G453*7.09%</f>
        <v>1861.1250000000002</v>
      </c>
      <c r="O453" s="5">
        <v>0</v>
      </c>
      <c r="P453" s="56">
        <f>SUM(J453:N453)</f>
        <v>5578.125</v>
      </c>
      <c r="Q453" s="3">
        <f>+H453+I453+J453+M453+O453</f>
        <v>1576.375</v>
      </c>
      <c r="R453" s="56">
        <f>+K453+L453+N453</f>
        <v>4026.75</v>
      </c>
      <c r="S453" s="57">
        <f>+G453-Q453</f>
        <v>24673.625</v>
      </c>
      <c r="T453" s="1">
        <v>111</v>
      </c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</row>
    <row r="454" spans="1:168" s="102" customFormat="1" ht="15" customHeight="1" thickBot="1" x14ac:dyDescent="0.3">
      <c r="A454" s="82">
        <f>+A453</f>
        <v>5</v>
      </c>
      <c r="B454" s="83"/>
      <c r="C454" s="83"/>
      <c r="D454" s="83"/>
      <c r="E454" s="83"/>
      <c r="F454" s="83"/>
      <c r="G454" s="65">
        <f>SUM(G449:G453)</f>
        <v>153825</v>
      </c>
      <c r="H454" s="65">
        <f t="shared" ref="H454:S454" si="144">SUM(H449:H453)</f>
        <v>0</v>
      </c>
      <c r="I454" s="65">
        <f t="shared" si="144"/>
        <v>125</v>
      </c>
      <c r="J454" s="65">
        <f t="shared" si="144"/>
        <v>4414.7775000000001</v>
      </c>
      <c r="K454" s="65">
        <f>SUM(K449:K453)</f>
        <v>10921.575000000001</v>
      </c>
      <c r="L454" s="65">
        <f t="shared" si="144"/>
        <v>1768.9875</v>
      </c>
      <c r="M454" s="65">
        <f t="shared" si="144"/>
        <v>4676.28</v>
      </c>
      <c r="N454" s="65">
        <f t="shared" si="144"/>
        <v>10906.192500000001</v>
      </c>
      <c r="O454" s="65">
        <f t="shared" si="144"/>
        <v>0</v>
      </c>
      <c r="P454" s="65">
        <f t="shared" si="144"/>
        <v>32687.8125</v>
      </c>
      <c r="Q454" s="65">
        <f t="shared" si="144"/>
        <v>9216.057499999999</v>
      </c>
      <c r="R454" s="65">
        <f t="shared" si="144"/>
        <v>23596.755000000001</v>
      </c>
      <c r="S454" s="65">
        <f t="shared" si="144"/>
        <v>144608.9425</v>
      </c>
      <c r="T454" s="65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  <c r="AY454" s="66"/>
      <c r="AZ454" s="66"/>
      <c r="BA454" s="66"/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  <c r="BP454" s="66"/>
      <c r="BQ454" s="66"/>
      <c r="BR454" s="66"/>
      <c r="BS454" s="66"/>
      <c r="BT454" s="66"/>
      <c r="BU454" s="66"/>
      <c r="BV454" s="66"/>
      <c r="BW454" s="66"/>
      <c r="BX454" s="66"/>
      <c r="BY454" s="66"/>
      <c r="BZ454" s="66"/>
      <c r="CA454" s="66"/>
      <c r="CB454" s="66"/>
      <c r="CC454" s="66"/>
      <c r="CD454" s="66"/>
      <c r="CE454" s="66"/>
      <c r="CF454" s="66"/>
      <c r="CG454" s="66"/>
      <c r="CH454" s="66"/>
      <c r="CI454" s="66"/>
      <c r="CJ454" s="66"/>
      <c r="CK454" s="66"/>
      <c r="CL454" s="66"/>
      <c r="CM454" s="66"/>
      <c r="CN454" s="66"/>
      <c r="CO454" s="66"/>
      <c r="CP454" s="66"/>
      <c r="CQ454" s="66"/>
      <c r="CR454" s="66"/>
      <c r="CS454" s="66"/>
      <c r="CT454" s="66"/>
      <c r="CU454" s="66"/>
      <c r="CV454" s="66"/>
      <c r="CW454" s="66"/>
      <c r="CX454" s="66"/>
      <c r="CY454" s="66"/>
      <c r="CZ454" s="66"/>
      <c r="DA454" s="66"/>
      <c r="DB454" s="66"/>
      <c r="DC454" s="66"/>
      <c r="DD454" s="66"/>
      <c r="DE454" s="66"/>
      <c r="DF454" s="66"/>
      <c r="DG454" s="66"/>
      <c r="DH454" s="66"/>
      <c r="DI454" s="66"/>
      <c r="DJ454" s="66"/>
      <c r="DK454" s="66"/>
      <c r="DL454" s="66"/>
      <c r="DM454" s="66"/>
      <c r="DN454" s="66"/>
      <c r="DO454" s="66"/>
      <c r="DP454" s="66"/>
      <c r="DQ454" s="66"/>
      <c r="DR454" s="66"/>
      <c r="DS454" s="66"/>
      <c r="DT454" s="66"/>
      <c r="DU454" s="66"/>
      <c r="DV454" s="66"/>
      <c r="DW454" s="66"/>
      <c r="DX454" s="66"/>
      <c r="DY454" s="66"/>
      <c r="DZ454" s="66"/>
      <c r="EA454" s="66"/>
      <c r="EB454" s="66"/>
      <c r="EC454" s="66"/>
      <c r="ED454" s="66"/>
      <c r="EE454" s="66"/>
      <c r="EF454" s="66"/>
      <c r="EG454" s="66"/>
      <c r="EH454" s="66"/>
      <c r="EI454" s="66"/>
      <c r="EJ454" s="66"/>
      <c r="EK454" s="66"/>
      <c r="EL454" s="66"/>
      <c r="EM454" s="66"/>
      <c r="EN454" s="66"/>
      <c r="EO454" s="66"/>
      <c r="EP454" s="66"/>
      <c r="EQ454" s="66"/>
      <c r="ER454" s="66"/>
      <c r="ES454" s="66"/>
      <c r="ET454" s="66"/>
      <c r="EU454" s="66"/>
      <c r="EV454" s="66"/>
      <c r="EW454" s="66"/>
      <c r="EX454" s="66"/>
      <c r="EY454" s="66"/>
      <c r="EZ454" s="66"/>
      <c r="FA454" s="66"/>
      <c r="FB454" s="66"/>
      <c r="FC454" s="66"/>
      <c r="FD454" s="66"/>
      <c r="FE454" s="66"/>
      <c r="FF454" s="66"/>
      <c r="FG454" s="66"/>
      <c r="FH454" s="66"/>
      <c r="FI454" s="66"/>
      <c r="FJ454" s="66"/>
      <c r="FK454" s="66"/>
      <c r="FL454" s="66"/>
    </row>
    <row r="455" spans="1:168" s="2" customFormat="1" ht="8.1" customHeight="1" x14ac:dyDescent="0.25">
      <c r="A455" s="67"/>
      <c r="B455" s="68"/>
      <c r="C455" s="68"/>
      <c r="D455" s="68"/>
      <c r="E455" s="68"/>
      <c r="F455" s="68"/>
      <c r="G455" s="66"/>
      <c r="H455" s="69"/>
      <c r="I455" s="55"/>
      <c r="J455" s="66"/>
      <c r="K455" s="66"/>
      <c r="L455" s="66"/>
      <c r="M455" s="55"/>
      <c r="N455" s="55"/>
      <c r="O455" s="103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  <c r="BP455" s="66"/>
      <c r="BQ455" s="66"/>
      <c r="BR455" s="66"/>
      <c r="BS455" s="66"/>
      <c r="BT455" s="66"/>
      <c r="BU455" s="66"/>
      <c r="BV455" s="66"/>
      <c r="BW455" s="66"/>
      <c r="BX455" s="66"/>
      <c r="BY455" s="66"/>
      <c r="BZ455" s="66"/>
      <c r="CA455" s="66"/>
      <c r="CB455" s="66"/>
      <c r="CC455" s="66"/>
      <c r="CD455" s="66"/>
      <c r="CE455" s="66"/>
      <c r="CF455" s="66"/>
      <c r="CG455" s="66"/>
      <c r="CH455" s="66"/>
      <c r="CI455" s="66"/>
      <c r="CJ455" s="66"/>
      <c r="CK455" s="66"/>
      <c r="CL455" s="66"/>
      <c r="CM455" s="66"/>
      <c r="CN455" s="66"/>
      <c r="CO455" s="66"/>
      <c r="CP455" s="66"/>
      <c r="CQ455" s="66"/>
      <c r="CR455" s="66"/>
      <c r="CS455" s="66"/>
      <c r="CT455" s="66"/>
      <c r="CU455" s="66"/>
      <c r="CV455" s="66"/>
      <c r="CW455" s="66"/>
      <c r="CX455" s="66"/>
      <c r="CY455" s="66"/>
      <c r="CZ455" s="66"/>
      <c r="DA455" s="66"/>
      <c r="DB455" s="66"/>
      <c r="DC455" s="66"/>
      <c r="DD455" s="66"/>
      <c r="DE455" s="66"/>
      <c r="DF455" s="66"/>
      <c r="DG455" s="66"/>
      <c r="DH455" s="66"/>
      <c r="DI455" s="66"/>
      <c r="DJ455" s="66"/>
      <c r="DK455" s="66"/>
      <c r="DL455" s="66"/>
      <c r="DM455" s="66"/>
      <c r="DN455" s="66"/>
      <c r="DO455" s="66"/>
      <c r="DP455" s="66"/>
      <c r="DQ455" s="66"/>
      <c r="DR455" s="66"/>
      <c r="DS455" s="66"/>
      <c r="DT455" s="66"/>
      <c r="DU455" s="66"/>
      <c r="DV455" s="66"/>
      <c r="DW455" s="66"/>
      <c r="DX455" s="66"/>
      <c r="DY455" s="66"/>
      <c r="DZ455" s="66"/>
      <c r="EA455" s="66"/>
      <c r="EB455" s="66"/>
      <c r="EC455" s="66"/>
      <c r="ED455" s="66"/>
      <c r="EE455" s="66"/>
      <c r="EF455" s="66"/>
      <c r="EG455" s="66"/>
      <c r="EH455" s="66"/>
      <c r="EI455" s="66"/>
      <c r="EJ455" s="66"/>
      <c r="EK455" s="66"/>
      <c r="EL455" s="66"/>
      <c r="EM455" s="66"/>
      <c r="EN455" s="66"/>
      <c r="EO455" s="66"/>
      <c r="EP455" s="66"/>
      <c r="EQ455" s="66"/>
      <c r="ER455" s="66"/>
      <c r="ES455" s="66"/>
      <c r="ET455" s="66"/>
      <c r="EU455" s="66"/>
      <c r="EV455" s="66"/>
      <c r="EW455" s="66"/>
      <c r="EX455" s="66"/>
      <c r="EY455" s="66"/>
      <c r="EZ455" s="66"/>
      <c r="FA455" s="66"/>
      <c r="FB455" s="66"/>
      <c r="FC455" s="66"/>
      <c r="FD455" s="66"/>
      <c r="FE455" s="66"/>
      <c r="FF455" s="66"/>
      <c r="FG455" s="66"/>
      <c r="FH455" s="66"/>
      <c r="FI455" s="66"/>
      <c r="FJ455" s="66"/>
      <c r="FK455" s="66"/>
      <c r="FL455" s="66"/>
    </row>
    <row r="456" spans="1:168" s="2" customFormat="1" ht="15" customHeight="1" x14ac:dyDescent="0.25">
      <c r="A456" s="48" t="s">
        <v>513</v>
      </c>
      <c r="B456" s="48"/>
      <c r="C456" s="48"/>
      <c r="D456" s="48"/>
      <c r="E456" s="48"/>
      <c r="F456" s="136"/>
      <c r="G456" s="99"/>
      <c r="H456" s="104"/>
      <c r="I456" s="99"/>
      <c r="J456" s="99"/>
      <c r="K456" s="99"/>
      <c r="L456" s="137"/>
      <c r="M456" s="99"/>
      <c r="N456" s="99"/>
      <c r="O456" s="100"/>
      <c r="P456" s="99"/>
      <c r="Q456" s="99"/>
      <c r="R456" s="99"/>
      <c r="S456" s="99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98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98"/>
      <c r="BE456" s="98"/>
      <c r="BF456" s="98"/>
      <c r="BG456" s="98"/>
      <c r="BH456" s="98"/>
      <c r="BI456" s="98"/>
      <c r="BJ456" s="98"/>
      <c r="BK456" s="98"/>
      <c r="BL456" s="98"/>
      <c r="BM456" s="98"/>
      <c r="BN456" s="98"/>
      <c r="BO456" s="98"/>
      <c r="BP456" s="98"/>
      <c r="BQ456" s="98"/>
      <c r="BR456" s="98"/>
      <c r="BS456" s="98"/>
      <c r="BT456" s="98"/>
      <c r="BU456" s="98"/>
      <c r="BV456" s="98"/>
      <c r="BW456" s="98"/>
      <c r="BX456" s="98"/>
      <c r="BY456" s="98"/>
      <c r="BZ456" s="98"/>
      <c r="CA456" s="98"/>
      <c r="CB456" s="98"/>
      <c r="CC456" s="98"/>
      <c r="CD456" s="98"/>
      <c r="CE456" s="98"/>
      <c r="CF456" s="98"/>
      <c r="CG456" s="98"/>
      <c r="CH456" s="98"/>
      <c r="CI456" s="98"/>
      <c r="CJ456" s="98"/>
      <c r="CK456" s="98"/>
      <c r="CL456" s="98"/>
      <c r="CM456" s="98"/>
      <c r="CN456" s="98"/>
      <c r="CO456" s="98"/>
      <c r="CP456" s="98"/>
      <c r="CQ456" s="98"/>
      <c r="CR456" s="98"/>
      <c r="CS456" s="98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  <c r="DX456" s="98"/>
      <c r="DY456" s="98"/>
      <c r="DZ456" s="98"/>
      <c r="EA456" s="98"/>
      <c r="EB456" s="98"/>
      <c r="EC456" s="98"/>
      <c r="ED456" s="98"/>
      <c r="EE456" s="98"/>
      <c r="EF456" s="98"/>
      <c r="EG456" s="98"/>
      <c r="EH456" s="98"/>
      <c r="EI456" s="98"/>
      <c r="EJ456" s="98"/>
      <c r="EK456" s="98"/>
      <c r="EL456" s="98"/>
      <c r="EM456" s="98"/>
      <c r="EN456" s="98"/>
      <c r="EO456" s="98"/>
      <c r="EP456" s="98"/>
      <c r="EQ456" s="98"/>
      <c r="ER456" s="98"/>
      <c r="ES456" s="98"/>
      <c r="ET456" s="98"/>
      <c r="EU456" s="98"/>
      <c r="EV456" s="98"/>
      <c r="EW456" s="98"/>
      <c r="EX456" s="98"/>
      <c r="EY456" s="98"/>
      <c r="EZ456" s="98"/>
      <c r="FA456" s="98"/>
      <c r="FB456" s="98"/>
      <c r="FC456" s="98"/>
      <c r="FD456" s="98"/>
      <c r="FE456" s="98"/>
      <c r="FF456" s="98"/>
      <c r="FG456" s="98"/>
      <c r="FH456" s="98"/>
      <c r="FI456" s="98"/>
      <c r="FJ456" s="98"/>
      <c r="FK456" s="98"/>
      <c r="FL456" s="98"/>
    </row>
    <row r="457" spans="1:168" s="2" customFormat="1" ht="8.1" customHeight="1" x14ac:dyDescent="0.25">
      <c r="A457" s="67"/>
      <c r="B457" s="68"/>
      <c r="C457" s="68"/>
      <c r="D457" s="68"/>
      <c r="E457" s="68"/>
      <c r="F457" s="68"/>
      <c r="G457" s="66"/>
      <c r="H457" s="69"/>
      <c r="I457" s="55"/>
      <c r="J457" s="66"/>
      <c r="K457" s="66"/>
      <c r="L457" s="66"/>
      <c r="M457" s="55"/>
      <c r="N457" s="55"/>
      <c r="O457" s="103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  <c r="BP457" s="66"/>
      <c r="BQ457" s="66"/>
      <c r="BR457" s="66"/>
      <c r="BS457" s="66"/>
      <c r="BT457" s="66"/>
      <c r="BU457" s="66"/>
      <c r="BV457" s="66"/>
      <c r="BW457" s="66"/>
      <c r="BX457" s="66"/>
      <c r="BY457" s="66"/>
      <c r="BZ457" s="66"/>
      <c r="CA457" s="66"/>
      <c r="CB457" s="66"/>
      <c r="CC457" s="66"/>
      <c r="CD457" s="66"/>
      <c r="CE457" s="66"/>
      <c r="CF457" s="66"/>
      <c r="CG457" s="66"/>
      <c r="CH457" s="66"/>
      <c r="CI457" s="66"/>
      <c r="CJ457" s="66"/>
      <c r="CK457" s="66"/>
      <c r="CL457" s="66"/>
      <c r="CM457" s="66"/>
      <c r="CN457" s="66"/>
      <c r="CO457" s="66"/>
      <c r="CP457" s="66"/>
      <c r="CQ457" s="66"/>
      <c r="CR457" s="66"/>
      <c r="CS457" s="66"/>
      <c r="CT457" s="66"/>
      <c r="CU457" s="66"/>
      <c r="CV457" s="66"/>
      <c r="CW457" s="66"/>
      <c r="CX457" s="66"/>
      <c r="CY457" s="66"/>
      <c r="CZ457" s="66"/>
      <c r="DA457" s="66"/>
      <c r="DB457" s="66"/>
      <c r="DC457" s="66"/>
      <c r="DD457" s="66"/>
      <c r="DE457" s="66"/>
      <c r="DF457" s="66"/>
      <c r="DG457" s="66"/>
      <c r="DH457" s="66"/>
      <c r="DI457" s="66"/>
      <c r="DJ457" s="66"/>
      <c r="DK457" s="66"/>
      <c r="DL457" s="66"/>
      <c r="DM457" s="66"/>
      <c r="DN457" s="66"/>
      <c r="DO457" s="66"/>
      <c r="DP457" s="66"/>
      <c r="DQ457" s="66"/>
      <c r="DR457" s="66"/>
      <c r="DS457" s="66"/>
      <c r="DT457" s="66"/>
      <c r="DU457" s="66"/>
      <c r="DV457" s="66"/>
      <c r="DW457" s="66"/>
      <c r="DX457" s="66"/>
      <c r="DY457" s="66"/>
      <c r="DZ457" s="66"/>
      <c r="EA457" s="66"/>
      <c r="EB457" s="66"/>
      <c r="EC457" s="66"/>
      <c r="ED457" s="66"/>
      <c r="EE457" s="66"/>
      <c r="EF457" s="66"/>
      <c r="EG457" s="66"/>
      <c r="EH457" s="66"/>
      <c r="EI457" s="66"/>
      <c r="EJ457" s="66"/>
      <c r="EK457" s="66"/>
      <c r="EL457" s="66"/>
      <c r="EM457" s="66"/>
      <c r="EN457" s="66"/>
      <c r="EO457" s="66"/>
      <c r="EP457" s="66"/>
      <c r="EQ457" s="66"/>
      <c r="ER457" s="66"/>
      <c r="ES457" s="66"/>
      <c r="ET457" s="66"/>
      <c r="EU457" s="66"/>
      <c r="EV457" s="66"/>
      <c r="EW457" s="66"/>
      <c r="EX457" s="66"/>
      <c r="EY457" s="66"/>
      <c r="EZ457" s="66"/>
      <c r="FA457" s="66"/>
      <c r="FB457" s="66"/>
      <c r="FC457" s="66"/>
      <c r="FD457" s="66"/>
      <c r="FE457" s="66"/>
      <c r="FF457" s="66"/>
      <c r="FG457" s="66"/>
      <c r="FH457" s="66"/>
      <c r="FI457" s="66"/>
      <c r="FJ457" s="66"/>
      <c r="FK457" s="66"/>
      <c r="FL457" s="66"/>
    </row>
    <row r="458" spans="1:168" s="2" customFormat="1" ht="15" customHeight="1" x14ac:dyDescent="0.25">
      <c r="A458" s="1">
        <v>1</v>
      </c>
      <c r="B458" s="2" t="s">
        <v>514</v>
      </c>
      <c r="C458" s="1" t="s">
        <v>34</v>
      </c>
      <c r="D458" s="1" t="s">
        <v>515</v>
      </c>
      <c r="E458" s="1" t="s">
        <v>516</v>
      </c>
      <c r="F458" s="1" t="s">
        <v>32</v>
      </c>
      <c r="G458" s="3">
        <v>35000</v>
      </c>
      <c r="H458" s="58">
        <v>0</v>
      </c>
      <c r="I458" s="3">
        <v>25</v>
      </c>
      <c r="J458" s="3">
        <f>+G458*2.87%</f>
        <v>1004.5</v>
      </c>
      <c r="K458" s="55">
        <f>+G458*7.1%</f>
        <v>2485</v>
      </c>
      <c r="L458" s="55">
        <f>+G458*1.15%</f>
        <v>402.5</v>
      </c>
      <c r="M458" s="3">
        <f>+G458*3.04%</f>
        <v>1064</v>
      </c>
      <c r="N458" s="55">
        <f>+G458*7.09%</f>
        <v>2481.5</v>
      </c>
      <c r="O458" s="5">
        <v>0</v>
      </c>
      <c r="P458" s="3">
        <f>SUM(J458:N458)</f>
        <v>7437.5</v>
      </c>
      <c r="Q458" s="3">
        <f>+H458+I458+J458+M458+O458</f>
        <v>2093.5</v>
      </c>
      <c r="R458" s="3">
        <f>+K458+L458+N458</f>
        <v>5369</v>
      </c>
      <c r="S458" s="57">
        <f>+G458-Q458</f>
        <v>32906.5</v>
      </c>
      <c r="T458" s="1">
        <v>111</v>
      </c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</row>
    <row r="459" spans="1:168" s="2" customFormat="1" ht="15" customHeight="1" thickBot="1" x14ac:dyDescent="0.3">
      <c r="A459" s="1">
        <v>2</v>
      </c>
      <c r="B459" s="2" t="s">
        <v>517</v>
      </c>
      <c r="C459" s="1" t="s">
        <v>34</v>
      </c>
      <c r="D459" s="1" t="s">
        <v>515</v>
      </c>
      <c r="E459" s="1" t="s">
        <v>512</v>
      </c>
      <c r="F459" s="1" t="s">
        <v>32</v>
      </c>
      <c r="G459" s="3">
        <v>29400</v>
      </c>
      <c r="H459" s="58">
        <v>0</v>
      </c>
      <c r="I459" s="3">
        <v>25</v>
      </c>
      <c r="J459" s="3">
        <f>+G459*2.87%</f>
        <v>843.78</v>
      </c>
      <c r="K459" s="55">
        <f>+G459*7.1%</f>
        <v>2087.3999999999996</v>
      </c>
      <c r="L459" s="55">
        <f>+G459*1.15%</f>
        <v>338.09999999999997</v>
      </c>
      <c r="M459" s="3">
        <f>+G459*3.04%</f>
        <v>893.76</v>
      </c>
      <c r="N459" s="55">
        <f>+G459*7.09%</f>
        <v>2084.46</v>
      </c>
      <c r="O459" s="5">
        <v>0</v>
      </c>
      <c r="P459" s="3">
        <f>SUM(J459:N459)</f>
        <v>6247.4999999999991</v>
      </c>
      <c r="Q459" s="3">
        <f>+H459+I459+J459+M459+O459</f>
        <v>1762.54</v>
      </c>
      <c r="R459" s="3">
        <f>+K459+L459+N459</f>
        <v>4509.9599999999991</v>
      </c>
      <c r="S459" s="57">
        <f>+G459-Q459</f>
        <v>27637.46</v>
      </c>
      <c r="T459" s="1">
        <v>111</v>
      </c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</row>
    <row r="460" spans="1:168" s="102" customFormat="1" ht="15" customHeight="1" thickBot="1" x14ac:dyDescent="0.3">
      <c r="A460" s="82">
        <f>+A459</f>
        <v>2</v>
      </c>
      <c r="B460" s="83"/>
      <c r="C460" s="83"/>
      <c r="D460" s="83"/>
      <c r="E460" s="83"/>
      <c r="F460" s="83"/>
      <c r="G460" s="65">
        <f>SUM(G458:G459)</f>
        <v>64400</v>
      </c>
      <c r="H460" s="65">
        <f t="shared" ref="H460:S460" si="145">SUM(H458:H459)</f>
        <v>0</v>
      </c>
      <c r="I460" s="65">
        <f t="shared" si="145"/>
        <v>50</v>
      </c>
      <c r="J460" s="65">
        <f t="shared" si="145"/>
        <v>1848.28</v>
      </c>
      <c r="K460" s="65">
        <f>SUM(K458:K459)</f>
        <v>4572.3999999999996</v>
      </c>
      <c r="L460" s="65">
        <f t="shared" si="145"/>
        <v>740.59999999999991</v>
      </c>
      <c r="M460" s="65">
        <f t="shared" si="145"/>
        <v>1957.76</v>
      </c>
      <c r="N460" s="65">
        <f t="shared" si="145"/>
        <v>4565.96</v>
      </c>
      <c r="O460" s="65">
        <f t="shared" si="145"/>
        <v>0</v>
      </c>
      <c r="P460" s="65">
        <f t="shared" si="145"/>
        <v>13685</v>
      </c>
      <c r="Q460" s="65">
        <f t="shared" si="145"/>
        <v>3856.04</v>
      </c>
      <c r="R460" s="65">
        <f t="shared" si="145"/>
        <v>9878.9599999999991</v>
      </c>
      <c r="S460" s="65">
        <f t="shared" si="145"/>
        <v>60543.96</v>
      </c>
      <c r="T460" s="65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  <c r="BP460" s="66"/>
      <c r="BQ460" s="66"/>
      <c r="BR460" s="66"/>
      <c r="BS460" s="66"/>
      <c r="BT460" s="66"/>
      <c r="BU460" s="66"/>
      <c r="BV460" s="66"/>
      <c r="BW460" s="66"/>
      <c r="BX460" s="66"/>
      <c r="BY460" s="66"/>
      <c r="BZ460" s="66"/>
      <c r="CA460" s="66"/>
      <c r="CB460" s="66"/>
      <c r="CC460" s="66"/>
      <c r="CD460" s="66"/>
      <c r="CE460" s="66"/>
      <c r="CF460" s="66"/>
      <c r="CG460" s="66"/>
      <c r="CH460" s="66"/>
      <c r="CI460" s="66"/>
      <c r="CJ460" s="66"/>
      <c r="CK460" s="66"/>
      <c r="CL460" s="66"/>
      <c r="CM460" s="66"/>
      <c r="CN460" s="66"/>
      <c r="CO460" s="66"/>
      <c r="CP460" s="66"/>
      <c r="CQ460" s="66"/>
      <c r="CR460" s="66"/>
      <c r="CS460" s="66"/>
      <c r="CT460" s="66"/>
      <c r="CU460" s="66"/>
      <c r="CV460" s="66"/>
      <c r="CW460" s="66"/>
      <c r="CX460" s="66"/>
      <c r="CY460" s="66"/>
      <c r="CZ460" s="66"/>
      <c r="DA460" s="66"/>
      <c r="DB460" s="66"/>
      <c r="DC460" s="66"/>
      <c r="DD460" s="66"/>
      <c r="DE460" s="66"/>
      <c r="DF460" s="66"/>
      <c r="DG460" s="66"/>
      <c r="DH460" s="66"/>
      <c r="DI460" s="66"/>
      <c r="DJ460" s="66"/>
      <c r="DK460" s="66"/>
      <c r="DL460" s="66"/>
      <c r="DM460" s="66"/>
      <c r="DN460" s="66"/>
      <c r="DO460" s="66"/>
      <c r="DP460" s="66"/>
      <c r="DQ460" s="66"/>
      <c r="DR460" s="66"/>
      <c r="DS460" s="66"/>
      <c r="DT460" s="66"/>
      <c r="DU460" s="66"/>
      <c r="DV460" s="66"/>
      <c r="DW460" s="66"/>
      <c r="DX460" s="66"/>
      <c r="DY460" s="66"/>
      <c r="DZ460" s="66"/>
      <c r="EA460" s="66"/>
      <c r="EB460" s="66"/>
      <c r="EC460" s="66"/>
      <c r="ED460" s="66"/>
      <c r="EE460" s="66"/>
      <c r="EF460" s="66"/>
      <c r="EG460" s="66"/>
      <c r="EH460" s="66"/>
      <c r="EI460" s="66"/>
      <c r="EJ460" s="66"/>
      <c r="EK460" s="66"/>
      <c r="EL460" s="66"/>
      <c r="EM460" s="66"/>
      <c r="EN460" s="66"/>
      <c r="EO460" s="66"/>
      <c r="EP460" s="66"/>
      <c r="EQ460" s="66"/>
      <c r="ER460" s="66"/>
      <c r="ES460" s="66"/>
      <c r="ET460" s="66"/>
      <c r="EU460" s="66"/>
      <c r="EV460" s="66"/>
      <c r="EW460" s="66"/>
      <c r="EX460" s="66"/>
      <c r="EY460" s="66"/>
      <c r="EZ460" s="66"/>
      <c r="FA460" s="66"/>
      <c r="FB460" s="66"/>
      <c r="FC460" s="66"/>
      <c r="FD460" s="66"/>
      <c r="FE460" s="66"/>
      <c r="FF460" s="66"/>
      <c r="FG460" s="66"/>
      <c r="FH460" s="66"/>
      <c r="FI460" s="66"/>
      <c r="FJ460" s="66"/>
      <c r="FK460" s="66"/>
      <c r="FL460" s="66"/>
    </row>
    <row r="461" spans="1:168" s="2" customFormat="1" ht="8.1" customHeight="1" x14ac:dyDescent="0.25">
      <c r="A461" s="67"/>
      <c r="B461" s="68"/>
      <c r="C461" s="68"/>
      <c r="D461" s="68"/>
      <c r="E461" s="68"/>
      <c r="F461" s="68"/>
      <c r="G461" s="66"/>
      <c r="H461" s="69"/>
      <c r="I461" s="55"/>
      <c r="J461" s="66"/>
      <c r="K461" s="66"/>
      <c r="L461" s="66"/>
      <c r="M461" s="55"/>
      <c r="N461" s="55"/>
      <c r="O461" s="103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  <c r="BP461" s="66"/>
      <c r="BQ461" s="66"/>
      <c r="BR461" s="66"/>
      <c r="BS461" s="66"/>
      <c r="BT461" s="66"/>
      <c r="BU461" s="66"/>
      <c r="BV461" s="66"/>
      <c r="BW461" s="66"/>
      <c r="BX461" s="66"/>
      <c r="BY461" s="66"/>
      <c r="BZ461" s="66"/>
      <c r="CA461" s="66"/>
      <c r="CB461" s="66"/>
      <c r="CC461" s="66"/>
      <c r="CD461" s="66"/>
      <c r="CE461" s="66"/>
      <c r="CF461" s="66"/>
      <c r="CG461" s="66"/>
      <c r="CH461" s="66"/>
      <c r="CI461" s="66"/>
      <c r="CJ461" s="66"/>
      <c r="CK461" s="66"/>
      <c r="CL461" s="66"/>
      <c r="CM461" s="66"/>
      <c r="CN461" s="66"/>
      <c r="CO461" s="66"/>
      <c r="CP461" s="66"/>
      <c r="CQ461" s="66"/>
      <c r="CR461" s="66"/>
      <c r="CS461" s="66"/>
      <c r="CT461" s="66"/>
      <c r="CU461" s="66"/>
      <c r="CV461" s="66"/>
      <c r="CW461" s="66"/>
      <c r="CX461" s="66"/>
      <c r="CY461" s="66"/>
      <c r="CZ461" s="66"/>
      <c r="DA461" s="66"/>
      <c r="DB461" s="66"/>
      <c r="DC461" s="66"/>
      <c r="DD461" s="66"/>
      <c r="DE461" s="66"/>
      <c r="DF461" s="66"/>
      <c r="DG461" s="66"/>
      <c r="DH461" s="66"/>
      <c r="DI461" s="66"/>
      <c r="DJ461" s="66"/>
      <c r="DK461" s="66"/>
      <c r="DL461" s="66"/>
      <c r="DM461" s="66"/>
      <c r="DN461" s="66"/>
      <c r="DO461" s="66"/>
      <c r="DP461" s="66"/>
      <c r="DQ461" s="66"/>
      <c r="DR461" s="66"/>
      <c r="DS461" s="66"/>
      <c r="DT461" s="66"/>
      <c r="DU461" s="66"/>
      <c r="DV461" s="66"/>
      <c r="DW461" s="66"/>
      <c r="DX461" s="66"/>
      <c r="DY461" s="66"/>
      <c r="DZ461" s="66"/>
      <c r="EA461" s="66"/>
      <c r="EB461" s="66"/>
      <c r="EC461" s="66"/>
      <c r="ED461" s="66"/>
      <c r="EE461" s="66"/>
      <c r="EF461" s="66"/>
      <c r="EG461" s="66"/>
      <c r="EH461" s="66"/>
      <c r="EI461" s="66"/>
      <c r="EJ461" s="66"/>
      <c r="EK461" s="66"/>
      <c r="EL461" s="66"/>
      <c r="EM461" s="66"/>
      <c r="EN461" s="66"/>
      <c r="EO461" s="66"/>
      <c r="EP461" s="66"/>
      <c r="EQ461" s="66"/>
      <c r="ER461" s="66"/>
      <c r="ES461" s="66"/>
      <c r="ET461" s="66"/>
      <c r="EU461" s="66"/>
      <c r="EV461" s="66"/>
      <c r="EW461" s="66"/>
      <c r="EX461" s="66"/>
      <c r="EY461" s="66"/>
      <c r="EZ461" s="66"/>
      <c r="FA461" s="66"/>
      <c r="FB461" s="66"/>
      <c r="FC461" s="66"/>
      <c r="FD461" s="66"/>
      <c r="FE461" s="66"/>
      <c r="FF461" s="66"/>
      <c r="FG461" s="66"/>
      <c r="FH461" s="66"/>
      <c r="FI461" s="66"/>
      <c r="FJ461" s="66"/>
      <c r="FK461" s="66"/>
      <c r="FL461" s="66"/>
    </row>
    <row r="462" spans="1:168" s="2" customFormat="1" ht="15" customHeight="1" x14ac:dyDescent="0.25">
      <c r="A462" s="48" t="s">
        <v>518</v>
      </c>
      <c r="B462" s="48"/>
      <c r="C462" s="48"/>
      <c r="D462" s="48"/>
      <c r="E462" s="48"/>
      <c r="F462" s="136"/>
      <c r="G462" s="99"/>
      <c r="H462" s="104"/>
      <c r="I462" s="99"/>
      <c r="J462" s="99"/>
      <c r="K462" s="99"/>
      <c r="L462" s="137"/>
      <c r="M462" s="99"/>
      <c r="N462" s="99"/>
      <c r="O462" s="100"/>
      <c r="P462" s="99"/>
      <c r="Q462" s="99"/>
      <c r="R462" s="99"/>
      <c r="S462" s="99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  <c r="BT462" s="98"/>
      <c r="BU462" s="98"/>
      <c r="BV462" s="98"/>
      <c r="BW462" s="98"/>
      <c r="BX462" s="98"/>
      <c r="BY462" s="98"/>
      <c r="BZ462" s="98"/>
      <c r="CA462" s="98"/>
      <c r="CB462" s="98"/>
      <c r="CC462" s="98"/>
      <c r="CD462" s="98"/>
      <c r="CE462" s="98"/>
      <c r="CF462" s="98"/>
      <c r="CG462" s="98"/>
      <c r="CH462" s="98"/>
      <c r="CI462" s="98"/>
      <c r="CJ462" s="98"/>
      <c r="CK462" s="98"/>
      <c r="CL462" s="98"/>
      <c r="CM462" s="98"/>
      <c r="CN462" s="98"/>
      <c r="CO462" s="98"/>
      <c r="CP462" s="98"/>
      <c r="CQ462" s="98"/>
      <c r="CR462" s="98"/>
      <c r="CS462" s="98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  <c r="DX462" s="98"/>
      <c r="DY462" s="98"/>
      <c r="DZ462" s="98"/>
      <c r="EA462" s="98"/>
      <c r="EB462" s="98"/>
      <c r="EC462" s="98"/>
      <c r="ED462" s="98"/>
      <c r="EE462" s="98"/>
      <c r="EF462" s="98"/>
      <c r="EG462" s="98"/>
      <c r="EH462" s="98"/>
      <c r="EI462" s="98"/>
      <c r="EJ462" s="98"/>
      <c r="EK462" s="98"/>
      <c r="EL462" s="98"/>
      <c r="EM462" s="98"/>
      <c r="EN462" s="98"/>
      <c r="EO462" s="98"/>
      <c r="EP462" s="98"/>
      <c r="EQ462" s="98"/>
      <c r="ER462" s="98"/>
      <c r="ES462" s="98"/>
      <c r="ET462" s="98"/>
      <c r="EU462" s="98"/>
      <c r="EV462" s="98"/>
      <c r="EW462" s="98"/>
      <c r="EX462" s="98"/>
      <c r="EY462" s="98"/>
      <c r="EZ462" s="98"/>
      <c r="FA462" s="98"/>
      <c r="FB462" s="98"/>
      <c r="FC462" s="98"/>
      <c r="FD462" s="98"/>
      <c r="FE462" s="98"/>
      <c r="FF462" s="98"/>
      <c r="FG462" s="98"/>
      <c r="FH462" s="98"/>
      <c r="FI462" s="98"/>
      <c r="FJ462" s="98"/>
      <c r="FK462" s="98"/>
      <c r="FL462" s="98"/>
    </row>
    <row r="463" spans="1:168" s="2" customFormat="1" ht="8.1" customHeight="1" x14ac:dyDescent="0.25">
      <c r="A463" s="67"/>
      <c r="B463" s="68"/>
      <c r="C463" s="68"/>
      <c r="D463" s="68"/>
      <c r="E463" s="68"/>
      <c r="F463" s="68"/>
      <c r="G463" s="66"/>
      <c r="H463" s="69"/>
      <c r="I463" s="55"/>
      <c r="J463" s="66"/>
      <c r="K463" s="66"/>
      <c r="L463" s="66"/>
      <c r="M463" s="55"/>
      <c r="N463" s="55"/>
      <c r="O463" s="103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  <c r="BP463" s="66"/>
      <c r="BQ463" s="66"/>
      <c r="BR463" s="66"/>
      <c r="BS463" s="66"/>
      <c r="BT463" s="66"/>
      <c r="BU463" s="66"/>
      <c r="BV463" s="66"/>
      <c r="BW463" s="66"/>
      <c r="BX463" s="66"/>
      <c r="BY463" s="66"/>
      <c r="BZ463" s="66"/>
      <c r="CA463" s="66"/>
      <c r="CB463" s="66"/>
      <c r="CC463" s="66"/>
      <c r="CD463" s="66"/>
      <c r="CE463" s="66"/>
      <c r="CF463" s="66"/>
      <c r="CG463" s="66"/>
      <c r="CH463" s="66"/>
      <c r="CI463" s="66"/>
      <c r="CJ463" s="66"/>
      <c r="CK463" s="66"/>
      <c r="CL463" s="66"/>
      <c r="CM463" s="66"/>
      <c r="CN463" s="66"/>
      <c r="CO463" s="66"/>
      <c r="CP463" s="66"/>
      <c r="CQ463" s="66"/>
      <c r="CR463" s="66"/>
      <c r="CS463" s="66"/>
      <c r="CT463" s="66"/>
      <c r="CU463" s="66"/>
      <c r="CV463" s="66"/>
      <c r="CW463" s="66"/>
      <c r="CX463" s="66"/>
      <c r="CY463" s="66"/>
      <c r="CZ463" s="66"/>
      <c r="DA463" s="66"/>
      <c r="DB463" s="66"/>
      <c r="DC463" s="66"/>
      <c r="DD463" s="66"/>
      <c r="DE463" s="66"/>
      <c r="DF463" s="66"/>
      <c r="DG463" s="66"/>
      <c r="DH463" s="66"/>
      <c r="DI463" s="66"/>
      <c r="DJ463" s="66"/>
      <c r="DK463" s="66"/>
      <c r="DL463" s="66"/>
      <c r="DM463" s="66"/>
      <c r="DN463" s="66"/>
      <c r="DO463" s="66"/>
      <c r="DP463" s="66"/>
      <c r="DQ463" s="66"/>
      <c r="DR463" s="66"/>
      <c r="DS463" s="66"/>
      <c r="DT463" s="66"/>
      <c r="DU463" s="66"/>
      <c r="DV463" s="66"/>
      <c r="DW463" s="66"/>
      <c r="DX463" s="66"/>
      <c r="DY463" s="66"/>
      <c r="DZ463" s="66"/>
      <c r="EA463" s="66"/>
      <c r="EB463" s="66"/>
      <c r="EC463" s="66"/>
      <c r="ED463" s="66"/>
      <c r="EE463" s="66"/>
      <c r="EF463" s="66"/>
      <c r="EG463" s="66"/>
      <c r="EH463" s="66"/>
      <c r="EI463" s="66"/>
      <c r="EJ463" s="66"/>
      <c r="EK463" s="66"/>
      <c r="EL463" s="66"/>
      <c r="EM463" s="66"/>
      <c r="EN463" s="66"/>
      <c r="EO463" s="66"/>
      <c r="EP463" s="66"/>
      <c r="EQ463" s="66"/>
      <c r="ER463" s="66"/>
      <c r="ES463" s="66"/>
      <c r="ET463" s="66"/>
      <c r="EU463" s="66"/>
      <c r="EV463" s="66"/>
      <c r="EW463" s="66"/>
      <c r="EX463" s="66"/>
      <c r="EY463" s="66"/>
      <c r="EZ463" s="66"/>
      <c r="FA463" s="66"/>
      <c r="FB463" s="66"/>
      <c r="FC463" s="66"/>
      <c r="FD463" s="66"/>
      <c r="FE463" s="66"/>
      <c r="FF463" s="66"/>
      <c r="FG463" s="66"/>
      <c r="FH463" s="66"/>
      <c r="FI463" s="66"/>
      <c r="FJ463" s="66"/>
      <c r="FK463" s="66"/>
      <c r="FL463" s="66"/>
    </row>
    <row r="464" spans="1:168" s="2" customFormat="1" ht="15" customHeight="1" x14ac:dyDescent="0.25">
      <c r="A464" s="1">
        <v>1</v>
      </c>
      <c r="B464" s="2" t="s">
        <v>519</v>
      </c>
      <c r="C464" s="1" t="s">
        <v>34</v>
      </c>
      <c r="D464" s="1" t="s">
        <v>520</v>
      </c>
      <c r="E464" s="1" t="s">
        <v>68</v>
      </c>
      <c r="F464" s="1" t="s">
        <v>32</v>
      </c>
      <c r="G464" s="3">
        <v>50000</v>
      </c>
      <c r="H464" s="70">
        <v>1651.48</v>
      </c>
      <c r="I464" s="3">
        <v>25</v>
      </c>
      <c r="J464" s="3">
        <f>+G464*2.87%</f>
        <v>1435</v>
      </c>
      <c r="K464" s="55">
        <f>+G464*7.1%</f>
        <v>3549.9999999999995</v>
      </c>
      <c r="L464" s="55">
        <f>+G464*1.15%</f>
        <v>575</v>
      </c>
      <c r="M464" s="3">
        <f>+G464*3.04%</f>
        <v>1520</v>
      </c>
      <c r="N464" s="55">
        <f>+G464*7.09%</f>
        <v>3545.0000000000005</v>
      </c>
      <c r="O464" s="5">
        <v>1350.12</v>
      </c>
      <c r="P464" s="3">
        <f>SUM(J464:N464)</f>
        <v>10625</v>
      </c>
      <c r="Q464" s="3">
        <f>+H464+I464+J464+M464+O464</f>
        <v>5981.5999999999995</v>
      </c>
      <c r="R464" s="3">
        <f>+K464+L464+N464</f>
        <v>7670</v>
      </c>
      <c r="S464" s="57">
        <f>+G464-Q464</f>
        <v>44018.400000000001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68" s="2" customFormat="1" ht="15" customHeight="1" x14ac:dyDescent="0.25">
      <c r="A465" s="1">
        <v>2</v>
      </c>
      <c r="B465" s="2" t="s">
        <v>521</v>
      </c>
      <c r="C465" s="1" t="s">
        <v>34</v>
      </c>
      <c r="D465" s="1" t="s">
        <v>520</v>
      </c>
      <c r="E465" s="1" t="s">
        <v>475</v>
      </c>
      <c r="F465" s="1" t="s">
        <v>32</v>
      </c>
      <c r="G465" s="3">
        <v>35000</v>
      </c>
      <c r="H465" s="58">
        <v>0</v>
      </c>
      <c r="I465" s="3">
        <v>25</v>
      </c>
      <c r="J465" s="3">
        <f>+G465*2.87%</f>
        <v>1004.5</v>
      </c>
      <c r="K465" s="55">
        <f>+G465*7.1%</f>
        <v>2485</v>
      </c>
      <c r="L465" s="55">
        <f>+G465*1.15%</f>
        <v>402.5</v>
      </c>
      <c r="M465" s="3">
        <f>+G465*3.04%</f>
        <v>1064</v>
      </c>
      <c r="N465" s="55">
        <f>+G465*7.09%</f>
        <v>2481.5</v>
      </c>
      <c r="O465" s="5">
        <v>1350.12</v>
      </c>
      <c r="P465" s="3">
        <f>SUM(J465:N465)</f>
        <v>7437.5</v>
      </c>
      <c r="Q465" s="3">
        <f>+H465+I465+J465+M465+O465</f>
        <v>3443.62</v>
      </c>
      <c r="R465" s="3">
        <f>+K465+L465+N465</f>
        <v>5369</v>
      </c>
      <c r="S465" s="57">
        <f>+G465-Q465</f>
        <v>31556.38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68" s="2" customFormat="1" ht="15" customHeight="1" x14ac:dyDescent="0.25">
      <c r="A466" s="1">
        <v>3</v>
      </c>
      <c r="B466" s="2" t="s">
        <v>522</v>
      </c>
      <c r="C466" s="1" t="s">
        <v>30</v>
      </c>
      <c r="D466" s="1" t="s">
        <v>520</v>
      </c>
      <c r="E466" s="1" t="s">
        <v>473</v>
      </c>
      <c r="F466" s="1" t="s">
        <v>32</v>
      </c>
      <c r="G466" s="3">
        <v>22575</v>
      </c>
      <c r="H466" s="58">
        <v>0</v>
      </c>
      <c r="I466" s="3">
        <v>25</v>
      </c>
      <c r="J466" s="3">
        <f>+G466*2.87%</f>
        <v>647.90250000000003</v>
      </c>
      <c r="K466" s="55">
        <f>+G466*7.1%</f>
        <v>1602.8249999999998</v>
      </c>
      <c r="L466" s="55">
        <f>+G466*1.15%</f>
        <v>259.61250000000001</v>
      </c>
      <c r="M466" s="3">
        <f>+G466*3.04%</f>
        <v>686.28</v>
      </c>
      <c r="N466" s="55">
        <f>+G466*7.09%</f>
        <v>1600.5675000000001</v>
      </c>
      <c r="O466" s="5">
        <v>0</v>
      </c>
      <c r="P466" s="3">
        <f>SUM(J466:N466)</f>
        <v>4797.1875</v>
      </c>
      <c r="Q466" s="3">
        <f>+H466+I466+J466+M466+O466</f>
        <v>1359.1824999999999</v>
      </c>
      <c r="R466" s="3">
        <f>+K466+L466+N466</f>
        <v>3463.0050000000001</v>
      </c>
      <c r="S466" s="57">
        <f>+G466-Q466</f>
        <v>21215.817500000001</v>
      </c>
      <c r="T466" s="1">
        <v>111</v>
      </c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1:168" s="2" customFormat="1" ht="15" customHeight="1" x14ac:dyDescent="0.25">
      <c r="A467" s="1">
        <v>4</v>
      </c>
      <c r="B467" s="2" t="s">
        <v>523</v>
      </c>
      <c r="C467" s="1" t="s">
        <v>30</v>
      </c>
      <c r="D467" s="1" t="s">
        <v>520</v>
      </c>
      <c r="E467" s="1" t="s">
        <v>524</v>
      </c>
      <c r="F467" s="1" t="s">
        <v>32</v>
      </c>
      <c r="G467" s="3">
        <v>31500</v>
      </c>
      <c r="H467" s="58">
        <v>0</v>
      </c>
      <c r="I467" s="3">
        <v>25</v>
      </c>
      <c r="J467" s="3">
        <f>+G467*2.87%</f>
        <v>904.05</v>
      </c>
      <c r="K467" s="55">
        <f>+G467*7.1%</f>
        <v>2236.5</v>
      </c>
      <c r="L467" s="55">
        <f>+G467*1.15%</f>
        <v>362.25</v>
      </c>
      <c r="M467" s="3">
        <f>+G467*3.04%</f>
        <v>957.6</v>
      </c>
      <c r="N467" s="55">
        <f>+G467*7.09%</f>
        <v>2233.3500000000004</v>
      </c>
      <c r="O467" s="5">
        <v>0</v>
      </c>
      <c r="P467" s="3">
        <f>SUM(J467:N467)</f>
        <v>6693.7500000000009</v>
      </c>
      <c r="Q467" s="3">
        <f>+H467+I467+J467+M467+O467</f>
        <v>1886.65</v>
      </c>
      <c r="R467" s="3">
        <f>+K467+L467+N467</f>
        <v>4832.1000000000004</v>
      </c>
      <c r="S467" s="57">
        <f>+G467-Q467</f>
        <v>29613.35</v>
      </c>
      <c r="T467" s="1">
        <v>111</v>
      </c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</row>
    <row r="468" spans="1:168" s="2" customFormat="1" ht="15" customHeight="1" thickBot="1" x14ac:dyDescent="0.3">
      <c r="A468" s="1">
        <v>5</v>
      </c>
      <c r="B468" s="2" t="s">
        <v>525</v>
      </c>
      <c r="C468" s="1" t="s">
        <v>34</v>
      </c>
      <c r="D468" s="1" t="s">
        <v>520</v>
      </c>
      <c r="E468" s="1" t="s">
        <v>516</v>
      </c>
      <c r="F468" s="1" t="s">
        <v>32</v>
      </c>
      <c r="G468" s="3">
        <v>35000</v>
      </c>
      <c r="H468" s="58">
        <v>0</v>
      </c>
      <c r="I468" s="3">
        <v>25</v>
      </c>
      <c r="J468" s="3">
        <f>+G468*2.87%</f>
        <v>1004.5</v>
      </c>
      <c r="K468" s="55">
        <f>+G468*7.1%</f>
        <v>2485</v>
      </c>
      <c r="L468" s="55">
        <f>+G468*1.15%</f>
        <v>402.5</v>
      </c>
      <c r="M468" s="3">
        <f>+G468*3.04%</f>
        <v>1064</v>
      </c>
      <c r="N468" s="55">
        <f>+G468*7.09%</f>
        <v>2481.5</v>
      </c>
      <c r="O468" s="5">
        <v>0</v>
      </c>
      <c r="P468" s="3">
        <f>SUM(J468:N468)</f>
        <v>7437.5</v>
      </c>
      <c r="Q468" s="3">
        <f>+H468+I468+J468+M468+O468</f>
        <v>2093.5</v>
      </c>
      <c r="R468" s="3">
        <f>+K468+L468+N468</f>
        <v>5369</v>
      </c>
      <c r="S468" s="57">
        <f>+G468-Q468</f>
        <v>32906.5</v>
      </c>
      <c r="T468" s="1">
        <v>111</v>
      </c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</row>
    <row r="469" spans="1:168" s="102" customFormat="1" ht="15" customHeight="1" thickBot="1" x14ac:dyDescent="0.3">
      <c r="A469" s="82">
        <f>+A468</f>
        <v>5</v>
      </c>
      <c r="B469" s="83"/>
      <c r="C469" s="83"/>
      <c r="D469" s="83"/>
      <c r="E469" s="83"/>
      <c r="F469" s="83"/>
      <c r="G469" s="65">
        <f>SUM(G464:G468)</f>
        <v>174075</v>
      </c>
      <c r="H469" s="65">
        <f t="shared" ref="H469:S469" si="146">SUM(H464:H468)</f>
        <v>1651.48</v>
      </c>
      <c r="I469" s="65">
        <f t="shared" si="146"/>
        <v>125</v>
      </c>
      <c r="J469" s="65">
        <f t="shared" si="146"/>
        <v>4995.9525000000003</v>
      </c>
      <c r="K469" s="65">
        <f>SUM(K464:K468)</f>
        <v>12359.325000000001</v>
      </c>
      <c r="L469" s="65">
        <f t="shared" si="146"/>
        <v>2001.8625</v>
      </c>
      <c r="M469" s="65">
        <f t="shared" si="146"/>
        <v>5291.88</v>
      </c>
      <c r="N469" s="65">
        <f t="shared" si="146"/>
        <v>12341.9175</v>
      </c>
      <c r="O469" s="65">
        <f t="shared" si="146"/>
        <v>2700.24</v>
      </c>
      <c r="P469" s="65">
        <f t="shared" si="146"/>
        <v>36990.9375</v>
      </c>
      <c r="Q469" s="65">
        <f t="shared" si="146"/>
        <v>14764.5525</v>
      </c>
      <c r="R469" s="65">
        <f t="shared" si="146"/>
        <v>26703.105000000003</v>
      </c>
      <c r="S469" s="65">
        <f t="shared" si="146"/>
        <v>159310.44750000001</v>
      </c>
      <c r="T469" s="65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/>
      <c r="BY469" s="66"/>
      <c r="BZ469" s="66"/>
      <c r="CA469" s="66"/>
      <c r="CB469" s="66"/>
      <c r="CC469" s="66"/>
      <c r="CD469" s="66"/>
      <c r="CE469" s="66"/>
      <c r="CF469" s="66"/>
      <c r="CG469" s="66"/>
      <c r="CH469" s="66"/>
      <c r="CI469" s="66"/>
      <c r="CJ469" s="66"/>
      <c r="CK469" s="66"/>
      <c r="CL469" s="66"/>
      <c r="CM469" s="66"/>
      <c r="CN469" s="66"/>
      <c r="CO469" s="66"/>
      <c r="CP469" s="66"/>
      <c r="CQ469" s="66"/>
      <c r="CR469" s="66"/>
      <c r="CS469" s="66"/>
      <c r="CT469" s="66"/>
      <c r="CU469" s="66"/>
      <c r="CV469" s="66"/>
      <c r="CW469" s="66"/>
      <c r="CX469" s="66"/>
      <c r="CY469" s="66"/>
      <c r="CZ469" s="66"/>
      <c r="DA469" s="66"/>
      <c r="DB469" s="66"/>
      <c r="DC469" s="66"/>
      <c r="DD469" s="66"/>
      <c r="DE469" s="66"/>
      <c r="DF469" s="66"/>
      <c r="DG469" s="66"/>
      <c r="DH469" s="66"/>
      <c r="DI469" s="66"/>
      <c r="DJ469" s="66"/>
      <c r="DK469" s="66"/>
      <c r="DL469" s="66"/>
      <c r="DM469" s="66"/>
      <c r="DN469" s="66"/>
      <c r="DO469" s="66"/>
      <c r="DP469" s="66"/>
      <c r="DQ469" s="66"/>
      <c r="DR469" s="66"/>
      <c r="DS469" s="66"/>
      <c r="DT469" s="66"/>
      <c r="DU469" s="66"/>
      <c r="DV469" s="66"/>
      <c r="DW469" s="66"/>
      <c r="DX469" s="66"/>
      <c r="DY469" s="66"/>
      <c r="DZ469" s="66"/>
      <c r="EA469" s="66"/>
      <c r="EB469" s="66"/>
      <c r="EC469" s="66"/>
      <c r="ED469" s="66"/>
      <c r="EE469" s="66"/>
      <c r="EF469" s="66"/>
      <c r="EG469" s="66"/>
      <c r="EH469" s="66"/>
      <c r="EI469" s="66"/>
      <c r="EJ469" s="66"/>
      <c r="EK469" s="66"/>
      <c r="EL469" s="66"/>
      <c r="EM469" s="66"/>
      <c r="EN469" s="66"/>
      <c r="EO469" s="66"/>
      <c r="EP469" s="66"/>
      <c r="EQ469" s="66"/>
      <c r="ER469" s="66"/>
      <c r="ES469" s="66"/>
      <c r="ET469" s="66"/>
      <c r="EU469" s="66"/>
      <c r="EV469" s="66"/>
      <c r="EW469" s="66"/>
      <c r="EX469" s="66"/>
      <c r="EY469" s="66"/>
      <c r="EZ469" s="66"/>
      <c r="FA469" s="66"/>
      <c r="FB469" s="66"/>
      <c r="FC469" s="66"/>
      <c r="FD469" s="66"/>
      <c r="FE469" s="66"/>
      <c r="FF469" s="66"/>
      <c r="FG469" s="66"/>
      <c r="FH469" s="66"/>
      <c r="FI469" s="66"/>
      <c r="FJ469" s="66"/>
      <c r="FK469" s="66"/>
      <c r="FL469" s="66"/>
    </row>
    <row r="470" spans="1:168" s="2" customFormat="1" ht="8.1" customHeight="1" x14ac:dyDescent="0.25">
      <c r="A470" s="67"/>
      <c r="B470" s="68"/>
      <c r="C470" s="68"/>
      <c r="D470" s="68"/>
      <c r="E470" s="68"/>
      <c r="F470" s="68"/>
      <c r="G470" s="66"/>
      <c r="H470" s="69"/>
      <c r="I470" s="55"/>
      <c r="J470" s="66"/>
      <c r="K470" s="66"/>
      <c r="L470" s="66"/>
      <c r="M470" s="55"/>
      <c r="N470" s="55"/>
      <c r="O470" s="103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66"/>
      <c r="CA470" s="66"/>
      <c r="CB470" s="66"/>
      <c r="CC470" s="66"/>
      <c r="CD470" s="66"/>
      <c r="CE470" s="66"/>
      <c r="CF470" s="66"/>
      <c r="CG470" s="66"/>
      <c r="CH470" s="66"/>
      <c r="CI470" s="66"/>
      <c r="CJ470" s="66"/>
      <c r="CK470" s="66"/>
      <c r="CL470" s="66"/>
      <c r="CM470" s="66"/>
      <c r="CN470" s="66"/>
      <c r="CO470" s="66"/>
      <c r="CP470" s="66"/>
      <c r="CQ470" s="66"/>
      <c r="CR470" s="66"/>
      <c r="CS470" s="66"/>
      <c r="CT470" s="66"/>
      <c r="CU470" s="66"/>
      <c r="CV470" s="66"/>
      <c r="CW470" s="66"/>
      <c r="CX470" s="66"/>
      <c r="CY470" s="66"/>
      <c r="CZ470" s="66"/>
      <c r="DA470" s="66"/>
      <c r="DB470" s="66"/>
      <c r="DC470" s="66"/>
      <c r="DD470" s="66"/>
      <c r="DE470" s="66"/>
      <c r="DF470" s="66"/>
      <c r="DG470" s="66"/>
      <c r="DH470" s="66"/>
      <c r="DI470" s="66"/>
      <c r="DJ470" s="66"/>
      <c r="DK470" s="66"/>
      <c r="DL470" s="66"/>
      <c r="DM470" s="66"/>
      <c r="DN470" s="66"/>
      <c r="DO470" s="66"/>
      <c r="DP470" s="66"/>
      <c r="DQ470" s="66"/>
      <c r="DR470" s="66"/>
      <c r="DS470" s="66"/>
      <c r="DT470" s="66"/>
      <c r="DU470" s="66"/>
      <c r="DV470" s="66"/>
      <c r="DW470" s="66"/>
      <c r="DX470" s="66"/>
      <c r="DY470" s="66"/>
      <c r="DZ470" s="66"/>
      <c r="EA470" s="66"/>
      <c r="EB470" s="66"/>
      <c r="EC470" s="66"/>
      <c r="ED470" s="66"/>
      <c r="EE470" s="66"/>
      <c r="EF470" s="66"/>
      <c r="EG470" s="66"/>
      <c r="EH470" s="66"/>
      <c r="EI470" s="66"/>
      <c r="EJ470" s="66"/>
      <c r="EK470" s="66"/>
      <c r="EL470" s="66"/>
      <c r="EM470" s="66"/>
      <c r="EN470" s="66"/>
      <c r="EO470" s="66"/>
      <c r="EP470" s="66"/>
      <c r="EQ470" s="66"/>
      <c r="ER470" s="66"/>
      <c r="ES470" s="66"/>
      <c r="ET470" s="66"/>
      <c r="EU470" s="66"/>
      <c r="EV470" s="66"/>
      <c r="EW470" s="66"/>
      <c r="EX470" s="66"/>
      <c r="EY470" s="66"/>
      <c r="EZ470" s="66"/>
      <c r="FA470" s="66"/>
      <c r="FB470" s="66"/>
      <c r="FC470" s="66"/>
      <c r="FD470" s="66"/>
      <c r="FE470" s="66"/>
      <c r="FF470" s="66"/>
      <c r="FG470" s="66"/>
      <c r="FH470" s="66"/>
      <c r="FI470" s="66"/>
      <c r="FJ470" s="66"/>
      <c r="FK470" s="66"/>
      <c r="FL470" s="66"/>
    </row>
    <row r="471" spans="1:168" s="2" customFormat="1" ht="15" customHeight="1" x14ac:dyDescent="0.25">
      <c r="A471" s="48" t="s">
        <v>526</v>
      </c>
      <c r="B471" s="48"/>
      <c r="C471" s="48"/>
      <c r="D471" s="48"/>
      <c r="E471" s="48"/>
      <c r="F471" s="136"/>
      <c r="G471" s="99"/>
      <c r="H471" s="104"/>
      <c r="I471" s="99"/>
      <c r="J471" s="99"/>
      <c r="K471" s="99"/>
      <c r="L471" s="137"/>
      <c r="M471" s="99"/>
      <c r="N471" s="99"/>
      <c r="O471" s="100"/>
      <c r="P471" s="99"/>
      <c r="Q471" s="99"/>
      <c r="R471" s="99"/>
      <c r="S471" s="99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98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98"/>
      <c r="BE471" s="98"/>
      <c r="BF471" s="98"/>
      <c r="BG471" s="98"/>
      <c r="BH471" s="98"/>
      <c r="BI471" s="98"/>
      <c r="BJ471" s="98"/>
      <c r="BK471" s="98"/>
      <c r="BL471" s="98"/>
      <c r="BM471" s="98"/>
      <c r="BN471" s="98"/>
      <c r="BO471" s="98"/>
      <c r="BP471" s="98"/>
      <c r="BQ471" s="98"/>
      <c r="BR471" s="98"/>
      <c r="BS471" s="98"/>
      <c r="BT471" s="98"/>
      <c r="BU471" s="98"/>
      <c r="BV471" s="98"/>
      <c r="BW471" s="98"/>
      <c r="BX471" s="98"/>
      <c r="BY471" s="98"/>
      <c r="BZ471" s="98"/>
      <c r="CA471" s="98"/>
      <c r="CB471" s="98"/>
      <c r="CC471" s="98"/>
      <c r="CD471" s="98"/>
      <c r="CE471" s="98"/>
      <c r="CF471" s="98"/>
      <c r="CG471" s="98"/>
      <c r="CH471" s="98"/>
      <c r="CI471" s="98"/>
      <c r="CJ471" s="98"/>
      <c r="CK471" s="98"/>
      <c r="CL471" s="98"/>
      <c r="CM471" s="98"/>
      <c r="CN471" s="98"/>
      <c r="CO471" s="98"/>
      <c r="CP471" s="98"/>
      <c r="CQ471" s="98"/>
      <c r="CR471" s="98"/>
      <c r="CS471" s="98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  <c r="DX471" s="98"/>
      <c r="DY471" s="98"/>
      <c r="DZ471" s="98"/>
      <c r="EA471" s="98"/>
      <c r="EB471" s="98"/>
      <c r="EC471" s="98"/>
      <c r="ED471" s="98"/>
      <c r="EE471" s="98"/>
      <c r="EF471" s="98"/>
      <c r="EG471" s="98"/>
      <c r="EH471" s="98"/>
      <c r="EI471" s="98"/>
      <c r="EJ471" s="98"/>
      <c r="EK471" s="98"/>
      <c r="EL471" s="98"/>
      <c r="EM471" s="98"/>
      <c r="EN471" s="98"/>
      <c r="EO471" s="98"/>
      <c r="EP471" s="98"/>
      <c r="EQ471" s="98"/>
      <c r="ER471" s="98"/>
      <c r="ES471" s="98"/>
      <c r="ET471" s="98"/>
      <c r="EU471" s="98"/>
      <c r="EV471" s="98"/>
      <c r="EW471" s="98"/>
      <c r="EX471" s="98"/>
      <c r="EY471" s="98"/>
      <c r="EZ471" s="98"/>
      <c r="FA471" s="98"/>
      <c r="FB471" s="98"/>
      <c r="FC471" s="98"/>
      <c r="FD471" s="98"/>
      <c r="FE471" s="98"/>
      <c r="FF471" s="98"/>
      <c r="FG471" s="98"/>
      <c r="FH471" s="98"/>
      <c r="FI471" s="98"/>
      <c r="FJ471" s="98"/>
      <c r="FK471" s="98"/>
      <c r="FL471" s="98"/>
    </row>
    <row r="472" spans="1:168" s="71" customFormat="1" ht="8.1" customHeight="1" x14ac:dyDescent="0.25">
      <c r="A472" s="110"/>
      <c r="C472" s="110"/>
      <c r="D472" s="110"/>
      <c r="E472" s="110"/>
      <c r="F472" s="110"/>
      <c r="G472" s="111"/>
      <c r="H472" s="4"/>
      <c r="I472" s="111"/>
      <c r="J472" s="111"/>
      <c r="K472" s="59"/>
      <c r="L472" s="59"/>
      <c r="M472" s="111"/>
      <c r="N472" s="59"/>
      <c r="O472" s="112"/>
      <c r="P472" s="111"/>
      <c r="Q472" s="111"/>
      <c r="R472" s="111"/>
      <c r="S472" s="113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0"/>
      <c r="BE472" s="110"/>
      <c r="BF472" s="110"/>
      <c r="BG472" s="110"/>
      <c r="BH472" s="110"/>
      <c r="BI472" s="110"/>
      <c r="BJ472" s="110"/>
      <c r="BK472" s="110"/>
      <c r="BL472" s="110"/>
      <c r="BM472" s="110"/>
      <c r="BN472" s="110"/>
      <c r="BO472" s="110"/>
      <c r="BP472" s="110"/>
      <c r="BQ472" s="110"/>
      <c r="BR472" s="110"/>
      <c r="BS472" s="110"/>
      <c r="BT472" s="110"/>
      <c r="BU472" s="110"/>
      <c r="BV472" s="110"/>
      <c r="BW472" s="110"/>
      <c r="BX472" s="110"/>
      <c r="BY472" s="110"/>
      <c r="BZ472" s="110"/>
      <c r="CA472" s="110"/>
      <c r="CB472" s="110"/>
      <c r="CC472" s="110"/>
      <c r="CD472" s="110"/>
      <c r="CE472" s="110"/>
      <c r="CF472" s="110"/>
      <c r="CG472" s="110"/>
      <c r="CH472" s="110"/>
      <c r="CI472" s="110"/>
      <c r="CJ472" s="110"/>
      <c r="CK472" s="110"/>
      <c r="CL472" s="110"/>
      <c r="CM472" s="110"/>
      <c r="CN472" s="110"/>
      <c r="CO472" s="110"/>
      <c r="CP472" s="110"/>
      <c r="CQ472" s="110"/>
      <c r="CR472" s="110"/>
      <c r="CS472" s="110"/>
      <c r="CT472" s="110"/>
      <c r="CU472" s="110"/>
      <c r="CV472" s="110"/>
      <c r="CW472" s="110"/>
      <c r="CX472" s="110"/>
      <c r="CY472" s="110"/>
      <c r="CZ472" s="110"/>
      <c r="DA472" s="110"/>
      <c r="DB472" s="110"/>
      <c r="DC472" s="110"/>
      <c r="DD472" s="110"/>
      <c r="DE472" s="110"/>
      <c r="DF472" s="110"/>
      <c r="DG472" s="110"/>
      <c r="DH472" s="110"/>
      <c r="DI472" s="110"/>
      <c r="DJ472" s="110"/>
      <c r="DK472" s="110"/>
      <c r="DL472" s="110"/>
      <c r="DM472" s="110"/>
      <c r="DN472" s="110"/>
      <c r="DO472" s="110"/>
      <c r="DP472" s="110"/>
      <c r="DQ472" s="110"/>
      <c r="DR472" s="110"/>
      <c r="DS472" s="110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0"/>
      <c r="ED472" s="110"/>
      <c r="EE472" s="110"/>
      <c r="EF472" s="110"/>
      <c r="EG472" s="110"/>
      <c r="EH472" s="110"/>
      <c r="EI472" s="110"/>
      <c r="EJ472" s="110"/>
      <c r="EK472" s="110"/>
      <c r="EL472" s="110"/>
      <c r="EM472" s="110"/>
      <c r="EN472" s="110"/>
      <c r="EO472" s="110"/>
      <c r="EP472" s="110"/>
      <c r="EQ472" s="110"/>
      <c r="ER472" s="110"/>
      <c r="ES472" s="110"/>
      <c r="ET472" s="110"/>
      <c r="EU472" s="110"/>
      <c r="EV472" s="110"/>
      <c r="EW472" s="110"/>
      <c r="EX472" s="110"/>
      <c r="EY472" s="110"/>
      <c r="EZ472" s="110"/>
      <c r="FA472" s="110"/>
      <c r="FB472" s="110"/>
      <c r="FC472" s="110"/>
      <c r="FD472" s="110"/>
      <c r="FE472" s="110"/>
      <c r="FF472" s="110"/>
      <c r="FG472" s="110"/>
      <c r="FH472" s="110"/>
      <c r="FI472" s="110"/>
      <c r="FJ472" s="110"/>
      <c r="FK472" s="110"/>
      <c r="FL472" s="110"/>
    </row>
    <row r="473" spans="1:168" s="2" customFormat="1" ht="15" customHeight="1" x14ac:dyDescent="0.25">
      <c r="A473" s="1">
        <v>1</v>
      </c>
      <c r="B473" s="2" t="s">
        <v>527</v>
      </c>
      <c r="C473" s="1" t="s">
        <v>34</v>
      </c>
      <c r="D473" s="1" t="s">
        <v>528</v>
      </c>
      <c r="E473" s="1" t="s">
        <v>68</v>
      </c>
      <c r="F473" s="1" t="s">
        <v>32</v>
      </c>
      <c r="G473" s="3">
        <v>70000</v>
      </c>
      <c r="H473" s="70">
        <v>5098.45</v>
      </c>
      <c r="I473" s="3">
        <v>25</v>
      </c>
      <c r="J473" s="3">
        <f>+G473*2.87%</f>
        <v>2009</v>
      </c>
      <c r="K473" s="55">
        <f>+G473*7.1%</f>
        <v>4970</v>
      </c>
      <c r="L473" s="3">
        <v>748.07</v>
      </c>
      <c r="M473" s="3">
        <f>+G473*3.04%</f>
        <v>2128</v>
      </c>
      <c r="N473" s="55">
        <f>+G473*7.09%</f>
        <v>4963</v>
      </c>
      <c r="O473" s="5">
        <v>1350.12</v>
      </c>
      <c r="P473" s="3">
        <f>SUM(J473:N473)</f>
        <v>14818.07</v>
      </c>
      <c r="Q473" s="3">
        <f>+H473+I473+J473+M473+O473</f>
        <v>10610.57</v>
      </c>
      <c r="R473" s="3">
        <f>+K473+L473+N473</f>
        <v>10681.07</v>
      </c>
      <c r="S473" s="57">
        <f>+G473-Q473</f>
        <v>59389.43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68" s="2" customFormat="1" ht="15" customHeight="1" x14ac:dyDescent="0.25">
      <c r="A474" s="1">
        <v>2</v>
      </c>
      <c r="B474" s="2" t="s">
        <v>529</v>
      </c>
      <c r="C474" s="1" t="s">
        <v>34</v>
      </c>
      <c r="D474" s="1" t="s">
        <v>528</v>
      </c>
      <c r="E474" s="1" t="s">
        <v>516</v>
      </c>
      <c r="F474" s="1" t="s">
        <v>32</v>
      </c>
      <c r="G474" s="3">
        <v>35000</v>
      </c>
      <c r="H474" s="58">
        <v>0</v>
      </c>
      <c r="I474" s="3">
        <v>25</v>
      </c>
      <c r="J474" s="3">
        <f>+G474*2.87%</f>
        <v>1004.5</v>
      </c>
      <c r="K474" s="55">
        <f>+G474*7.1%</f>
        <v>2485</v>
      </c>
      <c r="L474" s="55">
        <f>+G474*1.15%</f>
        <v>402.5</v>
      </c>
      <c r="M474" s="3">
        <f>+G474*3.04%</f>
        <v>1064</v>
      </c>
      <c r="N474" s="55">
        <f>+G474*7.09%</f>
        <v>2481.5</v>
      </c>
      <c r="O474" s="5">
        <v>2700.24</v>
      </c>
      <c r="P474" s="3">
        <f>SUM(J474:N474)</f>
        <v>7437.5</v>
      </c>
      <c r="Q474" s="3">
        <f>+H474+I474+J474+M474+O474</f>
        <v>4793.74</v>
      </c>
      <c r="R474" s="3">
        <f>+K474+L474+N474</f>
        <v>5369</v>
      </c>
      <c r="S474" s="57">
        <f>+G474-Q474</f>
        <v>30206.260000000002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68" s="2" customFormat="1" ht="15" customHeight="1" thickBot="1" x14ac:dyDescent="0.3">
      <c r="A475" s="1">
        <v>3</v>
      </c>
      <c r="B475" s="2" t="s">
        <v>530</v>
      </c>
      <c r="C475" s="1" t="s">
        <v>30</v>
      </c>
      <c r="D475" s="1" t="s">
        <v>528</v>
      </c>
      <c r="E475" s="1" t="s">
        <v>486</v>
      </c>
      <c r="F475" s="1" t="s">
        <v>32</v>
      </c>
      <c r="G475" s="3">
        <v>24150</v>
      </c>
      <c r="H475" s="58">
        <v>0</v>
      </c>
      <c r="I475" s="3">
        <v>25</v>
      </c>
      <c r="J475" s="3">
        <f>+G475*2.87%</f>
        <v>693.10500000000002</v>
      </c>
      <c r="K475" s="55">
        <f>+G475*7.1%</f>
        <v>1714.6499999999999</v>
      </c>
      <c r="L475" s="55">
        <f>+G475*1.15%</f>
        <v>277.72500000000002</v>
      </c>
      <c r="M475" s="3">
        <f>+G475*3.04%</f>
        <v>734.16</v>
      </c>
      <c r="N475" s="55">
        <f>+G475*7.09%</f>
        <v>1712.2350000000001</v>
      </c>
      <c r="O475" s="5">
        <v>1350.12</v>
      </c>
      <c r="P475" s="3">
        <f>SUM(J475:N475)</f>
        <v>5131.875</v>
      </c>
      <c r="Q475" s="3">
        <f>+H475+I475+J475+M475+O475</f>
        <v>2802.3849999999998</v>
      </c>
      <c r="R475" s="3">
        <f>+K475+L475+N475</f>
        <v>3704.61</v>
      </c>
      <c r="S475" s="57">
        <f>+G475-Q475</f>
        <v>21347.615000000002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68" s="97" customFormat="1" ht="15" customHeight="1" thickBot="1" x14ac:dyDescent="0.3">
      <c r="A476" s="82">
        <f>+A475</f>
        <v>3</v>
      </c>
      <c r="B476" s="83"/>
      <c r="C476" s="83"/>
      <c r="D476" s="83"/>
      <c r="E476" s="83"/>
      <c r="F476" s="83"/>
      <c r="G476" s="65">
        <f>SUM(G473:G475)</f>
        <v>129150</v>
      </c>
      <c r="H476" s="65">
        <f t="shared" ref="H476:S476" si="147">SUM(H473:H475)</f>
        <v>5098.45</v>
      </c>
      <c r="I476" s="65">
        <f t="shared" si="147"/>
        <v>75</v>
      </c>
      <c r="J476" s="65">
        <f t="shared" si="147"/>
        <v>3706.605</v>
      </c>
      <c r="K476" s="65">
        <f>SUM(K473:K475)</f>
        <v>9169.65</v>
      </c>
      <c r="L476" s="65">
        <f t="shared" si="147"/>
        <v>1428.2950000000001</v>
      </c>
      <c r="M476" s="65">
        <f t="shared" si="147"/>
        <v>3926.16</v>
      </c>
      <c r="N476" s="65">
        <f t="shared" si="147"/>
        <v>9156.7350000000006</v>
      </c>
      <c r="O476" s="65">
        <f t="shared" si="147"/>
        <v>5400.48</v>
      </c>
      <c r="P476" s="65">
        <f t="shared" si="147"/>
        <v>27387.445</v>
      </c>
      <c r="Q476" s="65">
        <f t="shared" si="147"/>
        <v>18206.695</v>
      </c>
      <c r="R476" s="65">
        <f t="shared" si="147"/>
        <v>19754.68</v>
      </c>
      <c r="S476" s="65">
        <f t="shared" si="147"/>
        <v>110943.30500000001</v>
      </c>
      <c r="T476" s="65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6"/>
      <c r="CF476" s="66"/>
      <c r="CG476" s="66"/>
      <c r="CH476" s="66"/>
      <c r="CI476" s="66"/>
      <c r="CJ476" s="66"/>
      <c r="CK476" s="66"/>
      <c r="CL476" s="66"/>
      <c r="CM476" s="66"/>
      <c r="CN476" s="66"/>
      <c r="CO476" s="66"/>
      <c r="CP476" s="66"/>
      <c r="CQ476" s="66"/>
      <c r="CR476" s="66"/>
      <c r="CS476" s="66"/>
      <c r="CT476" s="66"/>
      <c r="CU476" s="66"/>
      <c r="CV476" s="66"/>
      <c r="CW476" s="66"/>
      <c r="CX476" s="66"/>
      <c r="CY476" s="66"/>
      <c r="CZ476" s="66"/>
      <c r="DA476" s="66"/>
      <c r="DB476" s="66"/>
      <c r="DC476" s="66"/>
      <c r="DD476" s="66"/>
      <c r="DE476" s="66"/>
      <c r="DF476" s="66"/>
      <c r="DG476" s="66"/>
      <c r="DH476" s="66"/>
      <c r="DI476" s="66"/>
      <c r="DJ476" s="66"/>
      <c r="DK476" s="66"/>
      <c r="DL476" s="66"/>
      <c r="DM476" s="66"/>
      <c r="DN476" s="66"/>
      <c r="DO476" s="66"/>
      <c r="DP476" s="66"/>
      <c r="DQ476" s="66"/>
      <c r="DR476" s="66"/>
      <c r="DS476" s="66"/>
      <c r="DT476" s="66"/>
      <c r="DU476" s="66"/>
      <c r="DV476" s="66"/>
      <c r="DW476" s="66"/>
      <c r="DX476" s="66"/>
      <c r="DY476" s="66"/>
      <c r="DZ476" s="66"/>
      <c r="EA476" s="66"/>
      <c r="EB476" s="66"/>
      <c r="EC476" s="66"/>
      <c r="ED476" s="66"/>
      <c r="EE476" s="66"/>
      <c r="EF476" s="66"/>
      <c r="EG476" s="66"/>
      <c r="EH476" s="66"/>
      <c r="EI476" s="66"/>
      <c r="EJ476" s="66"/>
      <c r="EK476" s="66"/>
      <c r="EL476" s="66"/>
      <c r="EM476" s="66"/>
      <c r="EN476" s="66"/>
      <c r="EO476" s="66"/>
      <c r="EP476" s="66"/>
      <c r="EQ476" s="66"/>
      <c r="ER476" s="66"/>
      <c r="ES476" s="66"/>
      <c r="ET476" s="66"/>
      <c r="EU476" s="66"/>
      <c r="EV476" s="66"/>
      <c r="EW476" s="66"/>
      <c r="EX476" s="66"/>
      <c r="EY476" s="66"/>
      <c r="EZ476" s="66"/>
      <c r="FA476" s="66"/>
      <c r="FB476" s="66"/>
      <c r="FC476" s="66"/>
      <c r="FD476" s="66"/>
      <c r="FE476" s="66"/>
      <c r="FF476" s="66"/>
      <c r="FG476" s="66"/>
      <c r="FH476" s="66"/>
      <c r="FI476" s="66"/>
      <c r="FJ476" s="66"/>
      <c r="FK476" s="66"/>
      <c r="FL476" s="66"/>
    </row>
    <row r="477" spans="1:168" s="2" customFormat="1" ht="8.1" customHeight="1" x14ac:dyDescent="0.25">
      <c r="A477" s="67"/>
      <c r="B477" s="68"/>
      <c r="C477" s="68"/>
      <c r="D477" s="68"/>
      <c r="E477" s="68"/>
      <c r="F477" s="68"/>
      <c r="G477" s="66"/>
      <c r="H477" s="69"/>
      <c r="I477" s="55"/>
      <c r="J477" s="66"/>
      <c r="K477" s="66"/>
      <c r="L477" s="66"/>
      <c r="M477" s="55"/>
      <c r="N477" s="55"/>
      <c r="O477" s="103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/>
      <c r="BY477" s="66"/>
      <c r="BZ477" s="66"/>
      <c r="CA477" s="66"/>
      <c r="CB477" s="66"/>
      <c r="CC477" s="66"/>
      <c r="CD477" s="66"/>
      <c r="CE477" s="66"/>
      <c r="CF477" s="66"/>
      <c r="CG477" s="66"/>
      <c r="CH477" s="66"/>
      <c r="CI477" s="66"/>
      <c r="CJ477" s="66"/>
      <c r="CK477" s="66"/>
      <c r="CL477" s="66"/>
      <c r="CM477" s="66"/>
      <c r="CN477" s="66"/>
      <c r="CO477" s="66"/>
      <c r="CP477" s="66"/>
      <c r="CQ477" s="66"/>
      <c r="CR477" s="66"/>
      <c r="CS477" s="66"/>
      <c r="CT477" s="66"/>
      <c r="CU477" s="66"/>
      <c r="CV477" s="66"/>
      <c r="CW477" s="66"/>
      <c r="CX477" s="66"/>
      <c r="CY477" s="66"/>
      <c r="CZ477" s="66"/>
      <c r="DA477" s="66"/>
      <c r="DB477" s="66"/>
      <c r="DC477" s="66"/>
      <c r="DD477" s="66"/>
      <c r="DE477" s="66"/>
      <c r="DF477" s="66"/>
      <c r="DG477" s="66"/>
      <c r="DH477" s="66"/>
      <c r="DI477" s="66"/>
      <c r="DJ477" s="66"/>
      <c r="DK477" s="66"/>
      <c r="DL477" s="66"/>
      <c r="DM477" s="66"/>
      <c r="DN477" s="66"/>
      <c r="DO477" s="66"/>
      <c r="DP477" s="66"/>
      <c r="DQ477" s="66"/>
      <c r="DR477" s="66"/>
      <c r="DS477" s="66"/>
      <c r="DT477" s="66"/>
      <c r="DU477" s="66"/>
      <c r="DV477" s="66"/>
      <c r="DW477" s="66"/>
      <c r="DX477" s="66"/>
      <c r="DY477" s="66"/>
      <c r="DZ477" s="66"/>
      <c r="EA477" s="66"/>
      <c r="EB477" s="66"/>
      <c r="EC477" s="66"/>
      <c r="ED477" s="66"/>
      <c r="EE477" s="66"/>
      <c r="EF477" s="66"/>
      <c r="EG477" s="66"/>
      <c r="EH477" s="66"/>
      <c r="EI477" s="66"/>
      <c r="EJ477" s="66"/>
      <c r="EK477" s="66"/>
      <c r="EL477" s="66"/>
      <c r="EM477" s="66"/>
      <c r="EN477" s="66"/>
      <c r="EO477" s="66"/>
      <c r="EP477" s="66"/>
      <c r="EQ477" s="66"/>
      <c r="ER477" s="66"/>
      <c r="ES477" s="66"/>
      <c r="ET477" s="66"/>
      <c r="EU477" s="66"/>
      <c r="EV477" s="66"/>
      <c r="EW477" s="66"/>
      <c r="EX477" s="66"/>
      <c r="EY477" s="66"/>
      <c r="EZ477" s="66"/>
      <c r="FA477" s="66"/>
      <c r="FB477" s="66"/>
      <c r="FC477" s="66"/>
      <c r="FD477" s="66"/>
      <c r="FE477" s="66"/>
      <c r="FF477" s="66"/>
      <c r="FG477" s="66"/>
      <c r="FH477" s="66"/>
      <c r="FI477" s="66"/>
      <c r="FJ477" s="66"/>
      <c r="FK477" s="66"/>
      <c r="FL477" s="66"/>
    </row>
    <row r="478" spans="1:168" s="2" customFormat="1" ht="15" customHeight="1" x14ac:dyDescent="0.25">
      <c r="A478" s="48" t="s">
        <v>531</v>
      </c>
      <c r="B478" s="48"/>
      <c r="C478" s="48"/>
      <c r="D478" s="48"/>
      <c r="E478" s="48"/>
      <c r="F478" s="136"/>
      <c r="G478" s="99"/>
      <c r="H478" s="104"/>
      <c r="I478" s="99"/>
      <c r="J478" s="99"/>
      <c r="K478" s="99"/>
      <c r="L478" s="137"/>
      <c r="M478" s="99"/>
      <c r="N478" s="99"/>
      <c r="O478" s="100"/>
      <c r="P478" s="99"/>
      <c r="Q478" s="99"/>
      <c r="R478" s="99"/>
      <c r="S478" s="99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98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  <c r="BX478" s="98"/>
      <c r="BY478" s="98"/>
      <c r="BZ478" s="98"/>
      <c r="CA478" s="98"/>
      <c r="CB478" s="98"/>
      <c r="CC478" s="98"/>
      <c r="CD478" s="98"/>
      <c r="CE478" s="98"/>
      <c r="CF478" s="98"/>
      <c r="CG478" s="98"/>
      <c r="CH478" s="98"/>
      <c r="CI478" s="98"/>
      <c r="CJ478" s="98"/>
      <c r="CK478" s="98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  <c r="DX478" s="98"/>
      <c r="DY478" s="98"/>
      <c r="DZ478" s="98"/>
      <c r="EA478" s="98"/>
      <c r="EB478" s="98"/>
      <c r="EC478" s="98"/>
      <c r="ED478" s="98"/>
      <c r="EE478" s="98"/>
      <c r="EF478" s="98"/>
      <c r="EG478" s="98"/>
      <c r="EH478" s="98"/>
      <c r="EI478" s="98"/>
      <c r="EJ478" s="98"/>
      <c r="EK478" s="98"/>
      <c r="EL478" s="98"/>
      <c r="EM478" s="98"/>
      <c r="EN478" s="98"/>
      <c r="EO478" s="98"/>
      <c r="EP478" s="98"/>
      <c r="EQ478" s="98"/>
      <c r="ER478" s="98"/>
      <c r="ES478" s="98"/>
      <c r="ET478" s="98"/>
      <c r="EU478" s="98"/>
      <c r="EV478" s="98"/>
      <c r="EW478" s="98"/>
      <c r="EX478" s="98"/>
      <c r="EY478" s="98"/>
      <c r="EZ478" s="98"/>
      <c r="FA478" s="98"/>
      <c r="FB478" s="98"/>
      <c r="FC478" s="98"/>
      <c r="FD478" s="98"/>
      <c r="FE478" s="98"/>
      <c r="FF478" s="98"/>
      <c r="FG478" s="98"/>
      <c r="FH478" s="98"/>
      <c r="FI478" s="98"/>
      <c r="FJ478" s="98"/>
      <c r="FK478" s="98"/>
      <c r="FL478" s="98"/>
    </row>
    <row r="479" spans="1:168" s="2" customFormat="1" ht="8.1" customHeight="1" x14ac:dyDescent="0.25">
      <c r="A479" s="67"/>
      <c r="B479" s="68"/>
      <c r="C479" s="68"/>
      <c r="D479" s="68"/>
      <c r="E479" s="68"/>
      <c r="F479" s="68"/>
      <c r="G479" s="66"/>
      <c r="H479" s="69"/>
      <c r="I479" s="55"/>
      <c r="J479" s="66"/>
      <c r="K479" s="66"/>
      <c r="L479" s="66"/>
      <c r="M479" s="55"/>
      <c r="N479" s="55"/>
      <c r="O479" s="103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  <c r="BP479" s="66"/>
      <c r="BQ479" s="66"/>
      <c r="BR479" s="66"/>
      <c r="BS479" s="66"/>
      <c r="BT479" s="66"/>
      <c r="BU479" s="66"/>
      <c r="BV479" s="66"/>
      <c r="BW479" s="66"/>
      <c r="BX479" s="66"/>
      <c r="BY479" s="66"/>
      <c r="BZ479" s="66"/>
      <c r="CA479" s="66"/>
      <c r="CB479" s="66"/>
      <c r="CC479" s="66"/>
      <c r="CD479" s="66"/>
      <c r="CE479" s="66"/>
      <c r="CF479" s="66"/>
      <c r="CG479" s="66"/>
      <c r="CH479" s="66"/>
      <c r="CI479" s="66"/>
      <c r="CJ479" s="66"/>
      <c r="CK479" s="66"/>
      <c r="CL479" s="66"/>
      <c r="CM479" s="66"/>
      <c r="CN479" s="66"/>
      <c r="CO479" s="66"/>
      <c r="CP479" s="66"/>
      <c r="CQ479" s="66"/>
      <c r="CR479" s="66"/>
      <c r="CS479" s="66"/>
      <c r="CT479" s="66"/>
      <c r="CU479" s="66"/>
      <c r="CV479" s="66"/>
      <c r="CW479" s="66"/>
      <c r="CX479" s="66"/>
      <c r="CY479" s="66"/>
      <c r="CZ479" s="66"/>
      <c r="DA479" s="66"/>
      <c r="DB479" s="66"/>
      <c r="DC479" s="66"/>
      <c r="DD479" s="66"/>
      <c r="DE479" s="66"/>
      <c r="DF479" s="66"/>
      <c r="DG479" s="66"/>
      <c r="DH479" s="66"/>
      <c r="DI479" s="66"/>
      <c r="DJ479" s="66"/>
      <c r="DK479" s="66"/>
      <c r="DL479" s="66"/>
      <c r="DM479" s="66"/>
      <c r="DN479" s="66"/>
      <c r="DO479" s="66"/>
      <c r="DP479" s="66"/>
      <c r="DQ479" s="66"/>
      <c r="DR479" s="66"/>
      <c r="DS479" s="66"/>
      <c r="DT479" s="66"/>
      <c r="DU479" s="66"/>
      <c r="DV479" s="66"/>
      <c r="DW479" s="66"/>
      <c r="DX479" s="66"/>
      <c r="DY479" s="66"/>
      <c r="DZ479" s="66"/>
      <c r="EA479" s="66"/>
      <c r="EB479" s="66"/>
      <c r="EC479" s="66"/>
      <c r="ED479" s="66"/>
      <c r="EE479" s="66"/>
      <c r="EF479" s="66"/>
      <c r="EG479" s="66"/>
      <c r="EH479" s="66"/>
      <c r="EI479" s="66"/>
      <c r="EJ479" s="66"/>
      <c r="EK479" s="66"/>
      <c r="EL479" s="66"/>
      <c r="EM479" s="66"/>
      <c r="EN479" s="66"/>
      <c r="EO479" s="66"/>
      <c r="EP479" s="66"/>
      <c r="EQ479" s="66"/>
      <c r="ER479" s="66"/>
      <c r="ES479" s="66"/>
      <c r="ET479" s="66"/>
      <c r="EU479" s="66"/>
      <c r="EV479" s="66"/>
      <c r="EW479" s="66"/>
      <c r="EX479" s="66"/>
      <c r="EY479" s="66"/>
      <c r="EZ479" s="66"/>
      <c r="FA479" s="66"/>
      <c r="FB479" s="66"/>
      <c r="FC479" s="66"/>
      <c r="FD479" s="66"/>
      <c r="FE479" s="66"/>
      <c r="FF479" s="66"/>
      <c r="FG479" s="66"/>
      <c r="FH479" s="66"/>
      <c r="FI479" s="66"/>
      <c r="FJ479" s="66"/>
      <c r="FK479" s="66"/>
      <c r="FL479" s="66"/>
    </row>
    <row r="480" spans="1:168" s="2" customFormat="1" ht="15" customHeight="1" x14ac:dyDescent="0.25">
      <c r="A480" s="1">
        <v>1</v>
      </c>
      <c r="B480" s="2" t="s">
        <v>532</v>
      </c>
      <c r="C480" s="1" t="s">
        <v>30</v>
      </c>
      <c r="D480" s="1" t="s">
        <v>531</v>
      </c>
      <c r="E480" s="1" t="s">
        <v>90</v>
      </c>
      <c r="F480" s="1" t="s">
        <v>81</v>
      </c>
      <c r="G480" s="3">
        <v>50000</v>
      </c>
      <c r="H480" s="58">
        <v>1854</v>
      </c>
      <c r="I480" s="3">
        <v>25</v>
      </c>
      <c r="J480" s="3">
        <f>+G480*2.87%</f>
        <v>1435</v>
      </c>
      <c r="K480" s="55">
        <f>+G480*7.1%</f>
        <v>3549.9999999999995</v>
      </c>
      <c r="L480" s="55">
        <f>+G480*1.15%</f>
        <v>575</v>
      </c>
      <c r="M480" s="3">
        <f>+G480*3.04%</f>
        <v>1520</v>
      </c>
      <c r="N480" s="55">
        <f>+G480*7.09%</f>
        <v>3545.0000000000005</v>
      </c>
      <c r="O480" s="5">
        <v>0</v>
      </c>
      <c r="P480" s="3">
        <f>SUM(J480:N480)</f>
        <v>10625</v>
      </c>
      <c r="Q480" s="3">
        <f>+H480+I480+J480+M480+O480</f>
        <v>4834</v>
      </c>
      <c r="R480" s="3">
        <f>+K480+L480+N480</f>
        <v>7670</v>
      </c>
      <c r="S480" s="57">
        <f>+G480-Q480</f>
        <v>45166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thickBot="1" x14ac:dyDescent="0.3">
      <c r="A481" s="1">
        <v>2</v>
      </c>
      <c r="B481" s="2" t="s">
        <v>533</v>
      </c>
      <c r="C481" s="1" t="s">
        <v>30</v>
      </c>
      <c r="D481" s="1" t="s">
        <v>531</v>
      </c>
      <c r="E481" s="1" t="s">
        <v>534</v>
      </c>
      <c r="F481" s="1" t="s">
        <v>32</v>
      </c>
      <c r="G481" s="3">
        <v>25725</v>
      </c>
      <c r="H481" s="58">
        <v>0</v>
      </c>
      <c r="I481" s="3">
        <v>25</v>
      </c>
      <c r="J481" s="3">
        <f>+G481*2.87%</f>
        <v>738.3075</v>
      </c>
      <c r="K481" s="55">
        <f>+G481*7.1%</f>
        <v>1826.4749999999999</v>
      </c>
      <c r="L481" s="55">
        <f>+G481*1.15%</f>
        <v>295.83749999999998</v>
      </c>
      <c r="M481" s="3">
        <f>+G481*3.04%</f>
        <v>782.04</v>
      </c>
      <c r="N481" s="55">
        <f>+G481*7.09%</f>
        <v>1823.9025000000001</v>
      </c>
      <c r="O481" s="5">
        <v>0</v>
      </c>
      <c r="P481" s="3">
        <f>SUM(J481:N481)</f>
        <v>5466.5625</v>
      </c>
      <c r="Q481" s="3">
        <f>+H481+I481+J481+M481+O481</f>
        <v>1545.3474999999999</v>
      </c>
      <c r="R481" s="3">
        <f>+K481+L481+N481</f>
        <v>3946.2150000000001</v>
      </c>
      <c r="S481" s="57">
        <f>+G481-Q481</f>
        <v>24179.6525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102" customFormat="1" ht="15" customHeight="1" thickBot="1" x14ac:dyDescent="0.3">
      <c r="A482" s="82">
        <f>+A481</f>
        <v>2</v>
      </c>
      <c r="B482" s="83"/>
      <c r="C482" s="83"/>
      <c r="D482" s="83"/>
      <c r="E482" s="83"/>
      <c r="F482" s="83"/>
      <c r="G482" s="65">
        <f>SUM(G480:G481)</f>
        <v>75725</v>
      </c>
      <c r="H482" s="65">
        <f t="shared" ref="H482:S482" si="148">SUM(H480:H481)</f>
        <v>1854</v>
      </c>
      <c r="I482" s="65">
        <f t="shared" si="148"/>
        <v>50</v>
      </c>
      <c r="J482" s="65">
        <f t="shared" si="148"/>
        <v>2173.3074999999999</v>
      </c>
      <c r="K482" s="65">
        <f>SUM(K480:K481)</f>
        <v>5376.4749999999995</v>
      </c>
      <c r="L482" s="65">
        <f t="shared" si="148"/>
        <v>870.83749999999998</v>
      </c>
      <c r="M482" s="65">
        <f t="shared" si="148"/>
        <v>2302.04</v>
      </c>
      <c r="N482" s="65">
        <f t="shared" si="148"/>
        <v>5368.9025000000001</v>
      </c>
      <c r="O482" s="65">
        <f t="shared" si="148"/>
        <v>0</v>
      </c>
      <c r="P482" s="65">
        <f t="shared" si="148"/>
        <v>16091.5625</v>
      </c>
      <c r="Q482" s="65">
        <f t="shared" si="148"/>
        <v>6379.3474999999999</v>
      </c>
      <c r="R482" s="65">
        <f t="shared" si="148"/>
        <v>11616.215</v>
      </c>
      <c r="S482" s="65">
        <f t="shared" si="148"/>
        <v>69345.652499999997</v>
      </c>
      <c r="T482" s="65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  <c r="BP482" s="66"/>
      <c r="BQ482" s="66"/>
      <c r="BR482" s="66"/>
      <c r="BS482" s="66"/>
      <c r="BT482" s="66"/>
      <c r="BU482" s="66"/>
      <c r="BV482" s="66"/>
      <c r="BW482" s="66"/>
      <c r="BX482" s="66"/>
      <c r="BY482" s="66"/>
      <c r="BZ482" s="66"/>
      <c r="CA482" s="66"/>
      <c r="CB482" s="66"/>
      <c r="CC482" s="66"/>
      <c r="CD482" s="66"/>
      <c r="CE482" s="66"/>
      <c r="CF482" s="66"/>
      <c r="CG482" s="66"/>
      <c r="CH482" s="66"/>
      <c r="CI482" s="66"/>
      <c r="CJ482" s="66"/>
      <c r="CK482" s="66"/>
      <c r="CL482" s="66"/>
      <c r="CM482" s="66"/>
      <c r="CN482" s="66"/>
      <c r="CO482" s="66"/>
      <c r="CP482" s="66"/>
      <c r="CQ482" s="66"/>
      <c r="CR482" s="66"/>
      <c r="CS482" s="66"/>
      <c r="CT482" s="66"/>
      <c r="CU482" s="66"/>
      <c r="CV482" s="66"/>
      <c r="CW482" s="66"/>
      <c r="CX482" s="66"/>
      <c r="CY482" s="66"/>
      <c r="CZ482" s="66"/>
      <c r="DA482" s="66"/>
      <c r="DB482" s="66"/>
      <c r="DC482" s="66"/>
      <c r="DD482" s="66"/>
      <c r="DE482" s="66"/>
      <c r="DF482" s="66"/>
      <c r="DG482" s="66"/>
      <c r="DH482" s="66"/>
      <c r="DI482" s="66"/>
      <c r="DJ482" s="66"/>
      <c r="DK482" s="66"/>
      <c r="DL482" s="66"/>
      <c r="DM482" s="66"/>
      <c r="DN482" s="66"/>
      <c r="DO482" s="66"/>
      <c r="DP482" s="66"/>
      <c r="DQ482" s="66"/>
      <c r="DR482" s="66"/>
      <c r="DS482" s="66"/>
      <c r="DT482" s="66"/>
      <c r="DU482" s="66"/>
      <c r="DV482" s="66"/>
      <c r="DW482" s="66"/>
      <c r="DX482" s="66"/>
      <c r="DY482" s="66"/>
      <c r="DZ482" s="66"/>
      <c r="EA482" s="66"/>
      <c r="EB482" s="66"/>
      <c r="EC482" s="66"/>
      <c r="ED482" s="66"/>
      <c r="EE482" s="66"/>
      <c r="EF482" s="66"/>
      <c r="EG482" s="66"/>
      <c r="EH482" s="66"/>
      <c r="EI482" s="66"/>
      <c r="EJ482" s="66"/>
      <c r="EK482" s="66"/>
      <c r="EL482" s="66"/>
      <c r="EM482" s="66"/>
      <c r="EN482" s="66"/>
      <c r="EO482" s="66"/>
      <c r="EP482" s="66"/>
      <c r="EQ482" s="66"/>
      <c r="ER482" s="66"/>
      <c r="ES482" s="66"/>
      <c r="ET482" s="66"/>
      <c r="EU482" s="66"/>
      <c r="EV482" s="66"/>
      <c r="EW482" s="66"/>
      <c r="EX482" s="66"/>
      <c r="EY482" s="66"/>
      <c r="EZ482" s="66"/>
      <c r="FA482" s="66"/>
      <c r="FB482" s="66"/>
      <c r="FC482" s="66"/>
      <c r="FD482" s="66"/>
      <c r="FE482" s="66"/>
      <c r="FF482" s="66"/>
      <c r="FG482" s="66"/>
      <c r="FH482" s="66"/>
      <c r="FI482" s="66"/>
      <c r="FJ482" s="66"/>
      <c r="FK482" s="66"/>
      <c r="FL482" s="66"/>
    </row>
    <row r="483" spans="1:168" s="2" customFormat="1" ht="8.1" customHeight="1" x14ac:dyDescent="0.25">
      <c r="A483" s="67"/>
      <c r="B483" s="68"/>
      <c r="C483" s="68"/>
      <c r="D483" s="68"/>
      <c r="E483" s="68"/>
      <c r="F483" s="68"/>
      <c r="G483" s="66"/>
      <c r="H483" s="69"/>
      <c r="I483" s="55"/>
      <c r="J483" s="66"/>
      <c r="K483" s="66"/>
      <c r="L483" s="66"/>
      <c r="M483" s="55"/>
      <c r="N483" s="55"/>
      <c r="O483" s="103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  <c r="BP483" s="66"/>
      <c r="BQ483" s="66"/>
      <c r="BR483" s="66"/>
      <c r="BS483" s="66"/>
      <c r="BT483" s="66"/>
      <c r="BU483" s="66"/>
      <c r="BV483" s="66"/>
      <c r="BW483" s="66"/>
      <c r="BX483" s="66"/>
      <c r="BY483" s="66"/>
      <c r="BZ483" s="66"/>
      <c r="CA483" s="66"/>
      <c r="CB483" s="66"/>
      <c r="CC483" s="66"/>
      <c r="CD483" s="66"/>
      <c r="CE483" s="66"/>
      <c r="CF483" s="66"/>
      <c r="CG483" s="66"/>
      <c r="CH483" s="66"/>
      <c r="CI483" s="66"/>
      <c r="CJ483" s="66"/>
      <c r="CK483" s="66"/>
      <c r="CL483" s="66"/>
      <c r="CM483" s="66"/>
      <c r="CN483" s="66"/>
      <c r="CO483" s="66"/>
      <c r="CP483" s="66"/>
      <c r="CQ483" s="66"/>
      <c r="CR483" s="66"/>
      <c r="CS483" s="66"/>
      <c r="CT483" s="66"/>
      <c r="CU483" s="66"/>
      <c r="CV483" s="66"/>
      <c r="CW483" s="66"/>
      <c r="CX483" s="66"/>
      <c r="CY483" s="66"/>
      <c r="CZ483" s="66"/>
      <c r="DA483" s="66"/>
      <c r="DB483" s="66"/>
      <c r="DC483" s="66"/>
      <c r="DD483" s="66"/>
      <c r="DE483" s="66"/>
      <c r="DF483" s="66"/>
      <c r="DG483" s="66"/>
      <c r="DH483" s="66"/>
      <c r="DI483" s="66"/>
      <c r="DJ483" s="66"/>
      <c r="DK483" s="66"/>
      <c r="DL483" s="66"/>
      <c r="DM483" s="66"/>
      <c r="DN483" s="66"/>
      <c r="DO483" s="66"/>
      <c r="DP483" s="66"/>
      <c r="DQ483" s="66"/>
      <c r="DR483" s="66"/>
      <c r="DS483" s="66"/>
      <c r="DT483" s="66"/>
      <c r="DU483" s="66"/>
      <c r="DV483" s="66"/>
      <c r="DW483" s="66"/>
      <c r="DX483" s="66"/>
      <c r="DY483" s="66"/>
      <c r="DZ483" s="66"/>
      <c r="EA483" s="66"/>
      <c r="EB483" s="66"/>
      <c r="EC483" s="66"/>
      <c r="ED483" s="66"/>
      <c r="EE483" s="66"/>
      <c r="EF483" s="66"/>
      <c r="EG483" s="66"/>
      <c r="EH483" s="66"/>
      <c r="EI483" s="66"/>
      <c r="EJ483" s="66"/>
      <c r="EK483" s="66"/>
      <c r="EL483" s="66"/>
      <c r="EM483" s="66"/>
      <c r="EN483" s="66"/>
      <c r="EO483" s="66"/>
      <c r="EP483" s="66"/>
      <c r="EQ483" s="66"/>
      <c r="ER483" s="66"/>
      <c r="ES483" s="66"/>
      <c r="ET483" s="66"/>
      <c r="EU483" s="66"/>
      <c r="EV483" s="66"/>
      <c r="EW483" s="66"/>
      <c r="EX483" s="66"/>
      <c r="EY483" s="66"/>
      <c r="EZ483" s="66"/>
      <c r="FA483" s="66"/>
      <c r="FB483" s="66"/>
      <c r="FC483" s="66"/>
      <c r="FD483" s="66"/>
      <c r="FE483" s="66"/>
      <c r="FF483" s="66"/>
      <c r="FG483" s="66"/>
      <c r="FH483" s="66"/>
      <c r="FI483" s="66"/>
      <c r="FJ483" s="66"/>
      <c r="FK483" s="66"/>
      <c r="FL483" s="66"/>
    </row>
    <row r="484" spans="1:168" s="2" customFormat="1" ht="15" customHeight="1" x14ac:dyDescent="0.25">
      <c r="A484" s="48" t="s">
        <v>535</v>
      </c>
      <c r="B484" s="48"/>
      <c r="C484" s="48"/>
      <c r="D484" s="48"/>
      <c r="E484" s="48"/>
      <c r="F484" s="136"/>
      <c r="G484" s="99"/>
      <c r="H484" s="104"/>
      <c r="I484" s="99"/>
      <c r="J484" s="99"/>
      <c r="K484" s="99"/>
      <c r="L484" s="137"/>
      <c r="M484" s="99"/>
      <c r="N484" s="99"/>
      <c r="O484" s="100"/>
      <c r="P484" s="99"/>
      <c r="Q484" s="99"/>
      <c r="R484" s="99"/>
      <c r="S484" s="99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98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98"/>
      <c r="BY484" s="98"/>
      <c r="BZ484" s="98"/>
      <c r="CA484" s="98"/>
      <c r="CB484" s="98"/>
      <c r="CC484" s="98"/>
      <c r="CD484" s="98"/>
      <c r="CE484" s="98"/>
      <c r="CF484" s="98"/>
      <c r="CG484" s="98"/>
      <c r="CH484" s="98"/>
      <c r="CI484" s="98"/>
      <c r="CJ484" s="98"/>
      <c r="CK484" s="98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98"/>
      <c r="DB484" s="98"/>
      <c r="DC484" s="98"/>
      <c r="DD484" s="98"/>
      <c r="DE484" s="98"/>
      <c r="DF484" s="98"/>
      <c r="DG484" s="98"/>
      <c r="DH484" s="98"/>
      <c r="DI484" s="98"/>
      <c r="DJ484" s="98"/>
      <c r="DK484" s="98"/>
      <c r="DL484" s="98"/>
      <c r="DM484" s="98"/>
      <c r="DN484" s="98"/>
      <c r="DO484" s="98"/>
      <c r="DP484" s="98"/>
      <c r="DQ484" s="98"/>
      <c r="DR484" s="98"/>
      <c r="DS484" s="98"/>
      <c r="DT484" s="98"/>
      <c r="DU484" s="98"/>
      <c r="DV484" s="98"/>
      <c r="DW484" s="98"/>
      <c r="DX484" s="98"/>
      <c r="DY484" s="98"/>
      <c r="DZ484" s="98"/>
      <c r="EA484" s="98"/>
      <c r="EB484" s="98"/>
      <c r="EC484" s="98"/>
      <c r="ED484" s="98"/>
      <c r="EE484" s="98"/>
      <c r="EF484" s="98"/>
      <c r="EG484" s="98"/>
      <c r="EH484" s="98"/>
      <c r="EI484" s="98"/>
      <c r="EJ484" s="98"/>
      <c r="EK484" s="98"/>
      <c r="EL484" s="98"/>
      <c r="EM484" s="98"/>
      <c r="EN484" s="98"/>
      <c r="EO484" s="98"/>
      <c r="EP484" s="98"/>
      <c r="EQ484" s="98"/>
      <c r="ER484" s="98"/>
      <c r="ES484" s="98"/>
      <c r="ET484" s="98"/>
      <c r="EU484" s="98"/>
      <c r="EV484" s="98"/>
      <c r="EW484" s="98"/>
      <c r="EX484" s="98"/>
      <c r="EY484" s="98"/>
      <c r="EZ484" s="98"/>
      <c r="FA484" s="98"/>
      <c r="FB484" s="98"/>
      <c r="FC484" s="98"/>
      <c r="FD484" s="98"/>
      <c r="FE484" s="98"/>
      <c r="FF484" s="98"/>
      <c r="FG484" s="98"/>
      <c r="FH484" s="98"/>
      <c r="FI484" s="98"/>
      <c r="FJ484" s="98"/>
      <c r="FK484" s="98"/>
      <c r="FL484" s="98"/>
    </row>
    <row r="485" spans="1:168" s="71" customFormat="1" ht="8.1" customHeight="1" x14ac:dyDescent="0.25">
      <c r="A485" s="110"/>
      <c r="B485" s="114"/>
      <c r="C485" s="110"/>
      <c r="D485" s="110"/>
      <c r="E485" s="110"/>
      <c r="F485" s="110"/>
      <c r="G485" s="111"/>
      <c r="H485" s="58"/>
      <c r="I485" s="111"/>
      <c r="J485" s="111"/>
      <c r="K485" s="59"/>
      <c r="L485" s="59"/>
      <c r="M485" s="111"/>
      <c r="N485" s="59"/>
      <c r="O485" s="112"/>
      <c r="P485" s="111"/>
      <c r="Q485" s="111"/>
      <c r="R485" s="111"/>
      <c r="S485" s="113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/>
      <c r="BE485" s="110"/>
      <c r="BF485" s="110"/>
      <c r="BG485" s="110"/>
      <c r="BH485" s="110"/>
      <c r="BI485" s="110"/>
      <c r="BJ485" s="110"/>
      <c r="BK485" s="110"/>
      <c r="BL485" s="110"/>
      <c r="BM485" s="110"/>
      <c r="BN485" s="110"/>
      <c r="BO485" s="110"/>
      <c r="BP485" s="110"/>
      <c r="BQ485" s="110"/>
      <c r="BR485" s="110"/>
      <c r="BS485" s="110"/>
      <c r="BT485" s="110"/>
      <c r="BU485" s="110"/>
      <c r="BV485" s="110"/>
      <c r="BW485" s="110"/>
      <c r="BX485" s="110"/>
      <c r="BY485" s="110"/>
      <c r="BZ485" s="110"/>
      <c r="CA485" s="110"/>
      <c r="CB485" s="110"/>
      <c r="CC485" s="110"/>
      <c r="CD485" s="110"/>
      <c r="CE485" s="110"/>
      <c r="CF485" s="110"/>
      <c r="CG485" s="110"/>
      <c r="CH485" s="110"/>
      <c r="CI485" s="110"/>
      <c r="CJ485" s="110"/>
      <c r="CK485" s="110"/>
      <c r="CL485" s="110"/>
      <c r="CM485" s="110"/>
      <c r="CN485" s="110"/>
      <c r="CO485" s="110"/>
      <c r="CP485" s="110"/>
      <c r="CQ485" s="110"/>
      <c r="CR485" s="110"/>
      <c r="CS485" s="110"/>
      <c r="CT485" s="110"/>
      <c r="CU485" s="110"/>
      <c r="CV485" s="110"/>
      <c r="CW485" s="110"/>
      <c r="CX485" s="110"/>
      <c r="CY485" s="110"/>
      <c r="CZ485" s="110"/>
      <c r="DA485" s="110"/>
      <c r="DB485" s="110"/>
      <c r="DC485" s="110"/>
      <c r="DD485" s="110"/>
      <c r="DE485" s="110"/>
      <c r="DF485" s="110"/>
      <c r="DG485" s="110"/>
      <c r="DH485" s="110"/>
      <c r="DI485" s="110"/>
      <c r="DJ485" s="110"/>
      <c r="DK485" s="110"/>
      <c r="DL485" s="110"/>
      <c r="DM485" s="110"/>
      <c r="DN485" s="110"/>
      <c r="DO485" s="110"/>
      <c r="DP485" s="110"/>
      <c r="DQ485" s="110"/>
      <c r="DR485" s="110"/>
      <c r="DS485" s="110"/>
      <c r="DT485" s="110"/>
      <c r="DU485" s="110"/>
      <c r="DV485" s="110"/>
      <c r="DW485" s="110"/>
      <c r="DX485" s="110"/>
      <c r="DY485" s="110"/>
      <c r="DZ485" s="110"/>
      <c r="EA485" s="110"/>
      <c r="EB485" s="110"/>
      <c r="EC485" s="110"/>
      <c r="ED485" s="110"/>
      <c r="EE485" s="110"/>
      <c r="EF485" s="110"/>
      <c r="EG485" s="110"/>
      <c r="EH485" s="110"/>
      <c r="EI485" s="110"/>
      <c r="EJ485" s="110"/>
      <c r="EK485" s="110"/>
      <c r="EL485" s="110"/>
      <c r="EM485" s="110"/>
      <c r="EN485" s="110"/>
      <c r="EO485" s="110"/>
      <c r="EP485" s="110"/>
      <c r="EQ485" s="110"/>
      <c r="ER485" s="110"/>
      <c r="ES485" s="110"/>
      <c r="ET485" s="110"/>
      <c r="EU485" s="110"/>
      <c r="EV485" s="110"/>
      <c r="EW485" s="110"/>
      <c r="EX485" s="110"/>
      <c r="EY485" s="110"/>
      <c r="EZ485" s="110"/>
      <c r="FA485" s="110"/>
      <c r="FB485" s="110"/>
      <c r="FC485" s="110"/>
      <c r="FD485" s="110"/>
      <c r="FE485" s="110"/>
      <c r="FF485" s="110"/>
      <c r="FG485" s="110"/>
      <c r="FH485" s="110"/>
      <c r="FI485" s="110"/>
      <c r="FJ485" s="110"/>
      <c r="FK485" s="110"/>
      <c r="FL485" s="110"/>
    </row>
    <row r="486" spans="1:168" s="2" customFormat="1" ht="15" customHeight="1" x14ac:dyDescent="0.25">
      <c r="A486" s="1">
        <v>1</v>
      </c>
      <c r="B486" s="2" t="s">
        <v>536</v>
      </c>
      <c r="C486" s="1" t="s">
        <v>34</v>
      </c>
      <c r="D486" s="1" t="s">
        <v>537</v>
      </c>
      <c r="E486" s="1" t="s">
        <v>538</v>
      </c>
      <c r="F486" s="1" t="s">
        <v>32</v>
      </c>
      <c r="G486" s="3">
        <v>70000</v>
      </c>
      <c r="H486" s="4">
        <v>5368.48</v>
      </c>
      <c r="I486" s="3">
        <v>25</v>
      </c>
      <c r="J486" s="3">
        <f>+G486*2.87%</f>
        <v>2009</v>
      </c>
      <c r="K486" s="55">
        <f>+G486*7.1%</f>
        <v>4970</v>
      </c>
      <c r="L486" s="3">
        <v>748.07</v>
      </c>
      <c r="M486" s="3">
        <f>+G486*3.04%</f>
        <v>2128</v>
      </c>
      <c r="N486" s="55">
        <f>+G486*7.09%</f>
        <v>4963</v>
      </c>
      <c r="O486" s="5">
        <v>0</v>
      </c>
      <c r="P486" s="3">
        <f>SUM(J486:N486)</f>
        <v>14818.07</v>
      </c>
      <c r="Q486" s="3">
        <f>+H486+I486+J486+M486+O486</f>
        <v>9530.48</v>
      </c>
      <c r="R486" s="3">
        <f>+K486+L486+N486</f>
        <v>10681.07</v>
      </c>
      <c r="S486" s="57">
        <f>+G486-Q486</f>
        <v>60469.520000000004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25">
      <c r="A487" s="1">
        <v>2</v>
      </c>
      <c r="B487" s="2" t="s">
        <v>539</v>
      </c>
      <c r="C487" s="1" t="s">
        <v>34</v>
      </c>
      <c r="D487" s="1" t="s">
        <v>537</v>
      </c>
      <c r="E487" s="1" t="s">
        <v>58</v>
      </c>
      <c r="F487" s="1" t="s">
        <v>32</v>
      </c>
      <c r="G487" s="3">
        <v>28350</v>
      </c>
      <c r="H487" s="58">
        <v>0</v>
      </c>
      <c r="I487" s="3">
        <v>25</v>
      </c>
      <c r="J487" s="3">
        <f>+G487*2.87%</f>
        <v>813.64499999999998</v>
      </c>
      <c r="K487" s="55">
        <f>+G487*7.1%</f>
        <v>2012.85</v>
      </c>
      <c r="L487" s="55">
        <f>+G487*1.15%</f>
        <v>326.02499999999998</v>
      </c>
      <c r="M487" s="3">
        <f>+G487*3.04%</f>
        <v>861.84</v>
      </c>
      <c r="N487" s="55">
        <f>+G487*7.09%</f>
        <v>2010.0150000000001</v>
      </c>
      <c r="O487" s="5">
        <v>0</v>
      </c>
      <c r="P487" s="3">
        <f>SUM(J487:N487)</f>
        <v>6024.375</v>
      </c>
      <c r="Q487" s="3">
        <f>+H487+I487+J487+M487+O487</f>
        <v>1700.4850000000001</v>
      </c>
      <c r="R487" s="3">
        <f>+K487+L487+N487</f>
        <v>4348.8900000000003</v>
      </c>
      <c r="S487" s="57">
        <f>+G487-Q487</f>
        <v>26649.514999999999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25">
      <c r="A488" s="1">
        <v>3</v>
      </c>
      <c r="B488" s="2" t="s">
        <v>540</v>
      </c>
      <c r="C488" s="1" t="s">
        <v>34</v>
      </c>
      <c r="D488" s="1" t="s">
        <v>537</v>
      </c>
      <c r="E488" s="1" t="s">
        <v>541</v>
      </c>
      <c r="F488" s="1" t="s">
        <v>32</v>
      </c>
      <c r="G488" s="3">
        <v>31500</v>
      </c>
      <c r="H488" s="58">
        <v>0</v>
      </c>
      <c r="I488" s="3">
        <v>25</v>
      </c>
      <c r="J488" s="3">
        <f>+G488*2.87%</f>
        <v>904.05</v>
      </c>
      <c r="K488" s="55">
        <f>+G488*7.1%</f>
        <v>2236.5</v>
      </c>
      <c r="L488" s="55">
        <f>+G488*1.15%</f>
        <v>362.25</v>
      </c>
      <c r="M488" s="3">
        <f>+G488*3.04%</f>
        <v>957.6</v>
      </c>
      <c r="N488" s="55">
        <f>+G488*7.09%</f>
        <v>2233.3500000000004</v>
      </c>
      <c r="O488" s="5">
        <v>0</v>
      </c>
      <c r="P488" s="3">
        <f>SUM(J488:N488)</f>
        <v>6693.7500000000009</v>
      </c>
      <c r="Q488" s="3">
        <f>+H488+I488+J488+M488+O488</f>
        <v>1886.65</v>
      </c>
      <c r="R488" s="3">
        <f>+K488+L488+N488</f>
        <v>4832.1000000000004</v>
      </c>
      <c r="S488" s="57">
        <f>+G488-Q488</f>
        <v>29613.35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25">
      <c r="A489" s="1">
        <v>4</v>
      </c>
      <c r="B489" s="2" t="s">
        <v>542</v>
      </c>
      <c r="C489" s="1" t="s">
        <v>34</v>
      </c>
      <c r="D489" s="1" t="s">
        <v>537</v>
      </c>
      <c r="E489" s="1" t="s">
        <v>543</v>
      </c>
      <c r="F489" s="1" t="s">
        <v>32</v>
      </c>
      <c r="G489" s="3">
        <v>23100</v>
      </c>
      <c r="H489" s="58">
        <v>0</v>
      </c>
      <c r="I489" s="3">
        <v>25</v>
      </c>
      <c r="J489" s="3">
        <f>+G489*2.87%</f>
        <v>662.97</v>
      </c>
      <c r="K489" s="55">
        <f>+G489*7.1%</f>
        <v>1640.1</v>
      </c>
      <c r="L489" s="55">
        <f>+G489*1.15%</f>
        <v>265.64999999999998</v>
      </c>
      <c r="M489" s="3">
        <f>+G489*3.04%</f>
        <v>702.24</v>
      </c>
      <c r="N489" s="55">
        <f>+G489*7.09%</f>
        <v>1637.7900000000002</v>
      </c>
      <c r="O489" s="5">
        <v>0</v>
      </c>
      <c r="P489" s="3">
        <f>SUM(J489:N489)</f>
        <v>4908.75</v>
      </c>
      <c r="Q489" s="3">
        <f>+H489+I489+J489+M489+O489</f>
        <v>1390.21</v>
      </c>
      <c r="R489" s="3">
        <f>+K489+L489+N489</f>
        <v>3543.54</v>
      </c>
      <c r="S489" s="57">
        <f>+G489-Q489</f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thickBot="1" x14ac:dyDescent="0.3">
      <c r="A490" s="1">
        <v>5</v>
      </c>
      <c r="B490" s="2" t="s">
        <v>544</v>
      </c>
      <c r="C490" s="1" t="s">
        <v>34</v>
      </c>
      <c r="D490" s="1" t="s">
        <v>537</v>
      </c>
      <c r="E490" s="1" t="s">
        <v>475</v>
      </c>
      <c r="F490" s="1" t="s">
        <v>32</v>
      </c>
      <c r="G490" s="3">
        <v>35000</v>
      </c>
      <c r="H490" s="58">
        <v>0</v>
      </c>
      <c r="I490" s="3">
        <v>25</v>
      </c>
      <c r="J490" s="3">
        <f>+G490*2.87%</f>
        <v>1004.5</v>
      </c>
      <c r="K490" s="55">
        <f>+G490*7.1%</f>
        <v>2485</v>
      </c>
      <c r="L490" s="55">
        <f>+G490*1.15%</f>
        <v>402.5</v>
      </c>
      <c r="M490" s="3">
        <f>+G490*3.04%</f>
        <v>1064</v>
      </c>
      <c r="N490" s="55">
        <f>+G490*7.09%</f>
        <v>2481.5</v>
      </c>
      <c r="O490" s="5">
        <v>0</v>
      </c>
      <c r="P490" s="3">
        <f>SUM(J490:N490)</f>
        <v>7437.5</v>
      </c>
      <c r="Q490" s="3">
        <f>+H490+I490+J490+M490+O490</f>
        <v>2093.5</v>
      </c>
      <c r="R490" s="3">
        <f>+K490+L490+N490</f>
        <v>5369</v>
      </c>
      <c r="S490" s="57">
        <f>+G490-Q490</f>
        <v>32906.5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102" customFormat="1" ht="15" customHeight="1" thickBot="1" x14ac:dyDescent="0.3">
      <c r="A491" s="82">
        <f>+A490</f>
        <v>5</v>
      </c>
      <c r="B491" s="83"/>
      <c r="C491" s="83"/>
      <c r="D491" s="83"/>
      <c r="E491" s="83"/>
      <c r="F491" s="83"/>
      <c r="G491" s="65">
        <f>SUM(G486:G490)</f>
        <v>187950</v>
      </c>
      <c r="H491" s="65">
        <f t="shared" ref="H491:S491" si="149">SUM(H486:H490)</f>
        <v>5368.48</v>
      </c>
      <c r="I491" s="65">
        <f t="shared" si="149"/>
        <v>125</v>
      </c>
      <c r="J491" s="65">
        <f t="shared" si="149"/>
        <v>5394.165</v>
      </c>
      <c r="K491" s="65">
        <f>SUM(K486:K490)</f>
        <v>13344.45</v>
      </c>
      <c r="L491" s="65">
        <f t="shared" si="149"/>
        <v>2104.4949999999999</v>
      </c>
      <c r="M491" s="65">
        <f t="shared" si="149"/>
        <v>5713.68</v>
      </c>
      <c r="N491" s="65">
        <f t="shared" si="149"/>
        <v>13325.655000000002</v>
      </c>
      <c r="O491" s="65">
        <f t="shared" si="149"/>
        <v>0</v>
      </c>
      <c r="P491" s="65">
        <f t="shared" si="149"/>
        <v>39882.445</v>
      </c>
      <c r="Q491" s="65">
        <f t="shared" si="149"/>
        <v>16601.325000000001</v>
      </c>
      <c r="R491" s="65">
        <f t="shared" si="149"/>
        <v>28774.6</v>
      </c>
      <c r="S491" s="65">
        <f t="shared" si="149"/>
        <v>171348.67500000002</v>
      </c>
      <c r="T491" s="65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  <c r="BP491" s="66"/>
      <c r="BQ491" s="66"/>
      <c r="BR491" s="66"/>
      <c r="BS491" s="66"/>
      <c r="BT491" s="66"/>
      <c r="BU491" s="66"/>
      <c r="BV491" s="66"/>
      <c r="BW491" s="66"/>
      <c r="BX491" s="66"/>
      <c r="BY491" s="66"/>
      <c r="BZ491" s="66"/>
      <c r="CA491" s="66"/>
      <c r="CB491" s="66"/>
      <c r="CC491" s="66"/>
      <c r="CD491" s="66"/>
      <c r="CE491" s="66"/>
      <c r="CF491" s="66"/>
      <c r="CG491" s="66"/>
      <c r="CH491" s="66"/>
      <c r="CI491" s="66"/>
      <c r="CJ491" s="66"/>
      <c r="CK491" s="66"/>
      <c r="CL491" s="66"/>
      <c r="CM491" s="66"/>
      <c r="CN491" s="66"/>
      <c r="CO491" s="66"/>
      <c r="CP491" s="66"/>
      <c r="CQ491" s="66"/>
      <c r="CR491" s="66"/>
      <c r="CS491" s="66"/>
      <c r="CT491" s="66"/>
      <c r="CU491" s="66"/>
      <c r="CV491" s="66"/>
      <c r="CW491" s="66"/>
      <c r="CX491" s="66"/>
      <c r="CY491" s="66"/>
      <c r="CZ491" s="66"/>
      <c r="DA491" s="66"/>
      <c r="DB491" s="66"/>
      <c r="DC491" s="66"/>
      <c r="DD491" s="66"/>
      <c r="DE491" s="66"/>
      <c r="DF491" s="66"/>
      <c r="DG491" s="66"/>
      <c r="DH491" s="66"/>
      <c r="DI491" s="66"/>
      <c r="DJ491" s="66"/>
      <c r="DK491" s="66"/>
      <c r="DL491" s="66"/>
      <c r="DM491" s="66"/>
      <c r="DN491" s="66"/>
      <c r="DO491" s="66"/>
      <c r="DP491" s="66"/>
      <c r="DQ491" s="66"/>
      <c r="DR491" s="66"/>
      <c r="DS491" s="66"/>
      <c r="DT491" s="66"/>
      <c r="DU491" s="66"/>
      <c r="DV491" s="66"/>
      <c r="DW491" s="66"/>
      <c r="DX491" s="66"/>
      <c r="DY491" s="66"/>
      <c r="DZ491" s="66"/>
      <c r="EA491" s="66"/>
      <c r="EB491" s="66"/>
      <c r="EC491" s="66"/>
      <c r="ED491" s="66"/>
      <c r="EE491" s="66"/>
      <c r="EF491" s="66"/>
      <c r="EG491" s="66"/>
      <c r="EH491" s="66"/>
      <c r="EI491" s="66"/>
      <c r="EJ491" s="66"/>
      <c r="EK491" s="66"/>
      <c r="EL491" s="66"/>
      <c r="EM491" s="66"/>
      <c r="EN491" s="66"/>
      <c r="EO491" s="66"/>
      <c r="EP491" s="66"/>
      <c r="EQ491" s="66"/>
      <c r="ER491" s="66"/>
      <c r="ES491" s="66"/>
      <c r="ET491" s="66"/>
      <c r="EU491" s="66"/>
      <c r="EV491" s="66"/>
      <c r="EW491" s="66"/>
      <c r="EX491" s="66"/>
      <c r="EY491" s="66"/>
      <c r="EZ491" s="66"/>
      <c r="FA491" s="66"/>
      <c r="FB491" s="66"/>
      <c r="FC491" s="66"/>
      <c r="FD491" s="66"/>
      <c r="FE491" s="66"/>
      <c r="FF491" s="66"/>
      <c r="FG491" s="66"/>
      <c r="FH491" s="66"/>
      <c r="FI491" s="66"/>
      <c r="FJ491" s="66"/>
      <c r="FK491" s="66"/>
      <c r="FL491" s="66"/>
    </row>
    <row r="492" spans="1:168" s="2" customFormat="1" ht="8.1" customHeight="1" x14ac:dyDescent="0.25">
      <c r="A492" s="67"/>
      <c r="B492" s="68"/>
      <c r="C492" s="68"/>
      <c r="D492" s="68"/>
      <c r="E492" s="68"/>
      <c r="F492" s="68"/>
      <c r="G492" s="66"/>
      <c r="H492" s="69"/>
      <c r="I492" s="55"/>
      <c r="J492" s="66"/>
      <c r="K492" s="66"/>
      <c r="L492" s="66"/>
      <c r="M492" s="55"/>
      <c r="N492" s="55"/>
      <c r="O492" s="103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/>
      <c r="BY492" s="66"/>
      <c r="BZ492" s="66"/>
      <c r="CA492" s="66"/>
      <c r="CB492" s="66"/>
      <c r="CC492" s="66"/>
      <c r="CD492" s="66"/>
      <c r="CE492" s="66"/>
      <c r="CF492" s="66"/>
      <c r="CG492" s="66"/>
      <c r="CH492" s="66"/>
      <c r="CI492" s="66"/>
      <c r="CJ492" s="66"/>
      <c r="CK492" s="66"/>
      <c r="CL492" s="66"/>
      <c r="CM492" s="66"/>
      <c r="CN492" s="66"/>
      <c r="CO492" s="66"/>
      <c r="CP492" s="66"/>
      <c r="CQ492" s="66"/>
      <c r="CR492" s="66"/>
      <c r="CS492" s="66"/>
      <c r="CT492" s="66"/>
      <c r="CU492" s="66"/>
      <c r="CV492" s="66"/>
      <c r="CW492" s="66"/>
      <c r="CX492" s="66"/>
      <c r="CY492" s="66"/>
      <c r="CZ492" s="66"/>
      <c r="DA492" s="66"/>
      <c r="DB492" s="66"/>
      <c r="DC492" s="66"/>
      <c r="DD492" s="66"/>
      <c r="DE492" s="66"/>
      <c r="DF492" s="66"/>
      <c r="DG492" s="66"/>
      <c r="DH492" s="66"/>
      <c r="DI492" s="66"/>
      <c r="DJ492" s="66"/>
      <c r="DK492" s="66"/>
      <c r="DL492" s="66"/>
      <c r="DM492" s="66"/>
      <c r="DN492" s="66"/>
      <c r="DO492" s="66"/>
      <c r="DP492" s="66"/>
      <c r="DQ492" s="66"/>
      <c r="DR492" s="66"/>
      <c r="DS492" s="66"/>
      <c r="DT492" s="66"/>
      <c r="DU492" s="66"/>
      <c r="DV492" s="66"/>
      <c r="DW492" s="66"/>
      <c r="DX492" s="66"/>
      <c r="DY492" s="66"/>
      <c r="DZ492" s="66"/>
      <c r="EA492" s="66"/>
      <c r="EB492" s="66"/>
      <c r="EC492" s="66"/>
      <c r="ED492" s="66"/>
      <c r="EE492" s="66"/>
      <c r="EF492" s="66"/>
      <c r="EG492" s="66"/>
      <c r="EH492" s="66"/>
      <c r="EI492" s="66"/>
      <c r="EJ492" s="66"/>
      <c r="EK492" s="66"/>
      <c r="EL492" s="66"/>
      <c r="EM492" s="66"/>
      <c r="EN492" s="66"/>
      <c r="EO492" s="66"/>
      <c r="EP492" s="66"/>
      <c r="EQ492" s="66"/>
      <c r="ER492" s="66"/>
      <c r="ES492" s="66"/>
      <c r="ET492" s="66"/>
      <c r="EU492" s="66"/>
      <c r="EV492" s="66"/>
      <c r="EW492" s="66"/>
      <c r="EX492" s="66"/>
      <c r="EY492" s="66"/>
      <c r="EZ492" s="66"/>
      <c r="FA492" s="66"/>
      <c r="FB492" s="66"/>
      <c r="FC492" s="66"/>
      <c r="FD492" s="66"/>
      <c r="FE492" s="66"/>
      <c r="FF492" s="66"/>
      <c r="FG492" s="66"/>
      <c r="FH492" s="66"/>
      <c r="FI492" s="66"/>
      <c r="FJ492" s="66"/>
      <c r="FK492" s="66"/>
      <c r="FL492" s="66"/>
    </row>
    <row r="493" spans="1:168" s="2" customFormat="1" ht="15" customHeight="1" x14ac:dyDescent="0.25">
      <c r="A493" s="48" t="s">
        <v>545</v>
      </c>
      <c r="B493" s="48"/>
      <c r="C493" s="48"/>
      <c r="D493" s="48"/>
      <c r="E493" s="48"/>
      <c r="F493" s="136"/>
      <c r="G493" s="99"/>
      <c r="H493" s="104"/>
      <c r="I493" s="99"/>
      <c r="J493" s="99"/>
      <c r="K493" s="99"/>
      <c r="L493" s="137"/>
      <c r="M493" s="99"/>
      <c r="N493" s="99"/>
      <c r="O493" s="100"/>
      <c r="P493" s="99"/>
      <c r="Q493" s="99"/>
      <c r="R493" s="99"/>
      <c r="S493" s="99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98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  <c r="DX493" s="98"/>
      <c r="DY493" s="98"/>
      <c r="DZ493" s="98"/>
      <c r="EA493" s="98"/>
      <c r="EB493" s="98"/>
      <c r="EC493" s="98"/>
      <c r="ED493" s="98"/>
      <c r="EE493" s="98"/>
      <c r="EF493" s="98"/>
      <c r="EG493" s="98"/>
      <c r="EH493" s="98"/>
      <c r="EI493" s="98"/>
      <c r="EJ493" s="98"/>
      <c r="EK493" s="98"/>
      <c r="EL493" s="98"/>
      <c r="EM493" s="98"/>
      <c r="EN493" s="98"/>
      <c r="EO493" s="98"/>
      <c r="EP493" s="98"/>
      <c r="EQ493" s="98"/>
      <c r="ER493" s="98"/>
      <c r="ES493" s="98"/>
      <c r="ET493" s="98"/>
      <c r="EU493" s="98"/>
      <c r="EV493" s="98"/>
      <c r="EW493" s="98"/>
      <c r="EX493" s="98"/>
      <c r="EY493" s="98"/>
      <c r="EZ493" s="98"/>
      <c r="FA493" s="98"/>
      <c r="FB493" s="98"/>
      <c r="FC493" s="98"/>
      <c r="FD493" s="98"/>
      <c r="FE493" s="98"/>
      <c r="FF493" s="98"/>
      <c r="FG493" s="98"/>
      <c r="FH493" s="98"/>
      <c r="FI493" s="98"/>
      <c r="FJ493" s="98"/>
      <c r="FK493" s="98"/>
      <c r="FL493" s="98"/>
    </row>
    <row r="494" spans="1:168" ht="8.1" customHeight="1" x14ac:dyDescent="0.25"/>
    <row r="495" spans="1:168" s="2" customFormat="1" ht="15" customHeight="1" x14ac:dyDescent="0.25">
      <c r="A495" s="1">
        <v>1</v>
      </c>
      <c r="B495" s="2" t="s">
        <v>546</v>
      </c>
      <c r="C495" s="1" t="s">
        <v>34</v>
      </c>
      <c r="D495" s="1" t="s">
        <v>547</v>
      </c>
      <c r="E495" s="1" t="s">
        <v>68</v>
      </c>
      <c r="F495" s="1" t="s">
        <v>32</v>
      </c>
      <c r="G495" s="3">
        <v>50000</v>
      </c>
      <c r="H495" s="4">
        <v>1854</v>
      </c>
      <c r="I495" s="3">
        <v>25</v>
      </c>
      <c r="J495" s="3">
        <f t="shared" ref="J495:J536" si="150">+G495*2.87%</f>
        <v>1435</v>
      </c>
      <c r="K495" s="55">
        <f t="shared" ref="K495:K536" si="151">+G495*7.1%</f>
        <v>3549.9999999999995</v>
      </c>
      <c r="L495" s="55">
        <f>+G495*1.15%</f>
        <v>575</v>
      </c>
      <c r="M495" s="3">
        <f t="shared" ref="M495:M536" si="152">+G495*3.04%</f>
        <v>1520</v>
      </c>
      <c r="N495" s="55">
        <f>+G495*7.09%</f>
        <v>3545.0000000000005</v>
      </c>
      <c r="O495" s="5">
        <v>0</v>
      </c>
      <c r="P495" s="3">
        <f t="shared" ref="P495:P536" si="153">SUM(J495:N495)</f>
        <v>10625</v>
      </c>
      <c r="Q495" s="3">
        <f t="shared" ref="Q495:Q536" si="154">+H495+I495+J495+M495+O495</f>
        <v>4834</v>
      </c>
      <c r="R495" s="3">
        <f t="shared" ref="R495:R536" si="155">+K495+L495+N495</f>
        <v>7670</v>
      </c>
      <c r="S495" s="57">
        <f t="shared" ref="S495:S536" si="156">+G495-Q495</f>
        <v>45166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25">
      <c r="A496" s="1">
        <v>2</v>
      </c>
      <c r="B496" s="2" t="s">
        <v>548</v>
      </c>
      <c r="C496" s="1" t="s">
        <v>30</v>
      </c>
      <c r="D496" s="1" t="s">
        <v>547</v>
      </c>
      <c r="E496" s="1" t="s">
        <v>100</v>
      </c>
      <c r="F496" s="1" t="s">
        <v>32</v>
      </c>
      <c r="G496" s="3">
        <v>28350</v>
      </c>
      <c r="H496" s="58">
        <v>0</v>
      </c>
      <c r="I496" s="3">
        <v>25</v>
      </c>
      <c r="J496" s="3">
        <f t="shared" si="150"/>
        <v>813.64499999999998</v>
      </c>
      <c r="K496" s="55">
        <f t="shared" si="151"/>
        <v>2012.85</v>
      </c>
      <c r="L496" s="55">
        <f t="shared" ref="L496:L536" si="157">+G496*1.15%</f>
        <v>326.02499999999998</v>
      </c>
      <c r="M496" s="3">
        <f t="shared" si="152"/>
        <v>861.84</v>
      </c>
      <c r="N496" s="55">
        <f t="shared" ref="N496:N536" si="158">+G496*7.09%</f>
        <v>2010.0150000000001</v>
      </c>
      <c r="O496" s="5">
        <v>0</v>
      </c>
      <c r="P496" s="3">
        <f t="shared" si="153"/>
        <v>6024.375</v>
      </c>
      <c r="Q496" s="3">
        <f t="shared" si="154"/>
        <v>1700.4850000000001</v>
      </c>
      <c r="R496" s="3">
        <f t="shared" si="155"/>
        <v>4348.8900000000003</v>
      </c>
      <c r="S496" s="57">
        <f t="shared" si="156"/>
        <v>26649.514999999999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68" s="2" customFormat="1" ht="15" customHeight="1" x14ac:dyDescent="0.25">
      <c r="A497" s="1">
        <v>3</v>
      </c>
      <c r="B497" s="2" t="s">
        <v>549</v>
      </c>
      <c r="C497" s="1" t="s">
        <v>34</v>
      </c>
      <c r="D497" s="1" t="s">
        <v>547</v>
      </c>
      <c r="E497" s="1" t="s">
        <v>100</v>
      </c>
      <c r="F497" s="1" t="s">
        <v>32</v>
      </c>
      <c r="G497" s="3">
        <v>28350</v>
      </c>
      <c r="H497" s="58">
        <v>0</v>
      </c>
      <c r="I497" s="3">
        <v>25</v>
      </c>
      <c r="J497" s="3">
        <f t="shared" si="150"/>
        <v>813.64499999999998</v>
      </c>
      <c r="K497" s="55">
        <f t="shared" si="151"/>
        <v>2012.85</v>
      </c>
      <c r="L497" s="55">
        <f t="shared" si="157"/>
        <v>326.02499999999998</v>
      </c>
      <c r="M497" s="3">
        <f t="shared" si="152"/>
        <v>861.84</v>
      </c>
      <c r="N497" s="55">
        <f t="shared" si="158"/>
        <v>2010.0150000000001</v>
      </c>
      <c r="O497" s="5">
        <v>1350.12</v>
      </c>
      <c r="P497" s="3">
        <f t="shared" si="153"/>
        <v>6024.375</v>
      </c>
      <c r="Q497" s="3">
        <f t="shared" si="154"/>
        <v>3050.605</v>
      </c>
      <c r="R497" s="3">
        <f t="shared" si="155"/>
        <v>4348.8900000000003</v>
      </c>
      <c r="S497" s="57">
        <f t="shared" si="156"/>
        <v>25299.395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68" s="2" customFormat="1" ht="15" customHeight="1" x14ac:dyDescent="0.25">
      <c r="A498" s="1">
        <v>4</v>
      </c>
      <c r="B498" s="2" t="s">
        <v>550</v>
      </c>
      <c r="C498" s="1" t="s">
        <v>34</v>
      </c>
      <c r="D498" s="1" t="s">
        <v>547</v>
      </c>
      <c r="E498" s="1" t="s">
        <v>551</v>
      </c>
      <c r="F498" s="1" t="s">
        <v>32</v>
      </c>
      <c r="G498" s="3">
        <v>23100</v>
      </c>
      <c r="H498" s="58">
        <v>0</v>
      </c>
      <c r="I498" s="3">
        <v>25</v>
      </c>
      <c r="J498" s="3">
        <f t="shared" si="150"/>
        <v>662.97</v>
      </c>
      <c r="K498" s="55">
        <f t="shared" si="151"/>
        <v>1640.1</v>
      </c>
      <c r="L498" s="55">
        <f t="shared" si="157"/>
        <v>265.64999999999998</v>
      </c>
      <c r="M498" s="3">
        <f t="shared" si="152"/>
        <v>702.24</v>
      </c>
      <c r="N498" s="55">
        <f t="shared" si="158"/>
        <v>1637.7900000000002</v>
      </c>
      <c r="O498" s="5">
        <v>0</v>
      </c>
      <c r="P498" s="3">
        <f t="shared" si="153"/>
        <v>4908.75</v>
      </c>
      <c r="Q498" s="3">
        <f t="shared" si="154"/>
        <v>1390.21</v>
      </c>
      <c r="R498" s="3">
        <f t="shared" si="155"/>
        <v>3543.54</v>
      </c>
      <c r="S498" s="57">
        <f t="shared" si="156"/>
        <v>21709.79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68" s="2" customFormat="1" ht="15" customHeight="1" x14ac:dyDescent="0.25">
      <c r="A499" s="1">
        <v>5</v>
      </c>
      <c r="B499" t="s">
        <v>552</v>
      </c>
      <c r="C499" s="1" t="s">
        <v>34</v>
      </c>
      <c r="D499" s="1" t="s">
        <v>547</v>
      </c>
      <c r="E499" s="1" t="s">
        <v>553</v>
      </c>
      <c r="F499" s="1" t="s">
        <v>81</v>
      </c>
      <c r="G499" s="3">
        <v>23100</v>
      </c>
      <c r="H499" s="58">
        <v>0</v>
      </c>
      <c r="I499" s="3">
        <v>25</v>
      </c>
      <c r="J499" s="3">
        <f t="shared" si="150"/>
        <v>662.97</v>
      </c>
      <c r="K499" s="55">
        <f t="shared" si="151"/>
        <v>1640.1</v>
      </c>
      <c r="L499" s="55">
        <f t="shared" si="157"/>
        <v>265.64999999999998</v>
      </c>
      <c r="M499" s="3">
        <f t="shared" si="152"/>
        <v>702.24</v>
      </c>
      <c r="N499" s="55">
        <f t="shared" si="158"/>
        <v>1637.7900000000002</v>
      </c>
      <c r="O499" s="5">
        <v>0</v>
      </c>
      <c r="P499" s="3">
        <f t="shared" si="153"/>
        <v>4908.75</v>
      </c>
      <c r="Q499" s="3">
        <f t="shared" si="154"/>
        <v>1390.21</v>
      </c>
      <c r="R499" s="3">
        <f t="shared" si="155"/>
        <v>3543.54</v>
      </c>
      <c r="S499" s="57">
        <f t="shared" si="156"/>
        <v>21709.79</v>
      </c>
      <c r="T499" s="1">
        <v>111</v>
      </c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1:168" s="2" customFormat="1" ht="15" customHeight="1" x14ac:dyDescent="0.25">
      <c r="A500" s="1">
        <v>6</v>
      </c>
      <c r="B500" s="2" t="s">
        <v>554</v>
      </c>
      <c r="C500" s="1" t="s">
        <v>30</v>
      </c>
      <c r="D500" s="1" t="s">
        <v>547</v>
      </c>
      <c r="E500" s="1" t="s">
        <v>553</v>
      </c>
      <c r="F500" s="1" t="s">
        <v>81</v>
      </c>
      <c r="G500" s="3">
        <v>23100</v>
      </c>
      <c r="H500" s="58">
        <v>0</v>
      </c>
      <c r="I500" s="3">
        <v>25</v>
      </c>
      <c r="J500" s="3">
        <f t="shared" si="150"/>
        <v>662.97</v>
      </c>
      <c r="K500" s="55">
        <f t="shared" si="151"/>
        <v>1640.1</v>
      </c>
      <c r="L500" s="55">
        <f t="shared" si="157"/>
        <v>265.64999999999998</v>
      </c>
      <c r="M500" s="3">
        <f t="shared" si="152"/>
        <v>702.24</v>
      </c>
      <c r="N500" s="55">
        <f t="shared" si="158"/>
        <v>1637.7900000000002</v>
      </c>
      <c r="O500" s="5">
        <v>0</v>
      </c>
      <c r="P500" s="3">
        <f t="shared" si="153"/>
        <v>4908.75</v>
      </c>
      <c r="Q500" s="3">
        <f t="shared" si="154"/>
        <v>1390.21</v>
      </c>
      <c r="R500" s="3">
        <f t="shared" si="155"/>
        <v>3543.54</v>
      </c>
      <c r="S500" s="57">
        <f t="shared" si="156"/>
        <v>21709.79</v>
      </c>
      <c r="T500" s="1">
        <v>111</v>
      </c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</row>
    <row r="501" spans="1:168" s="2" customFormat="1" ht="15" customHeight="1" x14ac:dyDescent="0.25">
      <c r="A501" s="1">
        <v>7</v>
      </c>
      <c r="B501" s="2" t="s">
        <v>555</v>
      </c>
      <c r="C501" s="1" t="s">
        <v>30</v>
      </c>
      <c r="D501" s="1" t="s">
        <v>547</v>
      </c>
      <c r="E501" s="1" t="s">
        <v>556</v>
      </c>
      <c r="F501" s="1" t="s">
        <v>32</v>
      </c>
      <c r="G501" s="3">
        <v>23100</v>
      </c>
      <c r="H501" s="58">
        <v>0</v>
      </c>
      <c r="I501" s="3">
        <v>25</v>
      </c>
      <c r="J501" s="3">
        <f t="shared" si="150"/>
        <v>662.97</v>
      </c>
      <c r="K501" s="55">
        <f t="shared" si="151"/>
        <v>1640.1</v>
      </c>
      <c r="L501" s="55">
        <f t="shared" si="157"/>
        <v>265.64999999999998</v>
      </c>
      <c r="M501" s="3">
        <f t="shared" si="152"/>
        <v>702.24</v>
      </c>
      <c r="N501" s="55">
        <f t="shared" si="158"/>
        <v>1637.7900000000002</v>
      </c>
      <c r="O501" s="5">
        <v>0</v>
      </c>
      <c r="P501" s="3">
        <f t="shared" si="153"/>
        <v>4908.75</v>
      </c>
      <c r="Q501" s="3">
        <f t="shared" si="154"/>
        <v>1390.21</v>
      </c>
      <c r="R501" s="3">
        <f t="shared" si="155"/>
        <v>3543.54</v>
      </c>
      <c r="S501" s="57">
        <f t="shared" si="156"/>
        <v>21709.79</v>
      </c>
      <c r="T501" s="1">
        <v>111</v>
      </c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</row>
    <row r="502" spans="1:168" s="2" customFormat="1" ht="15" customHeight="1" x14ac:dyDescent="0.25">
      <c r="A502" s="1">
        <v>8</v>
      </c>
      <c r="B502" s="2" t="s">
        <v>557</v>
      </c>
      <c r="C502" s="1" t="s">
        <v>30</v>
      </c>
      <c r="D502" s="1" t="s">
        <v>547</v>
      </c>
      <c r="E502" s="1" t="s">
        <v>558</v>
      </c>
      <c r="F502" s="1" t="s">
        <v>32</v>
      </c>
      <c r="G502" s="3">
        <v>23100</v>
      </c>
      <c r="H502" s="58">
        <v>0</v>
      </c>
      <c r="I502" s="3">
        <v>25</v>
      </c>
      <c r="J502" s="3">
        <f t="shared" si="150"/>
        <v>662.97</v>
      </c>
      <c r="K502" s="55">
        <f t="shared" si="151"/>
        <v>1640.1</v>
      </c>
      <c r="L502" s="55">
        <f t="shared" si="157"/>
        <v>265.64999999999998</v>
      </c>
      <c r="M502" s="3">
        <f t="shared" si="152"/>
        <v>702.24</v>
      </c>
      <c r="N502" s="55">
        <f t="shared" si="158"/>
        <v>1637.7900000000002</v>
      </c>
      <c r="O502" s="5">
        <v>0</v>
      </c>
      <c r="P502" s="3">
        <f t="shared" si="153"/>
        <v>4908.75</v>
      </c>
      <c r="Q502" s="3">
        <f t="shared" si="154"/>
        <v>1390.21</v>
      </c>
      <c r="R502" s="3">
        <f t="shared" si="155"/>
        <v>3543.54</v>
      </c>
      <c r="S502" s="57">
        <f t="shared" si="156"/>
        <v>21709.79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68" s="2" customFormat="1" ht="15" customHeight="1" x14ac:dyDescent="0.25">
      <c r="A503" s="1">
        <v>9</v>
      </c>
      <c r="B503" s="2" t="s">
        <v>559</v>
      </c>
      <c r="C503" s="1" t="s">
        <v>30</v>
      </c>
      <c r="D503" s="1" t="s">
        <v>547</v>
      </c>
      <c r="E503" s="1" t="s">
        <v>560</v>
      </c>
      <c r="F503" s="1" t="s">
        <v>32</v>
      </c>
      <c r="G503" s="3">
        <v>23100</v>
      </c>
      <c r="H503" s="58">
        <v>0</v>
      </c>
      <c r="I503" s="3">
        <v>25</v>
      </c>
      <c r="J503" s="3">
        <f t="shared" si="150"/>
        <v>662.97</v>
      </c>
      <c r="K503" s="55">
        <f t="shared" si="151"/>
        <v>1640.1</v>
      </c>
      <c r="L503" s="55">
        <f t="shared" si="157"/>
        <v>265.64999999999998</v>
      </c>
      <c r="M503" s="3">
        <f t="shared" si="152"/>
        <v>702.24</v>
      </c>
      <c r="N503" s="55">
        <f t="shared" si="158"/>
        <v>1637.7900000000002</v>
      </c>
      <c r="O503" s="5">
        <v>0</v>
      </c>
      <c r="P503" s="3">
        <f t="shared" si="153"/>
        <v>4908.75</v>
      </c>
      <c r="Q503" s="3">
        <f t="shared" si="154"/>
        <v>1390.21</v>
      </c>
      <c r="R503" s="3">
        <f t="shared" si="155"/>
        <v>3543.54</v>
      </c>
      <c r="S503" s="57">
        <f t="shared" si="156"/>
        <v>21709.79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68" s="2" customFormat="1" ht="15" customHeight="1" x14ac:dyDescent="0.25">
      <c r="A504" s="1">
        <v>10</v>
      </c>
      <c r="B504" s="2" t="s">
        <v>561</v>
      </c>
      <c r="C504" s="1" t="s">
        <v>30</v>
      </c>
      <c r="D504" s="1" t="s">
        <v>547</v>
      </c>
      <c r="E504" s="1" t="s">
        <v>562</v>
      </c>
      <c r="F504" s="1" t="s">
        <v>32</v>
      </c>
      <c r="G504" s="3">
        <v>23100</v>
      </c>
      <c r="H504" s="58">
        <v>0</v>
      </c>
      <c r="I504" s="3">
        <v>25</v>
      </c>
      <c r="J504" s="3">
        <f t="shared" si="150"/>
        <v>662.97</v>
      </c>
      <c r="K504" s="55">
        <f t="shared" si="151"/>
        <v>1640.1</v>
      </c>
      <c r="L504" s="55">
        <f t="shared" si="157"/>
        <v>265.64999999999998</v>
      </c>
      <c r="M504" s="3">
        <f t="shared" si="152"/>
        <v>702.24</v>
      </c>
      <c r="N504" s="55">
        <f t="shared" si="158"/>
        <v>1637.7900000000002</v>
      </c>
      <c r="O504" s="5">
        <v>0</v>
      </c>
      <c r="P504" s="3">
        <f t="shared" si="153"/>
        <v>4908.75</v>
      </c>
      <c r="Q504" s="3">
        <f t="shared" si="154"/>
        <v>1390.21</v>
      </c>
      <c r="R504" s="3">
        <f t="shared" si="155"/>
        <v>3543.54</v>
      </c>
      <c r="S504" s="57">
        <f t="shared" si="156"/>
        <v>21709.79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68" s="2" customFormat="1" ht="15" customHeight="1" x14ac:dyDescent="0.25">
      <c r="A505" s="1">
        <v>11</v>
      </c>
      <c r="B505" s="2" t="s">
        <v>563</v>
      </c>
      <c r="C505" s="1" t="s">
        <v>34</v>
      </c>
      <c r="D505" s="1" t="s">
        <v>547</v>
      </c>
      <c r="E505" s="1" t="s">
        <v>564</v>
      </c>
      <c r="F505" s="1" t="s">
        <v>32</v>
      </c>
      <c r="G505" s="3">
        <v>23100</v>
      </c>
      <c r="H505" s="58">
        <v>0</v>
      </c>
      <c r="I505" s="3">
        <v>25</v>
      </c>
      <c r="J505" s="3">
        <f t="shared" si="150"/>
        <v>662.97</v>
      </c>
      <c r="K505" s="55">
        <f t="shared" si="151"/>
        <v>1640.1</v>
      </c>
      <c r="L505" s="55">
        <f t="shared" si="157"/>
        <v>265.64999999999998</v>
      </c>
      <c r="M505" s="3">
        <f t="shared" si="152"/>
        <v>702.24</v>
      </c>
      <c r="N505" s="55">
        <f t="shared" si="158"/>
        <v>1637.7900000000002</v>
      </c>
      <c r="O505" s="5">
        <v>0</v>
      </c>
      <c r="P505" s="3">
        <f t="shared" si="153"/>
        <v>4908.75</v>
      </c>
      <c r="Q505" s="3">
        <f t="shared" si="154"/>
        <v>1390.21</v>
      </c>
      <c r="R505" s="3">
        <f t="shared" si="155"/>
        <v>3543.54</v>
      </c>
      <c r="S505" s="57">
        <f t="shared" si="156"/>
        <v>21709.79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68" s="2" customFormat="1" ht="15" customHeight="1" x14ac:dyDescent="0.25">
      <c r="A506" s="1">
        <v>12</v>
      </c>
      <c r="B506" s="2" t="s">
        <v>565</v>
      </c>
      <c r="C506" s="1" t="s">
        <v>30</v>
      </c>
      <c r="D506" s="1" t="s">
        <v>547</v>
      </c>
      <c r="E506" s="1" t="s">
        <v>556</v>
      </c>
      <c r="F506" s="1" t="s">
        <v>32</v>
      </c>
      <c r="G506" s="3">
        <v>23100</v>
      </c>
      <c r="H506" s="58">
        <v>0</v>
      </c>
      <c r="I506" s="3">
        <v>25</v>
      </c>
      <c r="J506" s="3">
        <f t="shared" si="150"/>
        <v>662.97</v>
      </c>
      <c r="K506" s="55">
        <f t="shared" si="151"/>
        <v>1640.1</v>
      </c>
      <c r="L506" s="55">
        <f t="shared" si="157"/>
        <v>265.64999999999998</v>
      </c>
      <c r="M506" s="3">
        <f t="shared" si="152"/>
        <v>702.24</v>
      </c>
      <c r="N506" s="55">
        <f t="shared" si="158"/>
        <v>1637.7900000000002</v>
      </c>
      <c r="O506" s="5">
        <v>0</v>
      </c>
      <c r="P506" s="3">
        <f t="shared" si="153"/>
        <v>4908.75</v>
      </c>
      <c r="Q506" s="3">
        <f t="shared" si="154"/>
        <v>1390.21</v>
      </c>
      <c r="R506" s="3">
        <f t="shared" si="155"/>
        <v>3543.54</v>
      </c>
      <c r="S506" s="57">
        <f t="shared" si="156"/>
        <v>21709.79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68" s="2" customFormat="1" ht="15" customHeight="1" x14ac:dyDescent="0.25">
      <c r="A507" s="1">
        <v>13</v>
      </c>
      <c r="B507" s="86" t="s">
        <v>566</v>
      </c>
      <c r="C507" s="87" t="s">
        <v>34</v>
      </c>
      <c r="D507" s="87" t="s">
        <v>547</v>
      </c>
      <c r="E507" s="1" t="s">
        <v>567</v>
      </c>
      <c r="F507" s="1" t="s">
        <v>32</v>
      </c>
      <c r="G507" s="3">
        <v>23100</v>
      </c>
      <c r="H507" s="58">
        <v>0</v>
      </c>
      <c r="I507" s="3">
        <v>25</v>
      </c>
      <c r="J507" s="3">
        <f t="shared" si="150"/>
        <v>662.97</v>
      </c>
      <c r="K507" s="55">
        <f t="shared" si="151"/>
        <v>1640.1</v>
      </c>
      <c r="L507" s="55">
        <f t="shared" si="157"/>
        <v>265.64999999999998</v>
      </c>
      <c r="M507" s="3">
        <f t="shared" si="152"/>
        <v>702.24</v>
      </c>
      <c r="N507" s="55">
        <f t="shared" si="158"/>
        <v>1637.7900000000002</v>
      </c>
      <c r="O507" s="5">
        <v>0</v>
      </c>
      <c r="P507" s="3">
        <f t="shared" si="153"/>
        <v>4908.75</v>
      </c>
      <c r="Q507" s="3">
        <f t="shared" si="154"/>
        <v>1390.21</v>
      </c>
      <c r="R507" s="3">
        <f t="shared" si="155"/>
        <v>3543.54</v>
      </c>
      <c r="S507" s="57">
        <f t="shared" si="156"/>
        <v>21709.79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68" s="2" customFormat="1" ht="15" customHeight="1" x14ac:dyDescent="0.25">
      <c r="A508" s="1">
        <v>14</v>
      </c>
      <c r="B508" s="86" t="s">
        <v>568</v>
      </c>
      <c r="C508" s="87" t="s">
        <v>30</v>
      </c>
      <c r="D508" s="87" t="s">
        <v>547</v>
      </c>
      <c r="E508" s="1" t="s">
        <v>569</v>
      </c>
      <c r="F508" s="1" t="s">
        <v>32</v>
      </c>
      <c r="G508" s="3">
        <v>23100</v>
      </c>
      <c r="H508" s="58">
        <v>0</v>
      </c>
      <c r="I508" s="3">
        <v>25</v>
      </c>
      <c r="J508" s="3">
        <f>+G508*2.87%</f>
        <v>662.97</v>
      </c>
      <c r="K508" s="55">
        <f t="shared" si="151"/>
        <v>1640.1</v>
      </c>
      <c r="L508" s="55">
        <f t="shared" si="157"/>
        <v>265.64999999999998</v>
      </c>
      <c r="M508" s="3">
        <f t="shared" si="152"/>
        <v>702.24</v>
      </c>
      <c r="N508" s="55">
        <f>+G508*7.09%</f>
        <v>1637.7900000000002</v>
      </c>
      <c r="O508" s="5">
        <v>0</v>
      </c>
      <c r="P508" s="3">
        <f>SUM(J508:N508)</f>
        <v>4908.75</v>
      </c>
      <c r="Q508" s="3">
        <f>+H508+I508+J508+M508+O508</f>
        <v>1390.21</v>
      </c>
      <c r="R508" s="3">
        <f>+K508+L508+N508</f>
        <v>3543.54</v>
      </c>
      <c r="S508" s="57">
        <f>+G508-Q508</f>
        <v>21709.79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68" s="2" customFormat="1" ht="15" customHeight="1" x14ac:dyDescent="0.25">
      <c r="A509" s="1">
        <v>15</v>
      </c>
      <c r="B509" s="2" t="s">
        <v>570</v>
      </c>
      <c r="C509" s="1" t="s">
        <v>30</v>
      </c>
      <c r="D509" s="1" t="s">
        <v>547</v>
      </c>
      <c r="E509" s="1" t="s">
        <v>571</v>
      </c>
      <c r="F509" s="1" t="s">
        <v>32</v>
      </c>
      <c r="G509" s="3">
        <v>23100</v>
      </c>
      <c r="H509" s="58">
        <v>0</v>
      </c>
      <c r="I509" s="3">
        <v>25</v>
      </c>
      <c r="J509" s="3">
        <f t="shared" si="150"/>
        <v>662.97</v>
      </c>
      <c r="K509" s="55">
        <f t="shared" si="151"/>
        <v>1640.1</v>
      </c>
      <c r="L509" s="55">
        <f t="shared" si="157"/>
        <v>265.64999999999998</v>
      </c>
      <c r="M509" s="3">
        <f t="shared" si="152"/>
        <v>702.24</v>
      </c>
      <c r="N509" s="55">
        <f t="shared" si="158"/>
        <v>1637.7900000000002</v>
      </c>
      <c r="O509" s="5">
        <v>2700.24</v>
      </c>
      <c r="P509" s="3">
        <f t="shared" si="153"/>
        <v>4908.75</v>
      </c>
      <c r="Q509" s="3">
        <f t="shared" si="154"/>
        <v>4090.45</v>
      </c>
      <c r="R509" s="3">
        <f t="shared" si="155"/>
        <v>3543.54</v>
      </c>
      <c r="S509" s="57">
        <f t="shared" si="156"/>
        <v>19009.55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68" s="2" customFormat="1" ht="15" customHeight="1" x14ac:dyDescent="0.25">
      <c r="A510" s="1">
        <v>16</v>
      </c>
      <c r="B510" s="2" t="s">
        <v>572</v>
      </c>
      <c r="C510" s="1" t="s">
        <v>34</v>
      </c>
      <c r="D510" s="1" t="s">
        <v>547</v>
      </c>
      <c r="E510" s="1" t="s">
        <v>573</v>
      </c>
      <c r="F510" s="1" t="s">
        <v>32</v>
      </c>
      <c r="G510" s="3">
        <v>23100</v>
      </c>
      <c r="H510" s="58">
        <v>0</v>
      </c>
      <c r="I510" s="3">
        <v>25</v>
      </c>
      <c r="J510" s="3">
        <f t="shared" si="150"/>
        <v>662.97</v>
      </c>
      <c r="K510" s="55">
        <f t="shared" si="151"/>
        <v>1640.1</v>
      </c>
      <c r="L510" s="55">
        <f t="shared" si="157"/>
        <v>265.64999999999998</v>
      </c>
      <c r="M510" s="3">
        <f t="shared" si="152"/>
        <v>702.24</v>
      </c>
      <c r="N510" s="55">
        <f t="shared" si="158"/>
        <v>1637.7900000000002</v>
      </c>
      <c r="O510" s="5">
        <v>4050.36</v>
      </c>
      <c r="P510" s="3">
        <f t="shared" si="153"/>
        <v>4908.75</v>
      </c>
      <c r="Q510" s="3">
        <f t="shared" si="154"/>
        <v>5440.57</v>
      </c>
      <c r="R510" s="3">
        <f t="shared" si="155"/>
        <v>3543.54</v>
      </c>
      <c r="S510" s="57">
        <f t="shared" si="156"/>
        <v>17659.43</v>
      </c>
      <c r="T510" s="1">
        <v>111</v>
      </c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1:168" s="2" customFormat="1" ht="15" customHeight="1" x14ac:dyDescent="0.25">
      <c r="A511" s="1">
        <v>17</v>
      </c>
      <c r="B511" s="2" t="s">
        <v>574</v>
      </c>
      <c r="C511" s="1" t="s">
        <v>30</v>
      </c>
      <c r="D511" s="1" t="s">
        <v>547</v>
      </c>
      <c r="E511" s="1" t="s">
        <v>569</v>
      </c>
      <c r="F511" s="1" t="s">
        <v>32</v>
      </c>
      <c r="G511" s="3">
        <v>23100</v>
      </c>
      <c r="H511" s="58">
        <v>0</v>
      </c>
      <c r="I511" s="3">
        <v>25</v>
      </c>
      <c r="J511" s="3">
        <f t="shared" si="150"/>
        <v>662.97</v>
      </c>
      <c r="K511" s="55">
        <f t="shared" si="151"/>
        <v>1640.1</v>
      </c>
      <c r="L511" s="55">
        <f t="shared" si="157"/>
        <v>265.64999999999998</v>
      </c>
      <c r="M511" s="3">
        <f t="shared" si="152"/>
        <v>702.24</v>
      </c>
      <c r="N511" s="55">
        <f t="shared" si="158"/>
        <v>1637.7900000000002</v>
      </c>
      <c r="O511" s="5">
        <v>0</v>
      </c>
      <c r="P511" s="3">
        <f t="shared" si="153"/>
        <v>4908.75</v>
      </c>
      <c r="Q511" s="3">
        <f t="shared" si="154"/>
        <v>1390.21</v>
      </c>
      <c r="R511" s="3">
        <f t="shared" si="155"/>
        <v>3543.54</v>
      </c>
      <c r="S511" s="57">
        <f t="shared" si="156"/>
        <v>21709.79</v>
      </c>
      <c r="T511" s="1">
        <v>111</v>
      </c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</row>
    <row r="512" spans="1:168" s="2" customFormat="1" ht="15" customHeight="1" x14ac:dyDescent="0.25">
      <c r="A512" s="1">
        <v>18</v>
      </c>
      <c r="B512" s="2" t="s">
        <v>575</v>
      </c>
      <c r="C512" s="1" t="s">
        <v>30</v>
      </c>
      <c r="D512" s="1" t="s">
        <v>547</v>
      </c>
      <c r="E512" s="1" t="s">
        <v>576</v>
      </c>
      <c r="F512" s="1" t="s">
        <v>32</v>
      </c>
      <c r="G512" s="3">
        <v>23100</v>
      </c>
      <c r="H512" s="58">
        <v>0</v>
      </c>
      <c r="I512" s="3">
        <v>25</v>
      </c>
      <c r="J512" s="3">
        <f t="shared" si="150"/>
        <v>662.97</v>
      </c>
      <c r="K512" s="55">
        <f t="shared" si="151"/>
        <v>1640.1</v>
      </c>
      <c r="L512" s="55">
        <f t="shared" si="157"/>
        <v>265.64999999999998</v>
      </c>
      <c r="M512" s="3">
        <f t="shared" si="152"/>
        <v>702.24</v>
      </c>
      <c r="N512" s="55">
        <f t="shared" si="158"/>
        <v>1637.7900000000002</v>
      </c>
      <c r="O512" s="5">
        <v>0</v>
      </c>
      <c r="P512" s="3">
        <f t="shared" si="153"/>
        <v>4908.75</v>
      </c>
      <c r="Q512" s="3">
        <f t="shared" si="154"/>
        <v>1390.21</v>
      </c>
      <c r="R512" s="3">
        <f t="shared" si="155"/>
        <v>3543.54</v>
      </c>
      <c r="S512" s="57">
        <f t="shared" si="156"/>
        <v>21709.79</v>
      </c>
      <c r="T512" s="1">
        <v>111</v>
      </c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</row>
    <row r="513" spans="1:168" s="2" customFormat="1" ht="15" customHeight="1" x14ac:dyDescent="0.25">
      <c r="A513" s="1">
        <v>19</v>
      </c>
      <c r="B513" s="2" t="s">
        <v>577</v>
      </c>
      <c r="C513" s="1" t="s">
        <v>30</v>
      </c>
      <c r="D513" s="1" t="s">
        <v>547</v>
      </c>
      <c r="E513" s="1" t="s">
        <v>569</v>
      </c>
      <c r="F513" s="1" t="s">
        <v>32</v>
      </c>
      <c r="G513" s="3">
        <v>23100</v>
      </c>
      <c r="H513" s="58">
        <v>0</v>
      </c>
      <c r="I513" s="3">
        <v>25</v>
      </c>
      <c r="J513" s="3">
        <f t="shared" si="150"/>
        <v>662.97</v>
      </c>
      <c r="K513" s="55">
        <f t="shared" si="151"/>
        <v>1640.1</v>
      </c>
      <c r="L513" s="55">
        <f t="shared" si="157"/>
        <v>265.64999999999998</v>
      </c>
      <c r="M513" s="3">
        <f t="shared" si="152"/>
        <v>702.24</v>
      </c>
      <c r="N513" s="55">
        <f t="shared" si="158"/>
        <v>1637.7900000000002</v>
      </c>
      <c r="O513" s="5">
        <v>0</v>
      </c>
      <c r="P513" s="3">
        <f t="shared" si="153"/>
        <v>4908.75</v>
      </c>
      <c r="Q513" s="3">
        <f t="shared" si="154"/>
        <v>1390.21</v>
      </c>
      <c r="R513" s="3">
        <f t="shared" si="155"/>
        <v>3543.54</v>
      </c>
      <c r="S513" s="57">
        <f t="shared" si="156"/>
        <v>21709.79</v>
      </c>
      <c r="T513" s="1">
        <v>111</v>
      </c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</row>
    <row r="514" spans="1:168" s="2" customFormat="1" ht="15" customHeight="1" x14ac:dyDescent="0.25">
      <c r="A514" s="1">
        <v>20</v>
      </c>
      <c r="B514" s="2" t="s">
        <v>578</v>
      </c>
      <c r="C514" s="1" t="s">
        <v>30</v>
      </c>
      <c r="D514" s="1" t="s">
        <v>547</v>
      </c>
      <c r="E514" s="1" t="s">
        <v>579</v>
      </c>
      <c r="F514" s="1" t="s">
        <v>32</v>
      </c>
      <c r="G514" s="3">
        <v>25200</v>
      </c>
      <c r="H514" s="58">
        <v>0</v>
      </c>
      <c r="I514" s="3">
        <v>25</v>
      </c>
      <c r="J514" s="3">
        <f t="shared" si="150"/>
        <v>723.24</v>
      </c>
      <c r="K514" s="55">
        <f t="shared" si="151"/>
        <v>1789.1999999999998</v>
      </c>
      <c r="L514" s="55">
        <f t="shared" si="157"/>
        <v>289.8</v>
      </c>
      <c r="M514" s="3">
        <f t="shared" si="152"/>
        <v>766.08</v>
      </c>
      <c r="N514" s="55">
        <f t="shared" si="158"/>
        <v>1786.68</v>
      </c>
      <c r="O514" s="5">
        <v>0</v>
      </c>
      <c r="P514" s="3">
        <f t="shared" si="153"/>
        <v>5355</v>
      </c>
      <c r="Q514" s="3">
        <f t="shared" si="154"/>
        <v>1514.3200000000002</v>
      </c>
      <c r="R514" s="3">
        <f t="shared" si="155"/>
        <v>3865.6800000000003</v>
      </c>
      <c r="S514" s="57">
        <f t="shared" si="156"/>
        <v>23685.68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68" s="2" customFormat="1" ht="15" customHeight="1" x14ac:dyDescent="0.25">
      <c r="A515" s="1">
        <v>21</v>
      </c>
      <c r="B515" s="2" t="s">
        <v>580</v>
      </c>
      <c r="C515" s="1" t="s">
        <v>30</v>
      </c>
      <c r="D515" s="1" t="s">
        <v>547</v>
      </c>
      <c r="E515" s="1" t="s">
        <v>569</v>
      </c>
      <c r="F515" s="1" t="s">
        <v>32</v>
      </c>
      <c r="G515" s="3">
        <v>23100</v>
      </c>
      <c r="H515" s="58">
        <v>0</v>
      </c>
      <c r="I515" s="3">
        <v>25</v>
      </c>
      <c r="J515" s="3">
        <f t="shared" si="150"/>
        <v>662.97</v>
      </c>
      <c r="K515" s="55">
        <f t="shared" si="151"/>
        <v>1640.1</v>
      </c>
      <c r="L515" s="55">
        <f t="shared" si="157"/>
        <v>265.64999999999998</v>
      </c>
      <c r="M515" s="3">
        <f t="shared" si="152"/>
        <v>702.24</v>
      </c>
      <c r="N515" s="55">
        <f t="shared" si="158"/>
        <v>1637.7900000000002</v>
      </c>
      <c r="O515" s="5">
        <v>1350.12</v>
      </c>
      <c r="P515" s="3">
        <f t="shared" si="153"/>
        <v>4908.75</v>
      </c>
      <c r="Q515" s="3">
        <f t="shared" si="154"/>
        <v>2740.33</v>
      </c>
      <c r="R515" s="3">
        <f t="shared" si="155"/>
        <v>3543.54</v>
      </c>
      <c r="S515" s="57">
        <f t="shared" si="156"/>
        <v>20359.669999999998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68" s="2" customFormat="1" ht="15" customHeight="1" x14ac:dyDescent="0.25">
      <c r="A516" s="1">
        <v>22</v>
      </c>
      <c r="B516" s="2" t="s">
        <v>581</v>
      </c>
      <c r="C516" s="1" t="s">
        <v>30</v>
      </c>
      <c r="D516" s="1" t="s">
        <v>547</v>
      </c>
      <c r="E516" s="1" t="s">
        <v>582</v>
      </c>
      <c r="F516" s="1" t="s">
        <v>32</v>
      </c>
      <c r="G516" s="3">
        <v>23100</v>
      </c>
      <c r="H516" s="58">
        <v>0</v>
      </c>
      <c r="I516" s="3">
        <v>25</v>
      </c>
      <c r="J516" s="3">
        <f t="shared" si="150"/>
        <v>662.97</v>
      </c>
      <c r="K516" s="55">
        <f t="shared" si="151"/>
        <v>1640.1</v>
      </c>
      <c r="L516" s="55">
        <f t="shared" si="157"/>
        <v>265.64999999999998</v>
      </c>
      <c r="M516" s="3">
        <f t="shared" si="152"/>
        <v>702.24</v>
      </c>
      <c r="N516" s="55">
        <f t="shared" si="158"/>
        <v>1637.7900000000002</v>
      </c>
      <c r="O516" s="5">
        <v>0</v>
      </c>
      <c r="P516" s="3">
        <f t="shared" si="153"/>
        <v>4908.75</v>
      </c>
      <c r="Q516" s="3">
        <f t="shared" si="154"/>
        <v>1390.21</v>
      </c>
      <c r="R516" s="3">
        <f t="shared" si="155"/>
        <v>3543.54</v>
      </c>
      <c r="S516" s="57">
        <f t="shared" si="156"/>
        <v>21709.79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68" s="2" customFormat="1" ht="15" customHeight="1" x14ac:dyDescent="0.25">
      <c r="A517" s="1">
        <v>23</v>
      </c>
      <c r="B517" s="2" t="s">
        <v>583</v>
      </c>
      <c r="C517" s="1" t="s">
        <v>30</v>
      </c>
      <c r="D517" s="1" t="s">
        <v>547</v>
      </c>
      <c r="E517" s="1" t="s">
        <v>584</v>
      </c>
      <c r="F517" s="1" t="s">
        <v>32</v>
      </c>
      <c r="G517" s="3">
        <v>23100</v>
      </c>
      <c r="H517" s="58">
        <v>0</v>
      </c>
      <c r="I517" s="3">
        <v>25</v>
      </c>
      <c r="J517" s="3">
        <f t="shared" si="150"/>
        <v>662.97</v>
      </c>
      <c r="K517" s="55">
        <f t="shared" si="151"/>
        <v>1640.1</v>
      </c>
      <c r="L517" s="55">
        <f t="shared" si="157"/>
        <v>265.64999999999998</v>
      </c>
      <c r="M517" s="3">
        <f t="shared" si="152"/>
        <v>702.24</v>
      </c>
      <c r="N517" s="55">
        <f t="shared" si="158"/>
        <v>1637.7900000000002</v>
      </c>
      <c r="O517" s="5">
        <v>0</v>
      </c>
      <c r="P517" s="3">
        <f t="shared" si="153"/>
        <v>4908.75</v>
      </c>
      <c r="Q517" s="3">
        <f t="shared" si="154"/>
        <v>1390.21</v>
      </c>
      <c r="R517" s="3">
        <f t="shared" si="155"/>
        <v>3543.54</v>
      </c>
      <c r="S517" s="57">
        <f t="shared" si="156"/>
        <v>21709.79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68" s="2" customFormat="1" ht="15" customHeight="1" x14ac:dyDescent="0.25">
      <c r="A518" s="1">
        <v>24</v>
      </c>
      <c r="B518" s="2" t="s">
        <v>585</v>
      </c>
      <c r="C518" s="1" t="s">
        <v>30</v>
      </c>
      <c r="D518" s="1" t="s">
        <v>547</v>
      </c>
      <c r="E518" s="1" t="s">
        <v>124</v>
      </c>
      <c r="F518" s="1" t="s">
        <v>32</v>
      </c>
      <c r="G518" s="3">
        <v>24150</v>
      </c>
      <c r="H518" s="58">
        <v>0</v>
      </c>
      <c r="I518" s="3">
        <v>25</v>
      </c>
      <c r="J518" s="3">
        <f t="shared" si="150"/>
        <v>693.10500000000002</v>
      </c>
      <c r="K518" s="55">
        <f t="shared" si="151"/>
        <v>1714.6499999999999</v>
      </c>
      <c r="L518" s="55">
        <f t="shared" si="157"/>
        <v>277.72500000000002</v>
      </c>
      <c r="M518" s="3">
        <f t="shared" si="152"/>
        <v>734.16</v>
      </c>
      <c r="N518" s="55">
        <f t="shared" si="158"/>
        <v>1712.2350000000001</v>
      </c>
      <c r="O518" s="5">
        <v>0</v>
      </c>
      <c r="P518" s="3">
        <f t="shared" si="153"/>
        <v>5131.875</v>
      </c>
      <c r="Q518" s="3">
        <f t="shared" si="154"/>
        <v>1452.2649999999999</v>
      </c>
      <c r="R518" s="3">
        <f t="shared" si="155"/>
        <v>3704.61</v>
      </c>
      <c r="S518" s="57">
        <f t="shared" si="156"/>
        <v>22697.735000000001</v>
      </c>
      <c r="T518" s="1">
        <v>111</v>
      </c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</row>
    <row r="519" spans="1:168" s="2" customFormat="1" ht="15" customHeight="1" x14ac:dyDescent="0.25">
      <c r="A519" s="1">
        <v>25</v>
      </c>
      <c r="B519" s="2" t="s">
        <v>586</v>
      </c>
      <c r="C519" s="1" t="s">
        <v>34</v>
      </c>
      <c r="D519" s="1" t="s">
        <v>547</v>
      </c>
      <c r="E519" s="1" t="s">
        <v>39</v>
      </c>
      <c r="F519" s="1" t="s">
        <v>32</v>
      </c>
      <c r="G519" s="3">
        <v>22000</v>
      </c>
      <c r="H519" s="58">
        <v>0</v>
      </c>
      <c r="I519" s="3">
        <v>25</v>
      </c>
      <c r="J519" s="3">
        <f t="shared" si="150"/>
        <v>631.4</v>
      </c>
      <c r="K519" s="55">
        <f t="shared" si="151"/>
        <v>1561.9999999999998</v>
      </c>
      <c r="L519" s="55">
        <f t="shared" si="157"/>
        <v>253</v>
      </c>
      <c r="M519" s="3">
        <f t="shared" si="152"/>
        <v>668.8</v>
      </c>
      <c r="N519" s="55">
        <f t="shared" si="158"/>
        <v>1559.8000000000002</v>
      </c>
      <c r="O519" s="5">
        <v>0</v>
      </c>
      <c r="P519" s="3">
        <f t="shared" si="153"/>
        <v>4675</v>
      </c>
      <c r="Q519" s="3">
        <f t="shared" si="154"/>
        <v>1325.1999999999998</v>
      </c>
      <c r="R519" s="3">
        <f t="shared" si="155"/>
        <v>3374.8</v>
      </c>
      <c r="S519" s="57">
        <f t="shared" si="156"/>
        <v>20674.8</v>
      </c>
      <c r="T519" s="1">
        <v>111</v>
      </c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</row>
    <row r="520" spans="1:168" s="2" customFormat="1" ht="15" customHeight="1" x14ac:dyDescent="0.25">
      <c r="A520" s="1">
        <v>26</v>
      </c>
      <c r="B520" s="2" t="s">
        <v>587</v>
      </c>
      <c r="C520" s="1" t="s">
        <v>30</v>
      </c>
      <c r="D520" s="1" t="s">
        <v>547</v>
      </c>
      <c r="E520" s="1" t="s">
        <v>588</v>
      </c>
      <c r="F520" s="1" t="s">
        <v>32</v>
      </c>
      <c r="G520" s="3">
        <v>23100</v>
      </c>
      <c r="H520" s="58">
        <v>0</v>
      </c>
      <c r="I520" s="3">
        <v>25</v>
      </c>
      <c r="J520" s="3">
        <f t="shared" si="150"/>
        <v>662.97</v>
      </c>
      <c r="K520" s="55">
        <f t="shared" si="151"/>
        <v>1640.1</v>
      </c>
      <c r="L520" s="55">
        <f t="shared" si="157"/>
        <v>265.64999999999998</v>
      </c>
      <c r="M520" s="3">
        <f t="shared" si="152"/>
        <v>702.24</v>
      </c>
      <c r="N520" s="55">
        <f t="shared" si="158"/>
        <v>1637.7900000000002</v>
      </c>
      <c r="O520" s="5">
        <v>0</v>
      </c>
      <c r="P520" s="3">
        <f t="shared" si="153"/>
        <v>4908.75</v>
      </c>
      <c r="Q520" s="3">
        <f t="shared" si="154"/>
        <v>1390.21</v>
      </c>
      <c r="R520" s="3">
        <f t="shared" si="155"/>
        <v>3543.54</v>
      </c>
      <c r="S520" s="57">
        <f t="shared" si="156"/>
        <v>21709.79</v>
      </c>
      <c r="T520" s="1">
        <v>111</v>
      </c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</row>
    <row r="521" spans="1:168" s="2" customFormat="1" ht="15" customHeight="1" x14ac:dyDescent="0.25">
      <c r="A521" s="1">
        <v>27</v>
      </c>
      <c r="B521" s="2" t="s">
        <v>589</v>
      </c>
      <c r="C521" s="1" t="s">
        <v>30</v>
      </c>
      <c r="D521" s="1" t="s">
        <v>547</v>
      </c>
      <c r="E521" s="1" t="s">
        <v>569</v>
      </c>
      <c r="F521" s="1" t="s">
        <v>32</v>
      </c>
      <c r="G521" s="3">
        <v>23100</v>
      </c>
      <c r="H521" s="58">
        <v>0</v>
      </c>
      <c r="I521" s="3">
        <v>25</v>
      </c>
      <c r="J521" s="3">
        <f t="shared" si="150"/>
        <v>662.97</v>
      </c>
      <c r="K521" s="55">
        <f t="shared" si="151"/>
        <v>1640.1</v>
      </c>
      <c r="L521" s="55">
        <f t="shared" si="157"/>
        <v>265.64999999999998</v>
      </c>
      <c r="M521" s="3">
        <f t="shared" si="152"/>
        <v>702.24</v>
      </c>
      <c r="N521" s="55">
        <f t="shared" si="158"/>
        <v>1637.7900000000002</v>
      </c>
      <c r="O521" s="5">
        <v>0</v>
      </c>
      <c r="P521" s="3">
        <f t="shared" si="153"/>
        <v>4908.75</v>
      </c>
      <c r="Q521" s="3">
        <f t="shared" si="154"/>
        <v>1390.21</v>
      </c>
      <c r="R521" s="3">
        <f t="shared" si="155"/>
        <v>3543.54</v>
      </c>
      <c r="S521" s="57">
        <f t="shared" si="156"/>
        <v>21709.79</v>
      </c>
      <c r="T521" s="1">
        <v>111</v>
      </c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</row>
    <row r="522" spans="1:168" s="2" customFormat="1" ht="15" customHeight="1" x14ac:dyDescent="0.25">
      <c r="A522" s="1">
        <v>28</v>
      </c>
      <c r="B522" s="2" t="s">
        <v>590</v>
      </c>
      <c r="C522" s="1" t="s">
        <v>30</v>
      </c>
      <c r="D522" s="1" t="s">
        <v>547</v>
      </c>
      <c r="E522" s="1" t="s">
        <v>569</v>
      </c>
      <c r="F522" s="1" t="s">
        <v>32</v>
      </c>
      <c r="G522" s="3">
        <v>23100</v>
      </c>
      <c r="H522" s="58">
        <v>0</v>
      </c>
      <c r="I522" s="3">
        <v>25</v>
      </c>
      <c r="J522" s="3">
        <f t="shared" si="150"/>
        <v>662.97</v>
      </c>
      <c r="K522" s="55">
        <f t="shared" si="151"/>
        <v>1640.1</v>
      </c>
      <c r="L522" s="55">
        <f t="shared" si="157"/>
        <v>265.64999999999998</v>
      </c>
      <c r="M522" s="3">
        <f t="shared" si="152"/>
        <v>702.24</v>
      </c>
      <c r="N522" s="55">
        <f t="shared" si="158"/>
        <v>1637.7900000000002</v>
      </c>
      <c r="O522" s="5">
        <v>0</v>
      </c>
      <c r="P522" s="3">
        <f t="shared" si="153"/>
        <v>4908.75</v>
      </c>
      <c r="Q522" s="3">
        <f t="shared" si="154"/>
        <v>1390.21</v>
      </c>
      <c r="R522" s="3">
        <f t="shared" si="155"/>
        <v>3543.54</v>
      </c>
      <c r="S522" s="57">
        <f t="shared" si="156"/>
        <v>21709.79</v>
      </c>
      <c r="T522" s="1">
        <v>111</v>
      </c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1:168" s="2" customFormat="1" ht="15" customHeight="1" x14ac:dyDescent="0.25">
      <c r="A523" s="1">
        <v>29</v>
      </c>
      <c r="B523" s="2" t="s">
        <v>591</v>
      </c>
      <c r="C523" s="1" t="s">
        <v>30</v>
      </c>
      <c r="D523" s="1" t="s">
        <v>547</v>
      </c>
      <c r="E523" s="1" t="s">
        <v>569</v>
      </c>
      <c r="F523" s="1" t="s">
        <v>32</v>
      </c>
      <c r="G523" s="3">
        <v>23100</v>
      </c>
      <c r="H523" s="58">
        <v>0</v>
      </c>
      <c r="I523" s="3">
        <v>25</v>
      </c>
      <c r="J523" s="3">
        <f t="shared" si="150"/>
        <v>662.97</v>
      </c>
      <c r="K523" s="55">
        <f t="shared" si="151"/>
        <v>1640.1</v>
      </c>
      <c r="L523" s="55">
        <f t="shared" si="157"/>
        <v>265.64999999999998</v>
      </c>
      <c r="M523" s="3">
        <f t="shared" si="152"/>
        <v>702.24</v>
      </c>
      <c r="N523" s="55">
        <f t="shared" si="158"/>
        <v>1637.7900000000002</v>
      </c>
      <c r="O523" s="5">
        <v>1350.12</v>
      </c>
      <c r="P523" s="3">
        <f t="shared" si="153"/>
        <v>4908.75</v>
      </c>
      <c r="Q523" s="3">
        <f t="shared" si="154"/>
        <v>2740.33</v>
      </c>
      <c r="R523" s="3">
        <f t="shared" si="155"/>
        <v>3543.54</v>
      </c>
      <c r="S523" s="57">
        <f t="shared" si="156"/>
        <v>20359.669999999998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68" s="2" customFormat="1" ht="15" customHeight="1" x14ac:dyDescent="0.25">
      <c r="A524" s="1">
        <v>30</v>
      </c>
      <c r="B524" s="2" t="s">
        <v>592</v>
      </c>
      <c r="C524" s="1" t="s">
        <v>30</v>
      </c>
      <c r="D524" s="1" t="s">
        <v>547</v>
      </c>
      <c r="E524" s="1" t="s">
        <v>593</v>
      </c>
      <c r="F524" s="1" t="s">
        <v>32</v>
      </c>
      <c r="G524" s="3">
        <v>23100</v>
      </c>
      <c r="H524" s="58">
        <v>0</v>
      </c>
      <c r="I524" s="3">
        <v>25</v>
      </c>
      <c r="J524" s="3">
        <f t="shared" si="150"/>
        <v>662.97</v>
      </c>
      <c r="K524" s="55">
        <f t="shared" si="151"/>
        <v>1640.1</v>
      </c>
      <c r="L524" s="55">
        <f t="shared" si="157"/>
        <v>265.64999999999998</v>
      </c>
      <c r="M524" s="3">
        <f t="shared" si="152"/>
        <v>702.24</v>
      </c>
      <c r="N524" s="55">
        <f t="shared" si="158"/>
        <v>1637.7900000000002</v>
      </c>
      <c r="O524" s="5">
        <v>0</v>
      </c>
      <c r="P524" s="3">
        <f t="shared" si="153"/>
        <v>4908.75</v>
      </c>
      <c r="Q524" s="3">
        <f t="shared" si="154"/>
        <v>1390.21</v>
      </c>
      <c r="R524" s="3">
        <f t="shared" si="155"/>
        <v>3543.54</v>
      </c>
      <c r="S524" s="57">
        <f t="shared" si="156"/>
        <v>21709.79</v>
      </c>
      <c r="T524" s="1">
        <v>111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1:168" s="2" customFormat="1" ht="15" customHeight="1" x14ac:dyDescent="0.25">
      <c r="A525" s="1">
        <v>31</v>
      </c>
      <c r="B525" s="2" t="s">
        <v>594</v>
      </c>
      <c r="C525" s="1" t="s">
        <v>34</v>
      </c>
      <c r="D525" s="1" t="s">
        <v>547</v>
      </c>
      <c r="E525" s="1" t="s">
        <v>564</v>
      </c>
      <c r="F525" s="1" t="s">
        <v>32</v>
      </c>
      <c r="G525" s="3">
        <v>23100</v>
      </c>
      <c r="H525" s="58">
        <v>0</v>
      </c>
      <c r="I525" s="3">
        <v>25</v>
      </c>
      <c r="J525" s="3">
        <f t="shared" si="150"/>
        <v>662.97</v>
      </c>
      <c r="K525" s="55">
        <f t="shared" si="151"/>
        <v>1640.1</v>
      </c>
      <c r="L525" s="55">
        <f t="shared" si="157"/>
        <v>265.64999999999998</v>
      </c>
      <c r="M525" s="3">
        <f t="shared" si="152"/>
        <v>702.24</v>
      </c>
      <c r="N525" s="55">
        <f t="shared" si="158"/>
        <v>1637.7900000000002</v>
      </c>
      <c r="O525" s="5">
        <v>0</v>
      </c>
      <c r="P525" s="3">
        <f t="shared" si="153"/>
        <v>4908.75</v>
      </c>
      <c r="Q525" s="3">
        <f t="shared" si="154"/>
        <v>1390.21</v>
      </c>
      <c r="R525" s="3">
        <f t="shared" si="155"/>
        <v>3543.54</v>
      </c>
      <c r="S525" s="57">
        <f t="shared" si="156"/>
        <v>21709.79</v>
      </c>
      <c r="T525" s="1">
        <v>111</v>
      </c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</row>
    <row r="526" spans="1:168" s="2" customFormat="1" ht="15" customHeight="1" x14ac:dyDescent="0.25">
      <c r="A526" s="1">
        <v>32</v>
      </c>
      <c r="B526" s="2" t="s">
        <v>595</v>
      </c>
      <c r="C526" s="1" t="s">
        <v>30</v>
      </c>
      <c r="D526" s="1" t="s">
        <v>547</v>
      </c>
      <c r="E526" s="1" t="s">
        <v>596</v>
      </c>
      <c r="F526" s="1" t="s">
        <v>32</v>
      </c>
      <c r="G526" s="3">
        <v>23100</v>
      </c>
      <c r="H526" s="58">
        <v>0</v>
      </c>
      <c r="I526" s="3">
        <v>25</v>
      </c>
      <c r="J526" s="3">
        <f t="shared" si="150"/>
        <v>662.97</v>
      </c>
      <c r="K526" s="55">
        <f t="shared" si="151"/>
        <v>1640.1</v>
      </c>
      <c r="L526" s="55">
        <f t="shared" si="157"/>
        <v>265.64999999999998</v>
      </c>
      <c r="M526" s="3">
        <f t="shared" si="152"/>
        <v>702.24</v>
      </c>
      <c r="N526" s="55">
        <f t="shared" si="158"/>
        <v>1637.7900000000002</v>
      </c>
      <c r="O526" s="5">
        <v>1350.12</v>
      </c>
      <c r="P526" s="3">
        <f t="shared" si="153"/>
        <v>4908.75</v>
      </c>
      <c r="Q526" s="3">
        <f t="shared" si="154"/>
        <v>2740.33</v>
      </c>
      <c r="R526" s="3">
        <f t="shared" si="155"/>
        <v>3543.54</v>
      </c>
      <c r="S526" s="57">
        <f t="shared" si="156"/>
        <v>20359.669999999998</v>
      </c>
      <c r="T526" s="1">
        <v>111</v>
      </c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</row>
    <row r="527" spans="1:168" s="2" customFormat="1" ht="15" customHeight="1" x14ac:dyDescent="0.25">
      <c r="A527" s="1">
        <v>33</v>
      </c>
      <c r="B527" s="2" t="s">
        <v>597</v>
      </c>
      <c r="C527" s="1" t="s">
        <v>30</v>
      </c>
      <c r="D527" s="1" t="s">
        <v>547</v>
      </c>
      <c r="E527" s="1" t="s">
        <v>569</v>
      </c>
      <c r="F527" s="1" t="s">
        <v>32</v>
      </c>
      <c r="G527" s="3">
        <v>23100</v>
      </c>
      <c r="H527" s="58">
        <v>0</v>
      </c>
      <c r="I527" s="3">
        <v>25</v>
      </c>
      <c r="J527" s="3">
        <f t="shared" si="150"/>
        <v>662.97</v>
      </c>
      <c r="K527" s="55">
        <f t="shared" si="151"/>
        <v>1640.1</v>
      </c>
      <c r="L527" s="55">
        <f t="shared" si="157"/>
        <v>265.64999999999998</v>
      </c>
      <c r="M527" s="3">
        <f t="shared" si="152"/>
        <v>702.24</v>
      </c>
      <c r="N527" s="55">
        <f t="shared" si="158"/>
        <v>1637.7900000000002</v>
      </c>
      <c r="O527" s="5">
        <v>2700.24</v>
      </c>
      <c r="P527" s="3">
        <f t="shared" si="153"/>
        <v>4908.75</v>
      </c>
      <c r="Q527" s="3">
        <f t="shared" si="154"/>
        <v>4090.45</v>
      </c>
      <c r="R527" s="3">
        <f t="shared" si="155"/>
        <v>3543.54</v>
      </c>
      <c r="S527" s="57">
        <f t="shared" si="156"/>
        <v>19009.55</v>
      </c>
      <c r="T527" s="1">
        <v>111</v>
      </c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</row>
    <row r="528" spans="1:168" s="2" customFormat="1" ht="15" customHeight="1" x14ac:dyDescent="0.25">
      <c r="A528" s="1">
        <v>34</v>
      </c>
      <c r="B528" s="2" t="s">
        <v>598</v>
      </c>
      <c r="C528" s="1" t="s">
        <v>34</v>
      </c>
      <c r="D528" s="1" t="s">
        <v>547</v>
      </c>
      <c r="E528" s="1" t="s">
        <v>569</v>
      </c>
      <c r="F528" s="1" t="s">
        <v>32</v>
      </c>
      <c r="G528" s="3">
        <v>23100</v>
      </c>
      <c r="H528" s="58">
        <v>0</v>
      </c>
      <c r="I528" s="3">
        <v>25</v>
      </c>
      <c r="J528" s="3">
        <f t="shared" si="150"/>
        <v>662.97</v>
      </c>
      <c r="K528" s="55">
        <f t="shared" si="151"/>
        <v>1640.1</v>
      </c>
      <c r="L528" s="55">
        <f t="shared" si="157"/>
        <v>265.64999999999998</v>
      </c>
      <c r="M528" s="3">
        <f t="shared" si="152"/>
        <v>702.24</v>
      </c>
      <c r="N528" s="55">
        <f t="shared" si="158"/>
        <v>1637.7900000000002</v>
      </c>
      <c r="O528" s="5">
        <v>2700.24</v>
      </c>
      <c r="P528" s="3">
        <f t="shared" si="153"/>
        <v>4908.75</v>
      </c>
      <c r="Q528" s="3">
        <f t="shared" si="154"/>
        <v>4090.45</v>
      </c>
      <c r="R528" s="3">
        <f t="shared" si="155"/>
        <v>3543.54</v>
      </c>
      <c r="S528" s="57">
        <f t="shared" si="156"/>
        <v>19009.55</v>
      </c>
      <c r="T528" s="1">
        <v>111</v>
      </c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</row>
    <row r="529" spans="1:168" s="2" customFormat="1" ht="15" customHeight="1" x14ac:dyDescent="0.25">
      <c r="A529" s="1">
        <v>35</v>
      </c>
      <c r="B529" s="2" t="s">
        <v>599</v>
      </c>
      <c r="C529" s="1" t="s">
        <v>30</v>
      </c>
      <c r="D529" s="1" t="s">
        <v>547</v>
      </c>
      <c r="E529" s="1" t="s">
        <v>579</v>
      </c>
      <c r="F529" s="1" t="s">
        <v>32</v>
      </c>
      <c r="G529" s="3">
        <v>25200</v>
      </c>
      <c r="H529" s="58">
        <v>0</v>
      </c>
      <c r="I529" s="3">
        <v>25</v>
      </c>
      <c r="J529" s="3">
        <f t="shared" si="150"/>
        <v>723.24</v>
      </c>
      <c r="K529" s="55">
        <f t="shared" si="151"/>
        <v>1789.1999999999998</v>
      </c>
      <c r="L529" s="55">
        <f t="shared" si="157"/>
        <v>289.8</v>
      </c>
      <c r="M529" s="3">
        <f t="shared" si="152"/>
        <v>766.08</v>
      </c>
      <c r="N529" s="55">
        <f t="shared" si="158"/>
        <v>1786.68</v>
      </c>
      <c r="O529" s="5">
        <v>0</v>
      </c>
      <c r="P529" s="3">
        <f t="shared" si="153"/>
        <v>5355</v>
      </c>
      <c r="Q529" s="3">
        <f t="shared" si="154"/>
        <v>1514.3200000000002</v>
      </c>
      <c r="R529" s="3">
        <f t="shared" si="155"/>
        <v>3865.6800000000003</v>
      </c>
      <c r="S529" s="57">
        <f t="shared" si="156"/>
        <v>23685.68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68" s="2" customFormat="1" ht="15" customHeight="1" x14ac:dyDescent="0.25">
      <c r="A530" s="1">
        <v>36</v>
      </c>
      <c r="B530" s="2" t="s">
        <v>600</v>
      </c>
      <c r="C530" s="1" t="s">
        <v>30</v>
      </c>
      <c r="D530" s="1" t="s">
        <v>547</v>
      </c>
      <c r="E530" s="1" t="s">
        <v>579</v>
      </c>
      <c r="F530" s="1" t="s">
        <v>32</v>
      </c>
      <c r="G530" s="3">
        <v>25200</v>
      </c>
      <c r="H530" s="58">
        <v>0</v>
      </c>
      <c r="I530" s="3">
        <v>25</v>
      </c>
      <c r="J530" s="3">
        <f t="shared" si="150"/>
        <v>723.24</v>
      </c>
      <c r="K530" s="55">
        <f t="shared" si="151"/>
        <v>1789.1999999999998</v>
      </c>
      <c r="L530" s="55">
        <f t="shared" si="157"/>
        <v>289.8</v>
      </c>
      <c r="M530" s="3">
        <f t="shared" si="152"/>
        <v>766.08</v>
      </c>
      <c r="N530" s="55">
        <f t="shared" si="158"/>
        <v>1786.68</v>
      </c>
      <c r="O530" s="5">
        <v>0</v>
      </c>
      <c r="P530" s="3">
        <f t="shared" si="153"/>
        <v>5355</v>
      </c>
      <c r="Q530" s="3">
        <f t="shared" si="154"/>
        <v>1514.3200000000002</v>
      </c>
      <c r="R530" s="3">
        <f t="shared" si="155"/>
        <v>3865.6800000000003</v>
      </c>
      <c r="S530" s="57">
        <f t="shared" si="156"/>
        <v>23685.68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68" s="2" customFormat="1" ht="15" customHeight="1" x14ac:dyDescent="0.25">
      <c r="A531" s="1">
        <v>37</v>
      </c>
      <c r="B531" s="2" t="s">
        <v>601</v>
      </c>
      <c r="C531" s="1" t="s">
        <v>30</v>
      </c>
      <c r="D531" s="1" t="s">
        <v>547</v>
      </c>
      <c r="E531" s="1" t="s">
        <v>569</v>
      </c>
      <c r="F531" s="1" t="s">
        <v>32</v>
      </c>
      <c r="G531" s="3">
        <v>23100</v>
      </c>
      <c r="H531" s="58">
        <v>0</v>
      </c>
      <c r="I531" s="3">
        <v>25</v>
      </c>
      <c r="J531" s="3">
        <f t="shared" si="150"/>
        <v>662.97</v>
      </c>
      <c r="K531" s="55">
        <f t="shared" si="151"/>
        <v>1640.1</v>
      </c>
      <c r="L531" s="55">
        <f t="shared" si="157"/>
        <v>265.64999999999998</v>
      </c>
      <c r="M531" s="3">
        <f t="shared" si="152"/>
        <v>702.24</v>
      </c>
      <c r="N531" s="55">
        <f t="shared" si="158"/>
        <v>1637.7900000000002</v>
      </c>
      <c r="O531" s="5">
        <v>0</v>
      </c>
      <c r="P531" s="3">
        <f t="shared" si="153"/>
        <v>4908.75</v>
      </c>
      <c r="Q531" s="3">
        <f t="shared" si="154"/>
        <v>1390.21</v>
      </c>
      <c r="R531" s="3">
        <f t="shared" si="155"/>
        <v>3543.54</v>
      </c>
      <c r="S531" s="57">
        <f t="shared" si="156"/>
        <v>21709.79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68" s="2" customFormat="1" ht="15" customHeight="1" x14ac:dyDescent="0.25">
      <c r="A532" s="1">
        <v>38</v>
      </c>
      <c r="B532" s="2" t="s">
        <v>602</v>
      </c>
      <c r="C532" s="1" t="s">
        <v>30</v>
      </c>
      <c r="D532" s="1" t="s">
        <v>547</v>
      </c>
      <c r="E532" s="1" t="s">
        <v>569</v>
      </c>
      <c r="F532" s="1" t="s">
        <v>32</v>
      </c>
      <c r="G532" s="3">
        <v>23100</v>
      </c>
      <c r="H532" s="58">
        <v>0</v>
      </c>
      <c r="I532" s="3">
        <v>25</v>
      </c>
      <c r="J532" s="3">
        <f t="shared" si="150"/>
        <v>662.97</v>
      </c>
      <c r="K532" s="55">
        <f t="shared" si="151"/>
        <v>1640.1</v>
      </c>
      <c r="L532" s="55">
        <f t="shared" si="157"/>
        <v>265.64999999999998</v>
      </c>
      <c r="M532" s="3">
        <f t="shared" si="152"/>
        <v>702.24</v>
      </c>
      <c r="N532" s="55">
        <f t="shared" si="158"/>
        <v>1637.7900000000002</v>
      </c>
      <c r="O532" s="5">
        <v>0</v>
      </c>
      <c r="P532" s="3">
        <f t="shared" si="153"/>
        <v>4908.75</v>
      </c>
      <c r="Q532" s="3">
        <f t="shared" si="154"/>
        <v>1390.21</v>
      </c>
      <c r="R532" s="3">
        <f t="shared" si="155"/>
        <v>3543.54</v>
      </c>
      <c r="S532" s="57">
        <f t="shared" si="156"/>
        <v>21709.79</v>
      </c>
      <c r="T532" s="1">
        <v>111</v>
      </c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</row>
    <row r="533" spans="1:168" s="2" customFormat="1" ht="15" customHeight="1" x14ac:dyDescent="0.25">
      <c r="A533" s="1">
        <v>39</v>
      </c>
      <c r="B533" s="2" t="s">
        <v>603</v>
      </c>
      <c r="C533" s="1" t="s">
        <v>30</v>
      </c>
      <c r="D533" s="1" t="s">
        <v>547</v>
      </c>
      <c r="E533" s="1" t="s">
        <v>569</v>
      </c>
      <c r="F533" s="1" t="s">
        <v>32</v>
      </c>
      <c r="G533" s="3">
        <v>23100</v>
      </c>
      <c r="H533" s="58">
        <v>0</v>
      </c>
      <c r="I533" s="3">
        <v>25</v>
      </c>
      <c r="J533" s="3">
        <f t="shared" si="150"/>
        <v>662.97</v>
      </c>
      <c r="K533" s="55">
        <f t="shared" si="151"/>
        <v>1640.1</v>
      </c>
      <c r="L533" s="55">
        <f t="shared" si="157"/>
        <v>265.64999999999998</v>
      </c>
      <c r="M533" s="3">
        <f t="shared" si="152"/>
        <v>702.24</v>
      </c>
      <c r="N533" s="55">
        <f t="shared" si="158"/>
        <v>1637.7900000000002</v>
      </c>
      <c r="O533" s="5">
        <v>0</v>
      </c>
      <c r="P533" s="3">
        <f t="shared" si="153"/>
        <v>4908.75</v>
      </c>
      <c r="Q533" s="3">
        <f t="shared" si="154"/>
        <v>1390.21</v>
      </c>
      <c r="R533" s="3">
        <f t="shared" si="155"/>
        <v>3543.54</v>
      </c>
      <c r="S533" s="57">
        <f t="shared" si="156"/>
        <v>21709.79</v>
      </c>
      <c r="T533" s="1">
        <v>111</v>
      </c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</row>
    <row r="534" spans="1:168" s="2" customFormat="1" ht="15" customHeight="1" x14ac:dyDescent="0.25">
      <c r="A534" s="1">
        <v>40</v>
      </c>
      <c r="B534" s="2" t="s">
        <v>604</v>
      </c>
      <c r="C534" s="1" t="s">
        <v>30</v>
      </c>
      <c r="D534" s="1" t="s">
        <v>547</v>
      </c>
      <c r="E534" s="1" t="s">
        <v>569</v>
      </c>
      <c r="F534" s="1" t="s">
        <v>32</v>
      </c>
      <c r="G534" s="3">
        <v>23100</v>
      </c>
      <c r="H534" s="58">
        <v>0</v>
      </c>
      <c r="I534" s="3">
        <v>25</v>
      </c>
      <c r="J534" s="3">
        <f t="shared" si="150"/>
        <v>662.97</v>
      </c>
      <c r="K534" s="55">
        <f t="shared" si="151"/>
        <v>1640.1</v>
      </c>
      <c r="L534" s="55">
        <f t="shared" si="157"/>
        <v>265.64999999999998</v>
      </c>
      <c r="M534" s="3">
        <f t="shared" si="152"/>
        <v>702.24</v>
      </c>
      <c r="N534" s="55">
        <f t="shared" si="158"/>
        <v>1637.7900000000002</v>
      </c>
      <c r="O534" s="5">
        <v>0</v>
      </c>
      <c r="P534" s="3">
        <f t="shared" si="153"/>
        <v>4908.75</v>
      </c>
      <c r="Q534" s="3">
        <f t="shared" si="154"/>
        <v>1390.21</v>
      </c>
      <c r="R534" s="3">
        <f t="shared" si="155"/>
        <v>3543.54</v>
      </c>
      <c r="S534" s="57">
        <f t="shared" si="156"/>
        <v>21709.79</v>
      </c>
      <c r="T534" s="1">
        <v>111</v>
      </c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</row>
    <row r="535" spans="1:168" s="2" customFormat="1" ht="15" customHeight="1" x14ac:dyDescent="0.25">
      <c r="A535" s="1">
        <v>41</v>
      </c>
      <c r="B535" s="2" t="s">
        <v>605</v>
      </c>
      <c r="C535" s="1" t="s">
        <v>34</v>
      </c>
      <c r="D535" s="1" t="s">
        <v>547</v>
      </c>
      <c r="E535" s="1" t="s">
        <v>564</v>
      </c>
      <c r="F535" s="1" t="s">
        <v>32</v>
      </c>
      <c r="G535" s="3">
        <v>23100</v>
      </c>
      <c r="H535" s="58">
        <v>0</v>
      </c>
      <c r="I535" s="3">
        <v>25</v>
      </c>
      <c r="J535" s="3">
        <f t="shared" si="150"/>
        <v>662.97</v>
      </c>
      <c r="K535" s="55">
        <f t="shared" si="151"/>
        <v>1640.1</v>
      </c>
      <c r="L535" s="55">
        <f t="shared" si="157"/>
        <v>265.64999999999998</v>
      </c>
      <c r="M535" s="3">
        <f t="shared" si="152"/>
        <v>702.24</v>
      </c>
      <c r="N535" s="55">
        <f t="shared" si="158"/>
        <v>1637.7900000000002</v>
      </c>
      <c r="O535" s="5">
        <v>1350.12</v>
      </c>
      <c r="P535" s="3">
        <f t="shared" si="153"/>
        <v>4908.75</v>
      </c>
      <c r="Q535" s="3">
        <f t="shared" si="154"/>
        <v>2740.33</v>
      </c>
      <c r="R535" s="3">
        <f t="shared" si="155"/>
        <v>3543.54</v>
      </c>
      <c r="S535" s="57">
        <f t="shared" si="156"/>
        <v>20359.669999999998</v>
      </c>
      <c r="T535" s="1">
        <v>111</v>
      </c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</row>
    <row r="536" spans="1:168" s="2" customFormat="1" ht="15" customHeight="1" thickBot="1" x14ac:dyDescent="0.3">
      <c r="A536" s="1">
        <v>42</v>
      </c>
      <c r="B536" s="2" t="s">
        <v>606</v>
      </c>
      <c r="C536" s="1" t="s">
        <v>34</v>
      </c>
      <c r="D536" s="1" t="s">
        <v>547</v>
      </c>
      <c r="E536" s="1" t="s">
        <v>569</v>
      </c>
      <c r="F536" s="1" t="s">
        <v>32</v>
      </c>
      <c r="G536" s="3">
        <v>23100</v>
      </c>
      <c r="H536" s="58">
        <v>0</v>
      </c>
      <c r="I536" s="3">
        <v>25</v>
      </c>
      <c r="J536" s="3">
        <f t="shared" si="150"/>
        <v>662.97</v>
      </c>
      <c r="K536" s="55">
        <f t="shared" si="151"/>
        <v>1640.1</v>
      </c>
      <c r="L536" s="55">
        <f t="shared" si="157"/>
        <v>265.64999999999998</v>
      </c>
      <c r="M536" s="3">
        <f t="shared" si="152"/>
        <v>702.24</v>
      </c>
      <c r="N536" s="55">
        <f t="shared" si="158"/>
        <v>1637.7900000000002</v>
      </c>
      <c r="O536" s="5">
        <v>1350.12</v>
      </c>
      <c r="P536" s="3">
        <f t="shared" si="153"/>
        <v>4908.75</v>
      </c>
      <c r="Q536" s="3">
        <f t="shared" si="154"/>
        <v>2740.33</v>
      </c>
      <c r="R536" s="3">
        <f t="shared" si="155"/>
        <v>3543.54</v>
      </c>
      <c r="S536" s="57">
        <f t="shared" si="156"/>
        <v>20359.669999999998</v>
      </c>
      <c r="T536" s="1">
        <v>111</v>
      </c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</row>
    <row r="537" spans="1:168" s="102" customFormat="1" ht="15" customHeight="1" thickBot="1" x14ac:dyDescent="0.3">
      <c r="A537" s="82">
        <f>+A536</f>
        <v>42</v>
      </c>
      <c r="B537" s="83"/>
      <c r="C537" s="83"/>
      <c r="D537" s="83"/>
      <c r="E537" s="83"/>
      <c r="F537" s="83"/>
      <c r="G537" s="101">
        <f>SUM(G495:G536)</f>
        <v>1013850</v>
      </c>
      <c r="H537" s="101">
        <f t="shared" ref="H537:P537" si="159">SUM(H495:H536)</f>
        <v>1854</v>
      </c>
      <c r="I537" s="101">
        <f t="shared" si="159"/>
        <v>1050</v>
      </c>
      <c r="J537" s="101">
        <f t="shared" si="159"/>
        <v>29097.495000000017</v>
      </c>
      <c r="K537" s="101">
        <f>SUM(K495:K536)</f>
        <v>71983.349999999977</v>
      </c>
      <c r="L537" s="101">
        <f t="shared" si="159"/>
        <v>11659.274999999992</v>
      </c>
      <c r="M537" s="101">
        <f t="shared" si="159"/>
        <v>30821.040000000026</v>
      </c>
      <c r="N537" s="101">
        <f t="shared" si="159"/>
        <v>71881.965000000011</v>
      </c>
      <c r="O537" s="101">
        <f>SUM(O495:O536)</f>
        <v>20251.799999999996</v>
      </c>
      <c r="P537" s="101">
        <f t="shared" si="159"/>
        <v>215443.125</v>
      </c>
      <c r="Q537" s="101">
        <f>SUM(Q495:Q536)</f>
        <v>83074.335000000021</v>
      </c>
      <c r="R537" s="101">
        <f>SUM(R495:R536)</f>
        <v>155524.58999999997</v>
      </c>
      <c r="S537" s="101">
        <f>SUM(S495:S536)</f>
        <v>930775.66500000062</v>
      </c>
      <c r="T537" s="65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  <c r="BP537" s="66"/>
      <c r="BQ537" s="66"/>
      <c r="BR537" s="66"/>
      <c r="BS537" s="66"/>
      <c r="BT537" s="66"/>
      <c r="BU537" s="66"/>
      <c r="BV537" s="66"/>
      <c r="BW537" s="66"/>
      <c r="BX537" s="66"/>
      <c r="BY537" s="66"/>
      <c r="BZ537" s="66"/>
      <c r="CA537" s="66"/>
      <c r="CB537" s="66"/>
      <c r="CC537" s="66"/>
      <c r="CD537" s="66"/>
      <c r="CE537" s="66"/>
      <c r="CF537" s="66"/>
      <c r="CG537" s="66"/>
      <c r="CH537" s="66"/>
      <c r="CI537" s="66"/>
      <c r="CJ537" s="66"/>
      <c r="CK537" s="66"/>
      <c r="CL537" s="66"/>
      <c r="CM537" s="66"/>
      <c r="CN537" s="66"/>
      <c r="CO537" s="66"/>
      <c r="CP537" s="66"/>
      <c r="CQ537" s="66"/>
      <c r="CR537" s="66"/>
      <c r="CS537" s="66"/>
      <c r="CT537" s="66"/>
      <c r="CU537" s="66"/>
      <c r="CV537" s="66"/>
      <c r="CW537" s="66"/>
      <c r="CX537" s="66"/>
      <c r="CY537" s="66"/>
      <c r="CZ537" s="66"/>
      <c r="DA537" s="66"/>
      <c r="DB537" s="66"/>
      <c r="DC537" s="66"/>
      <c r="DD537" s="66"/>
      <c r="DE537" s="66"/>
      <c r="DF537" s="66"/>
      <c r="DG537" s="66"/>
      <c r="DH537" s="66"/>
      <c r="DI537" s="66"/>
      <c r="DJ537" s="66"/>
      <c r="DK537" s="66"/>
      <c r="DL537" s="66"/>
      <c r="DM537" s="66"/>
      <c r="DN537" s="66"/>
      <c r="DO537" s="66"/>
      <c r="DP537" s="66"/>
      <c r="DQ537" s="66"/>
      <c r="DR537" s="66"/>
      <c r="DS537" s="66"/>
      <c r="DT537" s="66"/>
      <c r="DU537" s="66"/>
      <c r="DV537" s="66"/>
      <c r="DW537" s="66"/>
      <c r="DX537" s="66"/>
      <c r="DY537" s="66"/>
      <c r="DZ537" s="66"/>
      <c r="EA537" s="66"/>
      <c r="EB537" s="66"/>
      <c r="EC537" s="66"/>
      <c r="ED537" s="66"/>
      <c r="EE537" s="66"/>
      <c r="EF537" s="66"/>
      <c r="EG537" s="66"/>
      <c r="EH537" s="66"/>
      <c r="EI537" s="66"/>
      <c r="EJ537" s="66"/>
      <c r="EK537" s="66"/>
      <c r="EL537" s="66"/>
      <c r="EM537" s="66"/>
      <c r="EN537" s="66"/>
      <c r="EO537" s="66"/>
      <c r="EP537" s="66"/>
      <c r="EQ537" s="66"/>
      <c r="ER537" s="66"/>
      <c r="ES537" s="66"/>
      <c r="ET537" s="66"/>
      <c r="EU537" s="66"/>
      <c r="EV537" s="66"/>
      <c r="EW537" s="66"/>
      <c r="EX537" s="66"/>
      <c r="EY537" s="66"/>
      <c r="EZ537" s="66"/>
      <c r="FA537" s="66"/>
      <c r="FB537" s="66"/>
      <c r="FC537" s="66"/>
      <c r="FD537" s="66"/>
      <c r="FE537" s="66"/>
      <c r="FF537" s="66"/>
      <c r="FG537" s="66"/>
      <c r="FH537" s="66"/>
      <c r="FI537" s="66"/>
      <c r="FJ537" s="66"/>
      <c r="FK537" s="66"/>
      <c r="FL537" s="66"/>
    </row>
    <row r="538" spans="1:168" s="2" customFormat="1" ht="8.1" customHeight="1" x14ac:dyDescent="0.25">
      <c r="A538" s="67"/>
      <c r="B538" s="68"/>
      <c r="C538" s="68"/>
      <c r="D538" s="68"/>
      <c r="E538" s="68"/>
      <c r="F538" s="68"/>
      <c r="G538" s="66"/>
      <c r="H538" s="69"/>
      <c r="I538" s="55"/>
      <c r="J538" s="66"/>
      <c r="K538" s="66"/>
      <c r="L538" s="66"/>
      <c r="M538" s="55"/>
      <c r="N538" s="55"/>
      <c r="O538" s="103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  <c r="AY538" s="66"/>
      <c r="AZ538" s="66"/>
      <c r="BA538" s="66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  <c r="BP538" s="66"/>
      <c r="BQ538" s="66"/>
      <c r="BR538" s="66"/>
      <c r="BS538" s="66"/>
      <c r="BT538" s="66"/>
      <c r="BU538" s="66"/>
      <c r="BV538" s="66"/>
      <c r="BW538" s="66"/>
      <c r="BX538" s="66"/>
      <c r="BY538" s="66"/>
      <c r="BZ538" s="66"/>
      <c r="CA538" s="66"/>
      <c r="CB538" s="66"/>
      <c r="CC538" s="66"/>
      <c r="CD538" s="66"/>
      <c r="CE538" s="66"/>
      <c r="CF538" s="66"/>
      <c r="CG538" s="66"/>
      <c r="CH538" s="66"/>
      <c r="CI538" s="66"/>
      <c r="CJ538" s="66"/>
      <c r="CK538" s="66"/>
      <c r="CL538" s="66"/>
      <c r="CM538" s="66"/>
      <c r="CN538" s="66"/>
      <c r="CO538" s="66"/>
      <c r="CP538" s="66"/>
      <c r="CQ538" s="66"/>
      <c r="CR538" s="66"/>
      <c r="CS538" s="66"/>
      <c r="CT538" s="66"/>
      <c r="CU538" s="66"/>
      <c r="CV538" s="66"/>
      <c r="CW538" s="66"/>
      <c r="CX538" s="66"/>
      <c r="CY538" s="66"/>
      <c r="CZ538" s="66"/>
      <c r="DA538" s="66"/>
      <c r="DB538" s="66"/>
      <c r="DC538" s="66"/>
      <c r="DD538" s="66"/>
      <c r="DE538" s="66"/>
      <c r="DF538" s="66"/>
      <c r="DG538" s="66"/>
      <c r="DH538" s="66"/>
      <c r="DI538" s="66"/>
      <c r="DJ538" s="66"/>
      <c r="DK538" s="66"/>
      <c r="DL538" s="66"/>
      <c r="DM538" s="66"/>
      <c r="DN538" s="66"/>
      <c r="DO538" s="66"/>
      <c r="DP538" s="66"/>
      <c r="DQ538" s="66"/>
      <c r="DR538" s="66"/>
      <c r="DS538" s="66"/>
      <c r="DT538" s="66"/>
      <c r="DU538" s="66"/>
      <c r="DV538" s="66"/>
      <c r="DW538" s="66"/>
      <c r="DX538" s="66"/>
      <c r="DY538" s="66"/>
      <c r="DZ538" s="66"/>
      <c r="EA538" s="66"/>
      <c r="EB538" s="66"/>
      <c r="EC538" s="66"/>
      <c r="ED538" s="66"/>
      <c r="EE538" s="66"/>
      <c r="EF538" s="66"/>
      <c r="EG538" s="66"/>
      <c r="EH538" s="66"/>
      <c r="EI538" s="66"/>
      <c r="EJ538" s="66"/>
      <c r="EK538" s="66"/>
      <c r="EL538" s="66"/>
      <c r="EM538" s="66"/>
      <c r="EN538" s="66"/>
      <c r="EO538" s="66"/>
      <c r="EP538" s="66"/>
      <c r="EQ538" s="66"/>
      <c r="ER538" s="66"/>
      <c r="ES538" s="66"/>
      <c r="ET538" s="66"/>
      <c r="EU538" s="66"/>
      <c r="EV538" s="66"/>
      <c r="EW538" s="66"/>
      <c r="EX538" s="66"/>
      <c r="EY538" s="66"/>
      <c r="EZ538" s="66"/>
      <c r="FA538" s="66"/>
      <c r="FB538" s="66"/>
      <c r="FC538" s="66"/>
      <c r="FD538" s="66"/>
      <c r="FE538" s="66"/>
      <c r="FF538" s="66"/>
      <c r="FG538" s="66"/>
      <c r="FH538" s="66"/>
      <c r="FI538" s="66"/>
      <c r="FJ538" s="66"/>
      <c r="FK538" s="66"/>
      <c r="FL538" s="66"/>
    </row>
    <row r="539" spans="1:168" s="2" customFormat="1" ht="15" customHeight="1" x14ac:dyDescent="0.25">
      <c r="A539" s="48" t="s">
        <v>607</v>
      </c>
      <c r="B539" s="48"/>
      <c r="C539" s="48"/>
      <c r="D539" s="48"/>
      <c r="E539" s="48"/>
      <c r="F539" s="136"/>
      <c r="G539" s="99"/>
      <c r="H539" s="99"/>
      <c r="I539" s="99"/>
      <c r="J539" s="99"/>
      <c r="K539" s="99"/>
      <c r="L539" s="137"/>
      <c r="M539" s="99"/>
      <c r="N539" s="99"/>
      <c r="O539" s="100"/>
      <c r="P539" s="99"/>
      <c r="Q539" s="99"/>
      <c r="R539" s="99"/>
      <c r="S539" s="99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  <c r="DX539" s="98"/>
      <c r="DY539" s="98"/>
      <c r="DZ539" s="98"/>
      <c r="EA539" s="98"/>
      <c r="EB539" s="98"/>
      <c r="EC539" s="98"/>
      <c r="ED539" s="98"/>
      <c r="EE539" s="98"/>
      <c r="EF539" s="98"/>
      <c r="EG539" s="98"/>
      <c r="EH539" s="98"/>
      <c r="EI539" s="98"/>
      <c r="EJ539" s="98"/>
      <c r="EK539" s="98"/>
      <c r="EL539" s="98"/>
      <c r="EM539" s="98"/>
      <c r="EN539" s="98"/>
      <c r="EO539" s="98"/>
      <c r="EP539" s="98"/>
      <c r="EQ539" s="98"/>
      <c r="ER539" s="98"/>
      <c r="ES539" s="98"/>
      <c r="ET539" s="98"/>
      <c r="EU539" s="98"/>
      <c r="EV539" s="98"/>
      <c r="EW539" s="98"/>
      <c r="EX539" s="98"/>
      <c r="EY539" s="98"/>
      <c r="EZ539" s="98"/>
      <c r="FA539" s="98"/>
      <c r="FB539" s="98"/>
      <c r="FC539" s="98"/>
      <c r="FD539" s="98"/>
      <c r="FE539" s="98"/>
      <c r="FF539" s="98"/>
      <c r="FG539" s="98"/>
      <c r="FH539" s="98"/>
      <c r="FI539" s="98"/>
      <c r="FJ539" s="98"/>
      <c r="FK539" s="98"/>
      <c r="FL539" s="98"/>
    </row>
    <row r="540" spans="1:168" s="2" customFormat="1" ht="8.1" customHeight="1" x14ac:dyDescent="0.25">
      <c r="A540" s="67"/>
      <c r="B540" s="68"/>
      <c r="C540" s="68"/>
      <c r="D540" s="68"/>
      <c r="E540" s="68"/>
      <c r="F540" s="68"/>
      <c r="G540" s="66"/>
      <c r="H540" s="69"/>
      <c r="I540" s="55"/>
      <c r="J540" s="66"/>
      <c r="K540" s="66"/>
      <c r="L540" s="66"/>
      <c r="M540" s="55"/>
      <c r="N540" s="55"/>
      <c r="O540" s="103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  <c r="BP540" s="66"/>
      <c r="BQ540" s="66"/>
      <c r="BR540" s="66"/>
      <c r="BS540" s="66"/>
      <c r="BT540" s="66"/>
      <c r="BU540" s="66"/>
      <c r="BV540" s="66"/>
      <c r="BW540" s="66"/>
      <c r="BX540" s="66"/>
      <c r="BY540" s="66"/>
      <c r="BZ540" s="66"/>
      <c r="CA540" s="66"/>
      <c r="CB540" s="66"/>
      <c r="CC540" s="66"/>
      <c r="CD540" s="66"/>
      <c r="CE540" s="66"/>
      <c r="CF540" s="66"/>
      <c r="CG540" s="66"/>
      <c r="CH540" s="66"/>
      <c r="CI540" s="66"/>
      <c r="CJ540" s="66"/>
      <c r="CK540" s="66"/>
      <c r="CL540" s="66"/>
      <c r="CM540" s="66"/>
      <c r="CN540" s="66"/>
      <c r="CO540" s="66"/>
      <c r="CP540" s="66"/>
      <c r="CQ540" s="66"/>
      <c r="CR540" s="66"/>
      <c r="CS540" s="66"/>
      <c r="CT540" s="66"/>
      <c r="CU540" s="66"/>
      <c r="CV540" s="66"/>
      <c r="CW540" s="66"/>
      <c r="CX540" s="66"/>
      <c r="CY540" s="66"/>
      <c r="CZ540" s="66"/>
      <c r="DA540" s="66"/>
      <c r="DB540" s="66"/>
      <c r="DC540" s="66"/>
      <c r="DD540" s="66"/>
      <c r="DE540" s="66"/>
      <c r="DF540" s="66"/>
      <c r="DG540" s="66"/>
      <c r="DH540" s="66"/>
      <c r="DI540" s="66"/>
      <c r="DJ540" s="66"/>
      <c r="DK540" s="66"/>
      <c r="DL540" s="66"/>
      <c r="DM540" s="66"/>
      <c r="DN540" s="66"/>
      <c r="DO540" s="66"/>
      <c r="DP540" s="66"/>
      <c r="DQ540" s="66"/>
      <c r="DR540" s="66"/>
      <c r="DS540" s="66"/>
      <c r="DT540" s="66"/>
      <c r="DU540" s="66"/>
      <c r="DV540" s="66"/>
      <c r="DW540" s="66"/>
      <c r="DX540" s="66"/>
      <c r="DY540" s="66"/>
      <c r="DZ540" s="66"/>
      <c r="EA540" s="66"/>
      <c r="EB540" s="66"/>
      <c r="EC540" s="66"/>
      <c r="ED540" s="66"/>
      <c r="EE540" s="66"/>
      <c r="EF540" s="66"/>
      <c r="EG540" s="66"/>
      <c r="EH540" s="66"/>
      <c r="EI540" s="66"/>
      <c r="EJ540" s="66"/>
      <c r="EK540" s="66"/>
      <c r="EL540" s="66"/>
      <c r="EM540" s="66"/>
      <c r="EN540" s="66"/>
      <c r="EO540" s="66"/>
      <c r="EP540" s="66"/>
      <c r="EQ540" s="66"/>
      <c r="ER540" s="66"/>
      <c r="ES540" s="66"/>
      <c r="ET540" s="66"/>
      <c r="EU540" s="66"/>
      <c r="EV540" s="66"/>
      <c r="EW540" s="66"/>
      <c r="EX540" s="66"/>
      <c r="EY540" s="66"/>
      <c r="EZ540" s="66"/>
      <c r="FA540" s="66"/>
      <c r="FB540" s="66"/>
      <c r="FC540" s="66"/>
      <c r="FD540" s="66"/>
      <c r="FE540" s="66"/>
      <c r="FF540" s="66"/>
      <c r="FG540" s="66"/>
      <c r="FH540" s="66"/>
      <c r="FI540" s="66"/>
      <c r="FJ540" s="66"/>
      <c r="FK540" s="66"/>
      <c r="FL540" s="66"/>
    </row>
    <row r="541" spans="1:168" s="2" customFormat="1" ht="15" customHeight="1" x14ac:dyDescent="0.25">
      <c r="A541" s="1">
        <v>1</v>
      </c>
      <c r="B541" s="2" t="s">
        <v>608</v>
      </c>
      <c r="C541" s="1" t="s">
        <v>30</v>
      </c>
      <c r="D541" s="1" t="s">
        <v>607</v>
      </c>
      <c r="E541" s="1" t="s">
        <v>146</v>
      </c>
      <c r="F541" s="1" t="s">
        <v>81</v>
      </c>
      <c r="G541" s="3">
        <v>91500</v>
      </c>
      <c r="H541" s="4">
        <v>10105.959999999999</v>
      </c>
      <c r="I541" s="3">
        <v>25</v>
      </c>
      <c r="J541" s="3">
        <f t="shared" ref="J541:J546" si="160">+G541*2.87%</f>
        <v>2626.05</v>
      </c>
      <c r="K541" s="55">
        <f t="shared" ref="K541:K546" si="161">+G541*7.1%</f>
        <v>6496.4999999999991</v>
      </c>
      <c r="L541" s="3">
        <v>748.07</v>
      </c>
      <c r="M541" s="3">
        <f t="shared" ref="M541:M546" si="162">+G541*3.04%</f>
        <v>2781.6</v>
      </c>
      <c r="N541" s="55">
        <f t="shared" ref="N541:N546" si="163">+G541*7.09%</f>
        <v>6487.35</v>
      </c>
      <c r="O541" s="5">
        <v>0</v>
      </c>
      <c r="P541" s="3">
        <f t="shared" ref="P541:P546" si="164">SUM(J541:N541)</f>
        <v>19139.57</v>
      </c>
      <c r="Q541" s="3">
        <f t="shared" ref="Q541:Q546" si="165">+H541+I541+J541+M541+O541</f>
        <v>15538.609999999999</v>
      </c>
      <c r="R541" s="3">
        <f t="shared" ref="R541:R546" si="166">+K541+L541+N541</f>
        <v>13731.919999999998</v>
      </c>
      <c r="S541" s="57">
        <f t="shared" ref="S541:S546" si="167">+G541-Q541</f>
        <v>75961.39</v>
      </c>
      <c r="T541" s="1">
        <v>111</v>
      </c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</row>
    <row r="542" spans="1:168" s="2" customFormat="1" ht="15" customHeight="1" x14ac:dyDescent="0.25">
      <c r="A542" s="1">
        <v>2</v>
      </c>
      <c r="B542" s="2" t="s">
        <v>609</v>
      </c>
      <c r="C542" s="1" t="s">
        <v>30</v>
      </c>
      <c r="D542" s="1" t="s">
        <v>607</v>
      </c>
      <c r="E542" s="1" t="s">
        <v>610</v>
      </c>
      <c r="F542" s="1" t="s">
        <v>32</v>
      </c>
      <c r="G542" s="3">
        <v>33000</v>
      </c>
      <c r="H542" s="58">
        <v>0</v>
      </c>
      <c r="I542" s="3">
        <v>25</v>
      </c>
      <c r="J542" s="3">
        <f t="shared" si="160"/>
        <v>947.1</v>
      </c>
      <c r="K542" s="55">
        <f t="shared" si="161"/>
        <v>2343</v>
      </c>
      <c r="L542" s="55">
        <f>+G542*1.15%</f>
        <v>379.5</v>
      </c>
      <c r="M542" s="3">
        <f t="shared" si="162"/>
        <v>1003.2</v>
      </c>
      <c r="N542" s="55">
        <f t="shared" si="163"/>
        <v>2339.7000000000003</v>
      </c>
      <c r="O542" s="5">
        <v>0</v>
      </c>
      <c r="P542" s="3">
        <f t="shared" si="164"/>
        <v>7012.5</v>
      </c>
      <c r="Q542" s="3">
        <f t="shared" si="165"/>
        <v>1975.3000000000002</v>
      </c>
      <c r="R542" s="3">
        <f t="shared" si="166"/>
        <v>5062.2000000000007</v>
      </c>
      <c r="S542" s="57">
        <f t="shared" si="167"/>
        <v>31024.7</v>
      </c>
      <c r="T542" s="1">
        <v>111</v>
      </c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</row>
    <row r="543" spans="1:168" s="2" customFormat="1" ht="15" customHeight="1" x14ac:dyDescent="0.25">
      <c r="A543" s="1">
        <v>3</v>
      </c>
      <c r="B543" s="2" t="s">
        <v>611</v>
      </c>
      <c r="C543" s="1" t="s">
        <v>34</v>
      </c>
      <c r="D543" s="1" t="s">
        <v>607</v>
      </c>
      <c r="E543" s="1" t="s">
        <v>61</v>
      </c>
      <c r="F543" s="1" t="s">
        <v>32</v>
      </c>
      <c r="G543" s="3">
        <v>30000</v>
      </c>
      <c r="H543" s="58">
        <v>0</v>
      </c>
      <c r="I543" s="3">
        <v>25</v>
      </c>
      <c r="J543" s="3">
        <f t="shared" si="160"/>
        <v>861</v>
      </c>
      <c r="K543" s="55">
        <f t="shared" si="161"/>
        <v>2130</v>
      </c>
      <c r="L543" s="55">
        <f>+G543*1.15%</f>
        <v>345</v>
      </c>
      <c r="M543" s="3">
        <f t="shared" si="162"/>
        <v>912</v>
      </c>
      <c r="N543" s="55">
        <f t="shared" si="163"/>
        <v>2127</v>
      </c>
      <c r="O543" s="81">
        <v>0</v>
      </c>
      <c r="P543" s="3">
        <f t="shared" si="164"/>
        <v>6375</v>
      </c>
      <c r="Q543" s="3">
        <f t="shared" si="165"/>
        <v>1798</v>
      </c>
      <c r="R543" s="3">
        <f t="shared" si="166"/>
        <v>4602</v>
      </c>
      <c r="S543" s="57">
        <f t="shared" si="167"/>
        <v>28202</v>
      </c>
      <c r="T543" s="1">
        <v>111</v>
      </c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</row>
    <row r="544" spans="1:168" s="2" customFormat="1" ht="15" customHeight="1" x14ac:dyDescent="0.25">
      <c r="A544" s="1">
        <v>4</v>
      </c>
      <c r="B544" s="2" t="s">
        <v>612</v>
      </c>
      <c r="C544" s="1" t="s">
        <v>34</v>
      </c>
      <c r="D544" s="1" t="s">
        <v>607</v>
      </c>
      <c r="E544" s="1" t="s">
        <v>39</v>
      </c>
      <c r="F544" s="1" t="s">
        <v>32</v>
      </c>
      <c r="G544" s="3">
        <v>30000</v>
      </c>
      <c r="H544" s="58">
        <v>0</v>
      </c>
      <c r="I544" s="3">
        <v>25</v>
      </c>
      <c r="J544" s="3">
        <f t="shared" si="160"/>
        <v>861</v>
      </c>
      <c r="K544" s="55">
        <f t="shared" si="161"/>
        <v>2130</v>
      </c>
      <c r="L544" s="55">
        <f>+G544*1.15%</f>
        <v>345</v>
      </c>
      <c r="M544" s="3">
        <f t="shared" si="162"/>
        <v>912</v>
      </c>
      <c r="N544" s="55">
        <f t="shared" si="163"/>
        <v>2127</v>
      </c>
      <c r="O544" s="81">
        <v>0</v>
      </c>
      <c r="P544" s="3">
        <f t="shared" si="164"/>
        <v>6375</v>
      </c>
      <c r="Q544" s="3">
        <f t="shared" si="165"/>
        <v>1798</v>
      </c>
      <c r="R544" s="3">
        <f t="shared" si="166"/>
        <v>4602</v>
      </c>
      <c r="S544" s="57">
        <f t="shared" si="167"/>
        <v>28202</v>
      </c>
      <c r="T544" s="1">
        <v>111</v>
      </c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</row>
    <row r="545" spans="1:168" s="2" customFormat="1" ht="15" customHeight="1" x14ac:dyDescent="0.25">
      <c r="A545" s="1">
        <v>5</v>
      </c>
      <c r="B545" s="2" t="s">
        <v>613</v>
      </c>
      <c r="C545" s="1" t="s">
        <v>34</v>
      </c>
      <c r="D545" s="1" t="s">
        <v>607</v>
      </c>
      <c r="E545" s="1" t="s">
        <v>86</v>
      </c>
      <c r="F545" s="1" t="s">
        <v>81</v>
      </c>
      <c r="G545" s="3">
        <v>50000</v>
      </c>
      <c r="H545" s="70">
        <v>1651.48</v>
      </c>
      <c r="I545" s="3">
        <v>25</v>
      </c>
      <c r="J545" s="3">
        <f t="shared" si="160"/>
        <v>1435</v>
      </c>
      <c r="K545" s="55">
        <f t="shared" si="161"/>
        <v>3549.9999999999995</v>
      </c>
      <c r="L545" s="55">
        <f>+G545*1.15%</f>
        <v>575</v>
      </c>
      <c r="M545" s="3">
        <f t="shared" si="162"/>
        <v>1520</v>
      </c>
      <c r="N545" s="55">
        <f t="shared" si="163"/>
        <v>3545.0000000000005</v>
      </c>
      <c r="O545" s="5">
        <v>1350.12</v>
      </c>
      <c r="P545" s="3">
        <f t="shared" si="164"/>
        <v>10625</v>
      </c>
      <c r="Q545" s="3">
        <f t="shared" si="165"/>
        <v>5981.5999999999995</v>
      </c>
      <c r="R545" s="3">
        <f t="shared" si="166"/>
        <v>7670</v>
      </c>
      <c r="S545" s="57">
        <f t="shared" si="167"/>
        <v>44018.400000000001</v>
      </c>
      <c r="T545" s="1">
        <v>111</v>
      </c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</row>
    <row r="546" spans="1:168" s="2" customFormat="1" ht="15" customHeight="1" thickBot="1" x14ac:dyDescent="0.3">
      <c r="A546" s="1">
        <v>6</v>
      </c>
      <c r="B546" s="2" t="s">
        <v>614</v>
      </c>
      <c r="C546" s="1" t="s">
        <v>34</v>
      </c>
      <c r="D546" s="1" t="s">
        <v>607</v>
      </c>
      <c r="E546" s="1" t="s">
        <v>110</v>
      </c>
      <c r="F546" s="1" t="s">
        <v>32</v>
      </c>
      <c r="G546" s="3">
        <v>33000</v>
      </c>
      <c r="H546" s="4">
        <v>0</v>
      </c>
      <c r="I546" s="3">
        <v>25</v>
      </c>
      <c r="J546" s="3">
        <f t="shared" si="160"/>
        <v>947.1</v>
      </c>
      <c r="K546" s="55">
        <f t="shared" si="161"/>
        <v>2343</v>
      </c>
      <c r="L546" s="55">
        <f>+G546*1.15%</f>
        <v>379.5</v>
      </c>
      <c r="M546" s="3">
        <f t="shared" si="162"/>
        <v>1003.2</v>
      </c>
      <c r="N546" s="55">
        <f t="shared" si="163"/>
        <v>2339.7000000000003</v>
      </c>
      <c r="O546" s="5">
        <v>0</v>
      </c>
      <c r="P546" s="3">
        <f t="shared" si="164"/>
        <v>7012.5</v>
      </c>
      <c r="Q546" s="3">
        <f t="shared" si="165"/>
        <v>1975.3000000000002</v>
      </c>
      <c r="R546" s="3">
        <f t="shared" si="166"/>
        <v>5062.2000000000007</v>
      </c>
      <c r="S546" s="57">
        <f t="shared" si="167"/>
        <v>31024.7</v>
      </c>
      <c r="T546" s="1">
        <v>111</v>
      </c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</row>
    <row r="547" spans="1:168" s="102" customFormat="1" ht="15" customHeight="1" thickBot="1" x14ac:dyDescent="0.3">
      <c r="A547" s="82">
        <f>+A546</f>
        <v>6</v>
      </c>
      <c r="B547" s="83"/>
      <c r="C547" s="83"/>
      <c r="D547" s="83"/>
      <c r="E547" s="83"/>
      <c r="F547" s="83"/>
      <c r="G547" s="101">
        <f t="shared" ref="G547:P547" si="168">SUM(G541:G546)</f>
        <v>267500</v>
      </c>
      <c r="H547" s="101">
        <f t="shared" si="168"/>
        <v>11757.439999999999</v>
      </c>
      <c r="I547" s="101">
        <f t="shared" si="168"/>
        <v>150</v>
      </c>
      <c r="J547" s="101">
        <f t="shared" si="168"/>
        <v>7677.25</v>
      </c>
      <c r="K547" s="101">
        <f>SUM(K541:K546)</f>
        <v>18992.5</v>
      </c>
      <c r="L547" s="101">
        <f t="shared" si="168"/>
        <v>2772.07</v>
      </c>
      <c r="M547" s="101">
        <f t="shared" si="168"/>
        <v>8132</v>
      </c>
      <c r="N547" s="101">
        <f t="shared" si="168"/>
        <v>18965.750000000004</v>
      </c>
      <c r="O547" s="101">
        <f t="shared" si="168"/>
        <v>1350.12</v>
      </c>
      <c r="P547" s="101">
        <f t="shared" si="168"/>
        <v>56539.57</v>
      </c>
      <c r="Q547" s="101">
        <f>SUM(Q541:Q546)</f>
        <v>29066.809999999998</v>
      </c>
      <c r="R547" s="101">
        <f>SUM(R541:R546)</f>
        <v>40730.319999999992</v>
      </c>
      <c r="S547" s="101">
        <f>SUM(S541:S546)</f>
        <v>238433.19</v>
      </c>
      <c r="T547" s="65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  <c r="BP547" s="66"/>
      <c r="BQ547" s="66"/>
      <c r="BR547" s="66"/>
      <c r="BS547" s="66"/>
      <c r="BT547" s="66"/>
      <c r="BU547" s="66"/>
      <c r="BV547" s="66"/>
      <c r="BW547" s="66"/>
      <c r="BX547" s="66"/>
      <c r="BY547" s="66"/>
      <c r="BZ547" s="66"/>
      <c r="CA547" s="66"/>
      <c r="CB547" s="66"/>
      <c r="CC547" s="66"/>
      <c r="CD547" s="66"/>
      <c r="CE547" s="66"/>
      <c r="CF547" s="66"/>
      <c r="CG547" s="66"/>
      <c r="CH547" s="66"/>
      <c r="CI547" s="66"/>
      <c r="CJ547" s="66"/>
      <c r="CK547" s="66"/>
      <c r="CL547" s="66"/>
      <c r="CM547" s="66"/>
      <c r="CN547" s="66"/>
      <c r="CO547" s="66"/>
      <c r="CP547" s="66"/>
      <c r="CQ547" s="66"/>
      <c r="CR547" s="66"/>
      <c r="CS547" s="66"/>
      <c r="CT547" s="66"/>
      <c r="CU547" s="66"/>
      <c r="CV547" s="66"/>
      <c r="CW547" s="66"/>
      <c r="CX547" s="66"/>
      <c r="CY547" s="66"/>
      <c r="CZ547" s="66"/>
      <c r="DA547" s="66"/>
      <c r="DB547" s="66"/>
      <c r="DC547" s="66"/>
      <c r="DD547" s="66"/>
      <c r="DE547" s="66"/>
      <c r="DF547" s="66"/>
      <c r="DG547" s="66"/>
      <c r="DH547" s="66"/>
      <c r="DI547" s="66"/>
      <c r="DJ547" s="66"/>
      <c r="DK547" s="66"/>
      <c r="DL547" s="66"/>
      <c r="DM547" s="66"/>
      <c r="DN547" s="66"/>
      <c r="DO547" s="66"/>
      <c r="DP547" s="66"/>
      <c r="DQ547" s="66"/>
      <c r="DR547" s="66"/>
      <c r="DS547" s="66"/>
      <c r="DT547" s="66"/>
      <c r="DU547" s="66"/>
      <c r="DV547" s="66"/>
      <c r="DW547" s="66"/>
      <c r="DX547" s="66"/>
      <c r="DY547" s="66"/>
      <c r="DZ547" s="66"/>
      <c r="EA547" s="66"/>
      <c r="EB547" s="66"/>
      <c r="EC547" s="66"/>
      <c r="ED547" s="66"/>
      <c r="EE547" s="66"/>
      <c r="EF547" s="66"/>
      <c r="EG547" s="66"/>
      <c r="EH547" s="66"/>
      <c r="EI547" s="66"/>
      <c r="EJ547" s="66"/>
      <c r="EK547" s="66"/>
      <c r="EL547" s="66"/>
      <c r="EM547" s="66"/>
      <c r="EN547" s="66"/>
      <c r="EO547" s="66"/>
      <c r="EP547" s="66"/>
      <c r="EQ547" s="66"/>
      <c r="ER547" s="66"/>
      <c r="ES547" s="66"/>
      <c r="ET547" s="66"/>
      <c r="EU547" s="66"/>
      <c r="EV547" s="66"/>
      <c r="EW547" s="66"/>
      <c r="EX547" s="66"/>
      <c r="EY547" s="66"/>
      <c r="EZ547" s="66"/>
      <c r="FA547" s="66"/>
      <c r="FB547" s="66"/>
      <c r="FC547" s="66"/>
      <c r="FD547" s="66"/>
      <c r="FE547" s="66"/>
      <c r="FF547" s="66"/>
      <c r="FG547" s="66"/>
      <c r="FH547" s="66"/>
      <c r="FI547" s="66"/>
      <c r="FJ547" s="66"/>
      <c r="FK547" s="66"/>
      <c r="FL547" s="66"/>
    </row>
    <row r="548" spans="1:168" s="2" customFormat="1" ht="8.1" customHeight="1" x14ac:dyDescent="0.25">
      <c r="A548" s="67"/>
      <c r="B548" s="68"/>
      <c r="C548" s="68"/>
      <c r="D548" s="68"/>
      <c r="E548" s="68"/>
      <c r="F548" s="68"/>
      <c r="G548" s="66"/>
      <c r="H548" s="69"/>
      <c r="I548" s="55"/>
      <c r="J548" s="66"/>
      <c r="K548" s="66"/>
      <c r="L548" s="66"/>
      <c r="M548" s="55"/>
      <c r="N548" s="55"/>
      <c r="O548" s="103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  <c r="BP548" s="66"/>
      <c r="BQ548" s="66"/>
      <c r="BR548" s="66"/>
      <c r="BS548" s="66"/>
      <c r="BT548" s="66"/>
      <c r="BU548" s="66"/>
      <c r="BV548" s="66"/>
      <c r="BW548" s="66"/>
      <c r="BX548" s="66"/>
      <c r="BY548" s="66"/>
      <c r="BZ548" s="66"/>
      <c r="CA548" s="66"/>
      <c r="CB548" s="66"/>
      <c r="CC548" s="66"/>
      <c r="CD548" s="66"/>
      <c r="CE548" s="66"/>
      <c r="CF548" s="66"/>
      <c r="CG548" s="66"/>
      <c r="CH548" s="66"/>
      <c r="CI548" s="66"/>
      <c r="CJ548" s="66"/>
      <c r="CK548" s="66"/>
      <c r="CL548" s="66"/>
      <c r="CM548" s="66"/>
      <c r="CN548" s="66"/>
      <c r="CO548" s="66"/>
      <c r="CP548" s="66"/>
      <c r="CQ548" s="66"/>
      <c r="CR548" s="66"/>
      <c r="CS548" s="66"/>
      <c r="CT548" s="66"/>
      <c r="CU548" s="66"/>
      <c r="CV548" s="66"/>
      <c r="CW548" s="66"/>
      <c r="CX548" s="66"/>
      <c r="CY548" s="66"/>
      <c r="CZ548" s="66"/>
      <c r="DA548" s="66"/>
      <c r="DB548" s="66"/>
      <c r="DC548" s="66"/>
      <c r="DD548" s="66"/>
      <c r="DE548" s="66"/>
      <c r="DF548" s="66"/>
      <c r="DG548" s="66"/>
      <c r="DH548" s="66"/>
      <c r="DI548" s="66"/>
      <c r="DJ548" s="66"/>
      <c r="DK548" s="66"/>
      <c r="DL548" s="66"/>
      <c r="DM548" s="66"/>
      <c r="DN548" s="66"/>
      <c r="DO548" s="66"/>
      <c r="DP548" s="66"/>
      <c r="DQ548" s="66"/>
      <c r="DR548" s="66"/>
      <c r="DS548" s="66"/>
      <c r="DT548" s="66"/>
      <c r="DU548" s="66"/>
      <c r="DV548" s="66"/>
      <c r="DW548" s="66"/>
      <c r="DX548" s="66"/>
      <c r="DY548" s="66"/>
      <c r="DZ548" s="66"/>
      <c r="EA548" s="66"/>
      <c r="EB548" s="66"/>
      <c r="EC548" s="66"/>
      <c r="ED548" s="66"/>
      <c r="EE548" s="66"/>
      <c r="EF548" s="66"/>
      <c r="EG548" s="66"/>
      <c r="EH548" s="66"/>
      <c r="EI548" s="66"/>
      <c r="EJ548" s="66"/>
      <c r="EK548" s="66"/>
      <c r="EL548" s="66"/>
      <c r="EM548" s="66"/>
      <c r="EN548" s="66"/>
      <c r="EO548" s="66"/>
      <c r="EP548" s="66"/>
      <c r="EQ548" s="66"/>
      <c r="ER548" s="66"/>
      <c r="ES548" s="66"/>
      <c r="ET548" s="66"/>
      <c r="EU548" s="66"/>
      <c r="EV548" s="66"/>
      <c r="EW548" s="66"/>
      <c r="EX548" s="66"/>
      <c r="EY548" s="66"/>
      <c r="EZ548" s="66"/>
      <c r="FA548" s="66"/>
      <c r="FB548" s="66"/>
      <c r="FC548" s="66"/>
      <c r="FD548" s="66"/>
      <c r="FE548" s="66"/>
      <c r="FF548" s="66"/>
      <c r="FG548" s="66"/>
      <c r="FH548" s="66"/>
      <c r="FI548" s="66"/>
      <c r="FJ548" s="66"/>
      <c r="FK548" s="66"/>
      <c r="FL548" s="66"/>
    </row>
    <row r="549" spans="1:168" s="2" customFormat="1" ht="15" customHeight="1" x14ac:dyDescent="0.25">
      <c r="A549" s="48" t="s">
        <v>615</v>
      </c>
      <c r="B549" s="48"/>
      <c r="C549" s="48"/>
      <c r="D549" s="48"/>
      <c r="E549" s="48"/>
      <c r="F549" s="136"/>
      <c r="G549" s="99"/>
      <c r="H549" s="99"/>
      <c r="I549" s="99"/>
      <c r="J549" s="99"/>
      <c r="K549" s="99"/>
      <c r="L549" s="137"/>
      <c r="M549" s="99"/>
      <c r="N549" s="99"/>
      <c r="O549" s="100"/>
      <c r="P549" s="99"/>
      <c r="Q549" s="99"/>
      <c r="R549" s="99"/>
      <c r="S549" s="99"/>
      <c r="T549" s="98"/>
      <c r="U549" s="98"/>
      <c r="V549" s="98"/>
      <c r="W549" s="98"/>
      <c r="X549" s="98"/>
      <c r="Y549" s="98"/>
      <c r="Z549" s="98"/>
      <c r="AA549" s="98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  <c r="AN549" s="98"/>
      <c r="AO549" s="98"/>
      <c r="AP549" s="98"/>
      <c r="AQ549" s="98"/>
      <c r="AR549" s="98"/>
      <c r="AS549" s="98"/>
      <c r="AT549" s="98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  <c r="BY549" s="98"/>
      <c r="BZ549" s="98"/>
      <c r="CA549" s="98"/>
      <c r="CB549" s="98"/>
      <c r="CC549" s="98"/>
      <c r="CD549" s="98"/>
      <c r="CE549" s="98"/>
      <c r="CF549" s="98"/>
      <c r="CG549" s="98"/>
      <c r="CH549" s="98"/>
      <c r="CI549" s="98"/>
      <c r="CJ549" s="98"/>
      <c r="CK549" s="98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98"/>
      <c r="DB549" s="98"/>
      <c r="DC549" s="98"/>
      <c r="DD549" s="98"/>
      <c r="DE549" s="98"/>
      <c r="DF549" s="98"/>
      <c r="DG549" s="98"/>
      <c r="DH549" s="98"/>
      <c r="DI549" s="98"/>
      <c r="DJ549" s="98"/>
      <c r="DK549" s="98"/>
      <c r="DL549" s="98"/>
      <c r="DM549" s="98"/>
      <c r="DN549" s="98"/>
      <c r="DO549" s="98"/>
      <c r="DP549" s="98"/>
      <c r="DQ549" s="98"/>
      <c r="DR549" s="98"/>
      <c r="DS549" s="98"/>
      <c r="DT549" s="98"/>
      <c r="DU549" s="98"/>
      <c r="DV549" s="98"/>
      <c r="DW549" s="98"/>
      <c r="DX549" s="98"/>
      <c r="DY549" s="98"/>
      <c r="DZ549" s="98"/>
      <c r="EA549" s="98"/>
      <c r="EB549" s="98"/>
      <c r="EC549" s="98"/>
      <c r="ED549" s="98"/>
      <c r="EE549" s="98"/>
      <c r="EF549" s="98"/>
      <c r="EG549" s="98"/>
      <c r="EH549" s="98"/>
      <c r="EI549" s="98"/>
      <c r="EJ549" s="98"/>
      <c r="EK549" s="98"/>
      <c r="EL549" s="98"/>
      <c r="EM549" s="98"/>
      <c r="EN549" s="98"/>
      <c r="EO549" s="98"/>
      <c r="EP549" s="98"/>
      <c r="EQ549" s="98"/>
      <c r="ER549" s="98"/>
      <c r="ES549" s="98"/>
      <c r="ET549" s="98"/>
      <c r="EU549" s="98"/>
      <c r="EV549" s="98"/>
      <c r="EW549" s="98"/>
      <c r="EX549" s="98"/>
      <c r="EY549" s="98"/>
      <c r="EZ549" s="98"/>
      <c r="FA549" s="98"/>
      <c r="FB549" s="98"/>
      <c r="FC549" s="98"/>
      <c r="FD549" s="98"/>
      <c r="FE549" s="98"/>
      <c r="FF549" s="98"/>
      <c r="FG549" s="98"/>
      <c r="FH549" s="98"/>
      <c r="FI549" s="98"/>
      <c r="FJ549" s="98"/>
      <c r="FK549" s="98"/>
      <c r="FL549" s="98"/>
    </row>
    <row r="550" spans="1:168" s="2" customFormat="1" ht="8.1" customHeight="1" x14ac:dyDescent="0.25">
      <c r="A550" s="67"/>
      <c r="B550" s="68"/>
      <c r="C550" s="68"/>
      <c r="D550" s="68"/>
      <c r="E550" s="68"/>
      <c r="F550" s="68"/>
      <c r="G550" s="66"/>
      <c r="H550" s="138"/>
      <c r="I550" s="55"/>
      <c r="J550" s="66"/>
      <c r="K550" s="66"/>
      <c r="L550" s="66"/>
      <c r="M550" s="55"/>
      <c r="N550" s="55"/>
      <c r="O550" s="103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  <c r="BP550" s="66"/>
      <c r="BQ550" s="66"/>
      <c r="BR550" s="66"/>
      <c r="BS550" s="66"/>
      <c r="BT550" s="66"/>
      <c r="BU550" s="66"/>
      <c r="BV550" s="66"/>
      <c r="BW550" s="66"/>
      <c r="BX550" s="66"/>
      <c r="BY550" s="66"/>
      <c r="BZ550" s="66"/>
      <c r="CA550" s="66"/>
      <c r="CB550" s="66"/>
      <c r="CC550" s="66"/>
      <c r="CD550" s="66"/>
      <c r="CE550" s="66"/>
      <c r="CF550" s="66"/>
      <c r="CG550" s="66"/>
      <c r="CH550" s="66"/>
      <c r="CI550" s="66"/>
      <c r="CJ550" s="66"/>
      <c r="CK550" s="66"/>
      <c r="CL550" s="66"/>
      <c r="CM550" s="66"/>
      <c r="CN550" s="66"/>
      <c r="CO550" s="66"/>
      <c r="CP550" s="66"/>
      <c r="CQ550" s="66"/>
      <c r="CR550" s="66"/>
      <c r="CS550" s="66"/>
      <c r="CT550" s="66"/>
      <c r="CU550" s="66"/>
      <c r="CV550" s="66"/>
      <c r="CW550" s="66"/>
      <c r="CX550" s="66"/>
      <c r="CY550" s="66"/>
      <c r="CZ550" s="66"/>
      <c r="DA550" s="66"/>
      <c r="DB550" s="66"/>
      <c r="DC550" s="66"/>
      <c r="DD550" s="66"/>
      <c r="DE550" s="66"/>
      <c r="DF550" s="66"/>
      <c r="DG550" s="66"/>
      <c r="DH550" s="66"/>
      <c r="DI550" s="66"/>
      <c r="DJ550" s="66"/>
      <c r="DK550" s="66"/>
      <c r="DL550" s="66"/>
      <c r="DM550" s="66"/>
      <c r="DN550" s="66"/>
      <c r="DO550" s="66"/>
      <c r="DP550" s="66"/>
      <c r="DQ550" s="66"/>
      <c r="DR550" s="66"/>
      <c r="DS550" s="66"/>
      <c r="DT550" s="66"/>
      <c r="DU550" s="66"/>
      <c r="DV550" s="66"/>
      <c r="DW550" s="66"/>
      <c r="DX550" s="66"/>
      <c r="DY550" s="66"/>
      <c r="DZ550" s="66"/>
      <c r="EA550" s="66"/>
      <c r="EB550" s="66"/>
      <c r="EC550" s="66"/>
      <c r="ED550" s="66"/>
      <c r="EE550" s="66"/>
      <c r="EF550" s="66"/>
      <c r="EG550" s="66"/>
      <c r="EH550" s="66"/>
      <c r="EI550" s="66"/>
      <c r="EJ550" s="66"/>
      <c r="EK550" s="66"/>
      <c r="EL550" s="66"/>
      <c r="EM550" s="66"/>
      <c r="EN550" s="66"/>
      <c r="EO550" s="66"/>
      <c r="EP550" s="66"/>
      <c r="EQ550" s="66"/>
      <c r="ER550" s="66"/>
      <c r="ES550" s="66"/>
      <c r="ET550" s="66"/>
      <c r="EU550" s="66"/>
      <c r="EV550" s="66"/>
      <c r="EW550" s="66"/>
      <c r="EX550" s="66"/>
      <c r="EY550" s="66"/>
      <c r="EZ550" s="66"/>
      <c r="FA550" s="66"/>
      <c r="FB550" s="66"/>
      <c r="FC550" s="66"/>
      <c r="FD550" s="66"/>
      <c r="FE550" s="66"/>
      <c r="FF550" s="66"/>
      <c r="FG550" s="66"/>
      <c r="FH550" s="66"/>
      <c r="FI550" s="66"/>
      <c r="FJ550" s="66"/>
      <c r="FK550" s="66"/>
      <c r="FL550" s="66"/>
    </row>
    <row r="551" spans="1:168" s="2" customFormat="1" ht="15" customHeight="1" x14ac:dyDescent="0.25">
      <c r="A551" s="1">
        <v>1</v>
      </c>
      <c r="B551" s="2" t="s">
        <v>616</v>
      </c>
      <c r="C551" s="1" t="s">
        <v>34</v>
      </c>
      <c r="D551" s="1" t="s">
        <v>617</v>
      </c>
      <c r="E551" s="1" t="s">
        <v>68</v>
      </c>
      <c r="F551" s="1" t="s">
        <v>32</v>
      </c>
      <c r="G551" s="3">
        <v>70000</v>
      </c>
      <c r="H551" s="4">
        <v>3819.13</v>
      </c>
      <c r="I551" s="3">
        <v>25</v>
      </c>
      <c r="J551" s="3">
        <f>+G551*2.87%</f>
        <v>2009</v>
      </c>
      <c r="K551" s="55">
        <f>+G551*7.1%</f>
        <v>4970</v>
      </c>
      <c r="L551" s="3">
        <v>748.07</v>
      </c>
      <c r="M551" s="3">
        <f>+G551*3.04%</f>
        <v>2128</v>
      </c>
      <c r="N551" s="55">
        <f>+G551*7.09%</f>
        <v>4963</v>
      </c>
      <c r="O551" s="5">
        <v>0</v>
      </c>
      <c r="P551" s="3">
        <f>SUM(J551:N551)</f>
        <v>14818.07</v>
      </c>
      <c r="Q551" s="3">
        <f>+H551+I551+J551+M551+O551</f>
        <v>7981.13</v>
      </c>
      <c r="R551" s="3">
        <f>+K551+L551+N551</f>
        <v>10681.07</v>
      </c>
      <c r="S551" s="57">
        <f>+G551-Q551</f>
        <v>62018.87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68" s="2" customFormat="1" ht="15" customHeight="1" x14ac:dyDescent="0.25">
      <c r="A552" s="1">
        <v>2</v>
      </c>
      <c r="B552" s="2" t="s">
        <v>618</v>
      </c>
      <c r="C552" s="1" t="s">
        <v>34</v>
      </c>
      <c r="D552" s="1" t="s">
        <v>617</v>
      </c>
      <c r="E552" s="1" t="s">
        <v>619</v>
      </c>
      <c r="F552" s="1" t="s">
        <v>32</v>
      </c>
      <c r="G552" s="3">
        <v>40000</v>
      </c>
      <c r="H552" s="70">
        <v>240.13</v>
      </c>
      <c r="I552" s="3">
        <v>25</v>
      </c>
      <c r="J552" s="3">
        <f>+G552*2.87%</f>
        <v>1148</v>
      </c>
      <c r="K552" s="55">
        <f>+G552*7.1%</f>
        <v>2839.9999999999995</v>
      </c>
      <c r="L552" s="55">
        <f>+G552*1.15%</f>
        <v>460</v>
      </c>
      <c r="M552" s="3">
        <f>+G552*3.04%</f>
        <v>1216</v>
      </c>
      <c r="N552" s="55">
        <f>+G552*7.09%</f>
        <v>2836</v>
      </c>
      <c r="O552" s="5">
        <v>1350.12</v>
      </c>
      <c r="P552" s="3">
        <f>SUM(J552:N552)</f>
        <v>8500</v>
      </c>
      <c r="Q552" s="3">
        <f>+H552+I552+J552+M552+O552</f>
        <v>3979.25</v>
      </c>
      <c r="R552" s="3">
        <f>+K552+L552+N552</f>
        <v>6136</v>
      </c>
      <c r="S552" s="57">
        <f>+G552-Q552</f>
        <v>36020.75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68" s="2" customFormat="1" ht="15" customHeight="1" x14ac:dyDescent="0.25">
      <c r="A553" s="1">
        <v>3</v>
      </c>
      <c r="B553" s="2" t="s">
        <v>620</v>
      </c>
      <c r="C553" s="1" t="s">
        <v>30</v>
      </c>
      <c r="D553" s="1" t="s">
        <v>617</v>
      </c>
      <c r="E553" s="1" t="s">
        <v>100</v>
      </c>
      <c r="F553" s="1" t="s">
        <v>81</v>
      </c>
      <c r="G553" s="3">
        <v>28350</v>
      </c>
      <c r="H553" s="58">
        <v>0</v>
      </c>
      <c r="I553" s="3">
        <v>25</v>
      </c>
      <c r="J553" s="3">
        <f>+G553*2.87%</f>
        <v>813.64499999999998</v>
      </c>
      <c r="K553" s="55">
        <f>+G553*7.1%</f>
        <v>2012.85</v>
      </c>
      <c r="L553" s="55">
        <f>+G553*1.15%</f>
        <v>326.02499999999998</v>
      </c>
      <c r="M553" s="3">
        <f>+G553*3.04%</f>
        <v>861.84</v>
      </c>
      <c r="N553" s="55">
        <f>+G553*7.09%</f>
        <v>2010.0150000000001</v>
      </c>
      <c r="O553" s="5">
        <v>1350.12</v>
      </c>
      <c r="P553" s="3">
        <f>SUM(J553:N553)</f>
        <v>6024.375</v>
      </c>
      <c r="Q553" s="3">
        <f>+H553+I553+J553+M553+O553</f>
        <v>3050.605</v>
      </c>
      <c r="R553" s="3">
        <f>+K553+L553+N553</f>
        <v>4348.8900000000003</v>
      </c>
      <c r="S553" s="57">
        <f>+G553-Q553</f>
        <v>25299.395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68" s="2" customFormat="1" ht="15" customHeight="1" x14ac:dyDescent="0.25">
      <c r="A554" s="1">
        <v>4</v>
      </c>
      <c r="B554" s="2" t="s">
        <v>621</v>
      </c>
      <c r="C554" s="1" t="s">
        <v>34</v>
      </c>
      <c r="D554" s="1" t="s">
        <v>617</v>
      </c>
      <c r="E554" s="1" t="s">
        <v>39</v>
      </c>
      <c r="F554" s="1" t="s">
        <v>32</v>
      </c>
      <c r="G554" s="3">
        <v>22000</v>
      </c>
      <c r="H554" s="58">
        <v>0</v>
      </c>
      <c r="I554" s="3">
        <v>25</v>
      </c>
      <c r="J554" s="3">
        <f>+G554*2.87%</f>
        <v>631.4</v>
      </c>
      <c r="K554" s="55">
        <f>+G554*7.1%</f>
        <v>1561.9999999999998</v>
      </c>
      <c r="L554" s="55">
        <f>+G554*1.15%</f>
        <v>253</v>
      </c>
      <c r="M554" s="3">
        <f>+G554*3.04%</f>
        <v>668.8</v>
      </c>
      <c r="N554" s="55">
        <f>+G554*7.09%</f>
        <v>1559.8000000000002</v>
      </c>
      <c r="O554" s="5">
        <v>0</v>
      </c>
      <c r="P554" s="3">
        <f>SUM(J554:N554)</f>
        <v>4675</v>
      </c>
      <c r="Q554" s="3">
        <f>+H554+I554+J554+M554+O554</f>
        <v>1325.1999999999998</v>
      </c>
      <c r="R554" s="3">
        <f>+K554+L554+N554</f>
        <v>3374.8</v>
      </c>
      <c r="S554" s="57">
        <f>+G554-Q554</f>
        <v>20674.8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68" s="2" customFormat="1" ht="15" customHeight="1" thickBot="1" x14ac:dyDescent="0.3">
      <c r="A555" s="1">
        <v>5</v>
      </c>
      <c r="B555" s="2" t="s">
        <v>622</v>
      </c>
      <c r="C555" s="1" t="s">
        <v>30</v>
      </c>
      <c r="D555" s="1" t="s">
        <v>617</v>
      </c>
      <c r="E555" s="1" t="s">
        <v>623</v>
      </c>
      <c r="F555" s="1" t="s">
        <v>32</v>
      </c>
      <c r="G555" s="3">
        <v>50000</v>
      </c>
      <c r="H555" s="4">
        <v>1854</v>
      </c>
      <c r="I555" s="3">
        <v>25</v>
      </c>
      <c r="J555" s="3">
        <f>+G555*2.87%</f>
        <v>1435</v>
      </c>
      <c r="K555" s="55">
        <f>+G555*7.1%</f>
        <v>3549.9999999999995</v>
      </c>
      <c r="L555" s="55">
        <f>+G555*1.15%</f>
        <v>575</v>
      </c>
      <c r="M555" s="3">
        <f>+G555*3.04%</f>
        <v>1520</v>
      </c>
      <c r="N555" s="55">
        <f>+G555*7.09%</f>
        <v>3545.0000000000005</v>
      </c>
      <c r="O555" s="5">
        <v>0</v>
      </c>
      <c r="P555" s="3">
        <f>SUM(J555:N555)</f>
        <v>10625</v>
      </c>
      <c r="Q555" s="3">
        <f>+H555+I555+J555+M555+O555</f>
        <v>4834</v>
      </c>
      <c r="R555" s="3">
        <f>+K555+L555+N555</f>
        <v>7670</v>
      </c>
      <c r="S555" s="57">
        <f>+G555-Q555</f>
        <v>45166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68" s="102" customFormat="1" ht="15" customHeight="1" thickBot="1" x14ac:dyDescent="0.3">
      <c r="A556" s="82">
        <f>+A555</f>
        <v>5</v>
      </c>
      <c r="B556" s="83"/>
      <c r="C556" s="83"/>
      <c r="D556" s="83"/>
      <c r="E556" s="83"/>
      <c r="F556" s="83"/>
      <c r="G556" s="101">
        <f>SUM(G551:G555)</f>
        <v>210350</v>
      </c>
      <c r="H556" s="101">
        <f t="shared" ref="H556:P556" si="169">SUM(H551:H555)</f>
        <v>5913.26</v>
      </c>
      <c r="I556" s="101">
        <f t="shared" si="169"/>
        <v>125</v>
      </c>
      <c r="J556" s="101">
        <f t="shared" si="169"/>
        <v>6037.0450000000001</v>
      </c>
      <c r="K556" s="101">
        <f>SUM(K551:K555)</f>
        <v>14934.85</v>
      </c>
      <c r="L556" s="101">
        <f t="shared" si="169"/>
        <v>2362.0950000000003</v>
      </c>
      <c r="M556" s="101">
        <f t="shared" si="169"/>
        <v>6394.64</v>
      </c>
      <c r="N556" s="101">
        <f t="shared" si="169"/>
        <v>14913.814999999999</v>
      </c>
      <c r="O556" s="101">
        <f>SUM(O551:O555)</f>
        <v>2700.24</v>
      </c>
      <c r="P556" s="101">
        <f t="shared" si="169"/>
        <v>44642.445</v>
      </c>
      <c r="Q556" s="101">
        <f>SUM(Q551:Q555)</f>
        <v>21170.185000000001</v>
      </c>
      <c r="R556" s="101">
        <f>SUM(R551:R555)</f>
        <v>32210.76</v>
      </c>
      <c r="S556" s="101">
        <f>SUM(S551:S555)</f>
        <v>189179.815</v>
      </c>
      <c r="T556" s="65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  <c r="BP556" s="66"/>
      <c r="BQ556" s="66"/>
      <c r="BR556" s="66"/>
      <c r="BS556" s="66"/>
      <c r="BT556" s="66"/>
      <c r="BU556" s="66"/>
      <c r="BV556" s="66"/>
      <c r="BW556" s="66"/>
      <c r="BX556" s="66"/>
      <c r="BY556" s="66"/>
      <c r="BZ556" s="66"/>
      <c r="CA556" s="66"/>
      <c r="CB556" s="66"/>
      <c r="CC556" s="66"/>
      <c r="CD556" s="66"/>
      <c r="CE556" s="66"/>
      <c r="CF556" s="66"/>
      <c r="CG556" s="66"/>
      <c r="CH556" s="66"/>
      <c r="CI556" s="66"/>
      <c r="CJ556" s="66"/>
      <c r="CK556" s="66"/>
      <c r="CL556" s="66"/>
      <c r="CM556" s="66"/>
      <c r="CN556" s="66"/>
      <c r="CO556" s="66"/>
      <c r="CP556" s="66"/>
      <c r="CQ556" s="66"/>
      <c r="CR556" s="66"/>
      <c r="CS556" s="66"/>
      <c r="CT556" s="66"/>
      <c r="CU556" s="66"/>
      <c r="CV556" s="66"/>
      <c r="CW556" s="66"/>
      <c r="CX556" s="66"/>
      <c r="CY556" s="66"/>
      <c r="CZ556" s="66"/>
      <c r="DA556" s="66"/>
      <c r="DB556" s="66"/>
      <c r="DC556" s="66"/>
      <c r="DD556" s="66"/>
      <c r="DE556" s="66"/>
      <c r="DF556" s="66"/>
      <c r="DG556" s="66"/>
      <c r="DH556" s="66"/>
      <c r="DI556" s="66"/>
      <c r="DJ556" s="66"/>
      <c r="DK556" s="66"/>
      <c r="DL556" s="66"/>
      <c r="DM556" s="66"/>
      <c r="DN556" s="66"/>
      <c r="DO556" s="66"/>
      <c r="DP556" s="66"/>
      <c r="DQ556" s="66"/>
      <c r="DR556" s="66"/>
      <c r="DS556" s="66"/>
      <c r="DT556" s="66"/>
      <c r="DU556" s="66"/>
      <c r="DV556" s="66"/>
      <c r="DW556" s="66"/>
      <c r="DX556" s="66"/>
      <c r="DY556" s="66"/>
      <c r="DZ556" s="66"/>
      <c r="EA556" s="66"/>
      <c r="EB556" s="66"/>
      <c r="EC556" s="66"/>
      <c r="ED556" s="66"/>
      <c r="EE556" s="66"/>
      <c r="EF556" s="66"/>
      <c r="EG556" s="66"/>
      <c r="EH556" s="66"/>
      <c r="EI556" s="66"/>
      <c r="EJ556" s="66"/>
      <c r="EK556" s="66"/>
      <c r="EL556" s="66"/>
      <c r="EM556" s="66"/>
      <c r="EN556" s="66"/>
      <c r="EO556" s="66"/>
      <c r="EP556" s="66"/>
      <c r="EQ556" s="66"/>
      <c r="ER556" s="66"/>
      <c r="ES556" s="66"/>
      <c r="ET556" s="66"/>
      <c r="EU556" s="66"/>
      <c r="EV556" s="66"/>
      <c r="EW556" s="66"/>
      <c r="EX556" s="66"/>
      <c r="EY556" s="66"/>
      <c r="EZ556" s="66"/>
      <c r="FA556" s="66"/>
      <c r="FB556" s="66"/>
      <c r="FC556" s="66"/>
      <c r="FD556" s="66"/>
      <c r="FE556" s="66"/>
      <c r="FF556" s="66"/>
      <c r="FG556" s="66"/>
      <c r="FH556" s="66"/>
      <c r="FI556" s="66"/>
      <c r="FJ556" s="66"/>
      <c r="FK556" s="66"/>
      <c r="FL556" s="66"/>
    </row>
    <row r="557" spans="1:168" s="2" customFormat="1" ht="8.1" customHeight="1" x14ac:dyDescent="0.25">
      <c r="A557" s="67"/>
      <c r="B557" s="68"/>
      <c r="C557" s="68"/>
      <c r="D557" s="68"/>
      <c r="E557" s="68"/>
      <c r="F557" s="68"/>
      <c r="G557" s="66"/>
      <c r="H557" s="69"/>
      <c r="I557" s="55"/>
      <c r="J557" s="66"/>
      <c r="K557" s="66"/>
      <c r="L557" s="66"/>
      <c r="M557" s="55"/>
      <c r="N557" s="55"/>
      <c r="O557" s="103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  <c r="BP557" s="66"/>
      <c r="BQ557" s="66"/>
      <c r="BR557" s="66"/>
      <c r="BS557" s="66"/>
      <c r="BT557" s="66"/>
      <c r="BU557" s="66"/>
      <c r="BV557" s="66"/>
      <c r="BW557" s="66"/>
      <c r="BX557" s="66"/>
      <c r="BY557" s="66"/>
      <c r="BZ557" s="66"/>
      <c r="CA557" s="66"/>
      <c r="CB557" s="66"/>
      <c r="CC557" s="66"/>
      <c r="CD557" s="66"/>
      <c r="CE557" s="66"/>
      <c r="CF557" s="66"/>
      <c r="CG557" s="66"/>
      <c r="CH557" s="66"/>
      <c r="CI557" s="66"/>
      <c r="CJ557" s="66"/>
      <c r="CK557" s="66"/>
      <c r="CL557" s="66"/>
      <c r="CM557" s="66"/>
      <c r="CN557" s="66"/>
      <c r="CO557" s="66"/>
      <c r="CP557" s="66"/>
      <c r="CQ557" s="66"/>
      <c r="CR557" s="66"/>
      <c r="CS557" s="66"/>
      <c r="CT557" s="66"/>
      <c r="CU557" s="66"/>
      <c r="CV557" s="66"/>
      <c r="CW557" s="66"/>
      <c r="CX557" s="66"/>
      <c r="CY557" s="66"/>
      <c r="CZ557" s="66"/>
      <c r="DA557" s="66"/>
      <c r="DB557" s="66"/>
      <c r="DC557" s="66"/>
      <c r="DD557" s="66"/>
      <c r="DE557" s="66"/>
      <c r="DF557" s="66"/>
      <c r="DG557" s="66"/>
      <c r="DH557" s="66"/>
      <c r="DI557" s="66"/>
      <c r="DJ557" s="66"/>
      <c r="DK557" s="66"/>
      <c r="DL557" s="66"/>
      <c r="DM557" s="66"/>
      <c r="DN557" s="66"/>
      <c r="DO557" s="66"/>
      <c r="DP557" s="66"/>
      <c r="DQ557" s="66"/>
      <c r="DR557" s="66"/>
      <c r="DS557" s="66"/>
      <c r="DT557" s="66"/>
      <c r="DU557" s="66"/>
      <c r="DV557" s="66"/>
      <c r="DW557" s="66"/>
      <c r="DX557" s="66"/>
      <c r="DY557" s="66"/>
      <c r="DZ557" s="66"/>
      <c r="EA557" s="66"/>
      <c r="EB557" s="66"/>
      <c r="EC557" s="66"/>
      <c r="ED557" s="66"/>
      <c r="EE557" s="66"/>
      <c r="EF557" s="66"/>
      <c r="EG557" s="66"/>
      <c r="EH557" s="66"/>
      <c r="EI557" s="66"/>
      <c r="EJ557" s="66"/>
      <c r="EK557" s="66"/>
      <c r="EL557" s="66"/>
      <c r="EM557" s="66"/>
      <c r="EN557" s="66"/>
      <c r="EO557" s="66"/>
      <c r="EP557" s="66"/>
      <c r="EQ557" s="66"/>
      <c r="ER557" s="66"/>
      <c r="ES557" s="66"/>
      <c r="ET557" s="66"/>
      <c r="EU557" s="66"/>
      <c r="EV557" s="66"/>
      <c r="EW557" s="66"/>
      <c r="EX557" s="66"/>
      <c r="EY557" s="66"/>
      <c r="EZ557" s="66"/>
      <c r="FA557" s="66"/>
      <c r="FB557" s="66"/>
      <c r="FC557" s="66"/>
      <c r="FD557" s="66"/>
      <c r="FE557" s="66"/>
      <c r="FF557" s="66"/>
      <c r="FG557" s="66"/>
      <c r="FH557" s="66"/>
      <c r="FI557" s="66"/>
      <c r="FJ557" s="66"/>
      <c r="FK557" s="66"/>
      <c r="FL557" s="66"/>
    </row>
    <row r="558" spans="1:168" s="2" customFormat="1" ht="15" customHeight="1" x14ac:dyDescent="0.25">
      <c r="A558" s="48" t="s">
        <v>624</v>
      </c>
      <c r="B558" s="48"/>
      <c r="C558" s="48"/>
      <c r="D558" s="48"/>
      <c r="E558" s="48"/>
      <c r="F558" s="93"/>
      <c r="G558" s="99"/>
      <c r="H558" s="99"/>
      <c r="I558" s="99"/>
      <c r="J558" s="99"/>
      <c r="K558" s="99"/>
      <c r="L558" s="49"/>
      <c r="M558" s="99"/>
      <c r="N558" s="99"/>
      <c r="O558" s="100"/>
      <c r="P558" s="99"/>
      <c r="Q558" s="99"/>
      <c r="R558" s="99"/>
      <c r="S558" s="99"/>
      <c r="T558" s="98"/>
      <c r="U558" s="98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98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  <c r="DD558" s="98"/>
      <c r="DE558" s="98"/>
      <c r="DF558" s="98"/>
      <c r="DG558" s="98"/>
      <c r="DH558" s="98"/>
      <c r="DI558" s="98"/>
      <c r="DJ558" s="98"/>
      <c r="DK558" s="98"/>
      <c r="DL558" s="98"/>
      <c r="DM558" s="98"/>
      <c r="DN558" s="98"/>
      <c r="DO558" s="98"/>
      <c r="DP558" s="98"/>
      <c r="DQ558" s="98"/>
      <c r="DR558" s="98"/>
      <c r="DS558" s="98"/>
      <c r="DT558" s="98"/>
      <c r="DU558" s="98"/>
      <c r="DV558" s="98"/>
      <c r="DW558" s="98"/>
      <c r="DX558" s="98"/>
      <c r="DY558" s="98"/>
      <c r="DZ558" s="98"/>
      <c r="EA558" s="98"/>
      <c r="EB558" s="98"/>
      <c r="EC558" s="98"/>
      <c r="ED558" s="98"/>
      <c r="EE558" s="98"/>
      <c r="EF558" s="98"/>
      <c r="EG558" s="98"/>
      <c r="EH558" s="98"/>
      <c r="EI558" s="98"/>
      <c r="EJ558" s="98"/>
      <c r="EK558" s="98"/>
      <c r="EL558" s="98"/>
      <c r="EM558" s="98"/>
      <c r="EN558" s="98"/>
      <c r="EO558" s="98"/>
      <c r="EP558" s="98"/>
      <c r="EQ558" s="98"/>
      <c r="ER558" s="98"/>
      <c r="ES558" s="98"/>
      <c r="ET558" s="98"/>
      <c r="EU558" s="98"/>
      <c r="EV558" s="98"/>
      <c r="EW558" s="98"/>
      <c r="EX558" s="98"/>
      <c r="EY558" s="98"/>
      <c r="EZ558" s="98"/>
      <c r="FA558" s="98"/>
      <c r="FB558" s="98"/>
      <c r="FC558" s="98"/>
      <c r="FD558" s="98"/>
      <c r="FE558" s="98"/>
      <c r="FF558" s="98"/>
      <c r="FG558" s="98"/>
      <c r="FH558" s="98"/>
      <c r="FI558" s="98"/>
      <c r="FJ558" s="98"/>
      <c r="FK558" s="98"/>
      <c r="FL558" s="98"/>
    </row>
    <row r="559" spans="1:168" s="2" customFormat="1" ht="8.1" customHeight="1" x14ac:dyDescent="0.25">
      <c r="A559" s="67"/>
      <c r="B559" s="68"/>
      <c r="C559" s="68"/>
      <c r="D559" s="68"/>
      <c r="E559" s="68"/>
      <c r="F559" s="68"/>
      <c r="G559" s="66"/>
      <c r="H559" s="69"/>
      <c r="I559" s="55"/>
      <c r="J559" s="66"/>
      <c r="K559" s="66"/>
      <c r="L559" s="66"/>
      <c r="M559" s="55"/>
      <c r="N559" s="55"/>
      <c r="O559" s="103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6"/>
      <c r="AX559" s="66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  <c r="BP559" s="66"/>
      <c r="BQ559" s="66"/>
      <c r="BR559" s="66"/>
      <c r="BS559" s="66"/>
      <c r="BT559" s="66"/>
      <c r="BU559" s="66"/>
      <c r="BV559" s="66"/>
      <c r="BW559" s="66"/>
      <c r="BX559" s="66"/>
      <c r="BY559" s="66"/>
      <c r="BZ559" s="66"/>
      <c r="CA559" s="66"/>
      <c r="CB559" s="66"/>
      <c r="CC559" s="66"/>
      <c r="CD559" s="66"/>
      <c r="CE559" s="66"/>
      <c r="CF559" s="66"/>
      <c r="CG559" s="66"/>
      <c r="CH559" s="66"/>
      <c r="CI559" s="66"/>
      <c r="CJ559" s="66"/>
      <c r="CK559" s="66"/>
      <c r="CL559" s="66"/>
      <c r="CM559" s="66"/>
      <c r="CN559" s="66"/>
      <c r="CO559" s="66"/>
      <c r="CP559" s="66"/>
      <c r="CQ559" s="66"/>
      <c r="CR559" s="66"/>
      <c r="CS559" s="66"/>
      <c r="CT559" s="66"/>
      <c r="CU559" s="66"/>
      <c r="CV559" s="66"/>
      <c r="CW559" s="66"/>
      <c r="CX559" s="66"/>
      <c r="CY559" s="66"/>
      <c r="CZ559" s="66"/>
      <c r="DA559" s="66"/>
      <c r="DB559" s="66"/>
      <c r="DC559" s="66"/>
      <c r="DD559" s="66"/>
      <c r="DE559" s="66"/>
      <c r="DF559" s="66"/>
      <c r="DG559" s="66"/>
      <c r="DH559" s="66"/>
      <c r="DI559" s="66"/>
      <c r="DJ559" s="66"/>
      <c r="DK559" s="66"/>
      <c r="DL559" s="66"/>
      <c r="DM559" s="66"/>
      <c r="DN559" s="66"/>
      <c r="DO559" s="66"/>
      <c r="DP559" s="66"/>
      <c r="DQ559" s="66"/>
      <c r="DR559" s="66"/>
      <c r="DS559" s="66"/>
      <c r="DT559" s="66"/>
      <c r="DU559" s="66"/>
      <c r="DV559" s="66"/>
      <c r="DW559" s="66"/>
      <c r="DX559" s="66"/>
      <c r="DY559" s="66"/>
      <c r="DZ559" s="66"/>
      <c r="EA559" s="66"/>
      <c r="EB559" s="66"/>
      <c r="EC559" s="66"/>
      <c r="ED559" s="66"/>
      <c r="EE559" s="66"/>
      <c r="EF559" s="66"/>
      <c r="EG559" s="66"/>
      <c r="EH559" s="66"/>
      <c r="EI559" s="66"/>
      <c r="EJ559" s="66"/>
      <c r="EK559" s="66"/>
      <c r="EL559" s="66"/>
      <c r="EM559" s="66"/>
      <c r="EN559" s="66"/>
      <c r="EO559" s="66"/>
      <c r="EP559" s="66"/>
      <c r="EQ559" s="66"/>
      <c r="ER559" s="66"/>
      <c r="ES559" s="66"/>
      <c r="ET559" s="66"/>
      <c r="EU559" s="66"/>
      <c r="EV559" s="66"/>
      <c r="EW559" s="66"/>
      <c r="EX559" s="66"/>
      <c r="EY559" s="66"/>
      <c r="EZ559" s="66"/>
      <c r="FA559" s="66"/>
      <c r="FB559" s="66"/>
      <c r="FC559" s="66"/>
      <c r="FD559" s="66"/>
      <c r="FE559" s="66"/>
      <c r="FF559" s="66"/>
      <c r="FG559" s="66"/>
      <c r="FH559" s="66"/>
      <c r="FI559" s="66"/>
      <c r="FJ559" s="66"/>
      <c r="FK559" s="66"/>
      <c r="FL559" s="66"/>
    </row>
    <row r="560" spans="1:168" s="2" customFormat="1" ht="15" customHeight="1" x14ac:dyDescent="0.25">
      <c r="A560" s="1">
        <v>1</v>
      </c>
      <c r="B560" s="2" t="s">
        <v>625</v>
      </c>
      <c r="C560" s="1" t="s">
        <v>34</v>
      </c>
      <c r="D560" s="1" t="s">
        <v>626</v>
      </c>
      <c r="E560" s="1" t="s">
        <v>68</v>
      </c>
      <c r="F560" s="1" t="s">
        <v>32</v>
      </c>
      <c r="G560" s="3">
        <v>50000</v>
      </c>
      <c r="H560" s="58">
        <v>1854</v>
      </c>
      <c r="I560" s="3">
        <v>25</v>
      </c>
      <c r="J560" s="3">
        <f>+G560*2.87%</f>
        <v>1435</v>
      </c>
      <c r="K560" s="55">
        <f>+G560*7.1%</f>
        <v>3549.9999999999995</v>
      </c>
      <c r="L560" s="55">
        <f>+G560*1.15%</f>
        <v>575</v>
      </c>
      <c r="M560" s="3">
        <f>+G560*3.04%</f>
        <v>1520</v>
      </c>
      <c r="N560" s="55">
        <f>+G560*7.09%</f>
        <v>3545.0000000000005</v>
      </c>
      <c r="O560" s="5">
        <v>0</v>
      </c>
      <c r="P560" s="3">
        <f>SUM(J560:N560)</f>
        <v>10625</v>
      </c>
      <c r="Q560" s="3">
        <f>+H560+I560+J560+M560+O560</f>
        <v>4834</v>
      </c>
      <c r="R560" s="3">
        <f>+K560+L560+N560</f>
        <v>7670</v>
      </c>
      <c r="S560" s="57">
        <f>+G560-Q560</f>
        <v>45166</v>
      </c>
      <c r="T560" s="1">
        <v>111</v>
      </c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</row>
    <row r="561" spans="1:168" s="2" customFormat="1" ht="15" customHeight="1" x14ac:dyDescent="0.25">
      <c r="A561" s="1">
        <v>2</v>
      </c>
      <c r="B561" s="2" t="s">
        <v>627</v>
      </c>
      <c r="C561" s="1" t="s">
        <v>34</v>
      </c>
      <c r="D561" s="1" t="s">
        <v>626</v>
      </c>
      <c r="E561" s="1" t="s">
        <v>628</v>
      </c>
      <c r="F561" s="1" t="s">
        <v>32</v>
      </c>
      <c r="G561" s="3">
        <v>40000</v>
      </c>
      <c r="H561" s="58">
        <v>37.61</v>
      </c>
      <c r="I561" s="3">
        <v>25</v>
      </c>
      <c r="J561" s="3">
        <f>+G561*2.87%</f>
        <v>1148</v>
      </c>
      <c r="K561" s="55">
        <f>+G561*7.1%</f>
        <v>2839.9999999999995</v>
      </c>
      <c r="L561" s="55">
        <f>+G561*1.15%</f>
        <v>460</v>
      </c>
      <c r="M561" s="3">
        <f>+G561*3.04%</f>
        <v>1216</v>
      </c>
      <c r="N561" s="55">
        <f>+G561*7.09%</f>
        <v>2836</v>
      </c>
      <c r="O561" s="5">
        <v>2700.24</v>
      </c>
      <c r="P561" s="3">
        <f>SUM(J561:N561)</f>
        <v>8500</v>
      </c>
      <c r="Q561" s="3">
        <f>+H561+I561+J561+M561+O561</f>
        <v>5126.8499999999995</v>
      </c>
      <c r="R561" s="3">
        <f>+K561+L561+N561</f>
        <v>6136</v>
      </c>
      <c r="S561" s="57">
        <f>+G561-Q561</f>
        <v>34873.15</v>
      </c>
      <c r="T561" s="1">
        <v>111</v>
      </c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</row>
    <row r="562" spans="1:168" s="2" customFormat="1" ht="15" customHeight="1" thickBot="1" x14ac:dyDescent="0.3">
      <c r="A562" s="1">
        <v>3</v>
      </c>
      <c r="B562" s="2" t="s">
        <v>629</v>
      </c>
      <c r="C562" s="1" t="s">
        <v>34</v>
      </c>
      <c r="D562" s="1" t="s">
        <v>626</v>
      </c>
      <c r="E562" s="1" t="s">
        <v>630</v>
      </c>
      <c r="F562" s="1" t="s">
        <v>32</v>
      </c>
      <c r="G562" s="3">
        <v>40000</v>
      </c>
      <c r="H562" s="58">
        <v>442.65</v>
      </c>
      <c r="I562" s="3">
        <v>25</v>
      </c>
      <c r="J562" s="3">
        <f>+G562*2.87%</f>
        <v>1148</v>
      </c>
      <c r="K562" s="55">
        <f>+G562*7.1%</f>
        <v>2839.9999999999995</v>
      </c>
      <c r="L562" s="55">
        <f>+G562*1.15%</f>
        <v>460</v>
      </c>
      <c r="M562" s="3">
        <f>+G562*3.04%</f>
        <v>1216</v>
      </c>
      <c r="N562" s="55">
        <f>+G562*7.09%</f>
        <v>2836</v>
      </c>
      <c r="O562" s="5">
        <v>0</v>
      </c>
      <c r="P562" s="3">
        <f>SUM(J562:N562)</f>
        <v>8500</v>
      </c>
      <c r="Q562" s="3">
        <f>+H562+I562+J562+M562+O562</f>
        <v>2831.65</v>
      </c>
      <c r="R562" s="3">
        <f>+K562+L562+N562</f>
        <v>6136</v>
      </c>
      <c r="S562" s="57">
        <f>+G562-Q562</f>
        <v>37168.35</v>
      </c>
      <c r="T562" s="1">
        <v>111</v>
      </c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</row>
    <row r="563" spans="1:168" s="102" customFormat="1" ht="15" customHeight="1" thickBot="1" x14ac:dyDescent="0.3">
      <c r="A563" s="82">
        <f>+A562</f>
        <v>3</v>
      </c>
      <c r="B563" s="83"/>
      <c r="C563" s="83"/>
      <c r="D563" s="83"/>
      <c r="E563" s="83"/>
      <c r="F563" s="83"/>
      <c r="G563" s="101">
        <f>SUM(G560:G562)</f>
        <v>130000</v>
      </c>
      <c r="H563" s="101">
        <f t="shared" ref="H563:S563" si="170">SUM(H560:H562)</f>
        <v>2334.2599999999998</v>
      </c>
      <c r="I563" s="101">
        <f t="shared" si="170"/>
        <v>75</v>
      </c>
      <c r="J563" s="101">
        <f t="shared" si="170"/>
        <v>3731</v>
      </c>
      <c r="K563" s="101">
        <f>SUM(K560:K562)</f>
        <v>9229.9999999999982</v>
      </c>
      <c r="L563" s="101">
        <f t="shared" si="170"/>
        <v>1495</v>
      </c>
      <c r="M563" s="101">
        <f t="shared" si="170"/>
        <v>3952</v>
      </c>
      <c r="N563" s="101">
        <f t="shared" si="170"/>
        <v>9217</v>
      </c>
      <c r="O563" s="101">
        <f t="shared" si="170"/>
        <v>2700.24</v>
      </c>
      <c r="P563" s="101">
        <f t="shared" si="170"/>
        <v>27625</v>
      </c>
      <c r="Q563" s="101">
        <f t="shared" si="170"/>
        <v>12792.499999999998</v>
      </c>
      <c r="R563" s="101">
        <f t="shared" si="170"/>
        <v>19942</v>
      </c>
      <c r="S563" s="101">
        <f t="shared" si="170"/>
        <v>117207.5</v>
      </c>
      <c r="T563" s="65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66"/>
      <c r="BZ563" s="66"/>
      <c r="CA563" s="66"/>
      <c r="CB563" s="66"/>
      <c r="CC563" s="66"/>
      <c r="CD563" s="66"/>
      <c r="CE563" s="66"/>
      <c r="CF563" s="66"/>
      <c r="CG563" s="66"/>
      <c r="CH563" s="66"/>
      <c r="CI563" s="66"/>
      <c r="CJ563" s="66"/>
      <c r="CK563" s="66"/>
      <c r="CL563" s="66"/>
      <c r="CM563" s="66"/>
      <c r="CN563" s="66"/>
      <c r="CO563" s="66"/>
      <c r="CP563" s="66"/>
      <c r="CQ563" s="66"/>
      <c r="CR563" s="66"/>
      <c r="CS563" s="66"/>
      <c r="CT563" s="66"/>
      <c r="CU563" s="66"/>
      <c r="CV563" s="66"/>
      <c r="CW563" s="66"/>
      <c r="CX563" s="66"/>
      <c r="CY563" s="66"/>
      <c r="CZ563" s="66"/>
      <c r="DA563" s="66"/>
      <c r="DB563" s="66"/>
      <c r="DC563" s="66"/>
      <c r="DD563" s="66"/>
      <c r="DE563" s="66"/>
      <c r="DF563" s="66"/>
      <c r="DG563" s="66"/>
      <c r="DH563" s="66"/>
      <c r="DI563" s="66"/>
      <c r="DJ563" s="66"/>
      <c r="DK563" s="66"/>
      <c r="DL563" s="66"/>
      <c r="DM563" s="66"/>
      <c r="DN563" s="66"/>
      <c r="DO563" s="66"/>
      <c r="DP563" s="66"/>
      <c r="DQ563" s="66"/>
      <c r="DR563" s="66"/>
      <c r="DS563" s="66"/>
      <c r="DT563" s="66"/>
      <c r="DU563" s="66"/>
      <c r="DV563" s="66"/>
      <c r="DW563" s="66"/>
      <c r="DX563" s="66"/>
      <c r="DY563" s="66"/>
      <c r="DZ563" s="66"/>
      <c r="EA563" s="66"/>
      <c r="EB563" s="66"/>
      <c r="EC563" s="66"/>
      <c r="ED563" s="66"/>
      <c r="EE563" s="66"/>
      <c r="EF563" s="66"/>
      <c r="EG563" s="66"/>
      <c r="EH563" s="66"/>
      <c r="EI563" s="66"/>
      <c r="EJ563" s="66"/>
      <c r="EK563" s="66"/>
      <c r="EL563" s="66"/>
      <c r="EM563" s="66"/>
      <c r="EN563" s="66"/>
      <c r="EO563" s="66"/>
      <c r="EP563" s="66"/>
      <c r="EQ563" s="66"/>
      <c r="ER563" s="66"/>
      <c r="ES563" s="66"/>
      <c r="ET563" s="66"/>
      <c r="EU563" s="66"/>
      <c r="EV563" s="66"/>
      <c r="EW563" s="66"/>
      <c r="EX563" s="66"/>
      <c r="EY563" s="66"/>
      <c r="EZ563" s="66"/>
      <c r="FA563" s="66"/>
      <c r="FB563" s="66"/>
      <c r="FC563" s="66"/>
      <c r="FD563" s="66"/>
      <c r="FE563" s="66"/>
      <c r="FF563" s="66"/>
      <c r="FG563" s="66"/>
      <c r="FH563" s="66"/>
      <c r="FI563" s="66"/>
      <c r="FJ563" s="66"/>
      <c r="FK563" s="66"/>
      <c r="FL563" s="66"/>
    </row>
    <row r="564" spans="1:168" s="2" customFormat="1" ht="8.1" customHeight="1" x14ac:dyDescent="0.25">
      <c r="A564" s="67"/>
      <c r="B564" s="68"/>
      <c r="C564" s="68"/>
      <c r="D564" s="68"/>
      <c r="E564" s="68"/>
      <c r="F564" s="68"/>
      <c r="G564" s="66"/>
      <c r="H564" s="69"/>
      <c r="I564" s="55"/>
      <c r="J564" s="66"/>
      <c r="K564" s="66"/>
      <c r="L564" s="66"/>
      <c r="M564" s="55"/>
      <c r="N564" s="55"/>
      <c r="O564" s="103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  <c r="BP564" s="66"/>
      <c r="BQ564" s="66"/>
      <c r="BR564" s="66"/>
      <c r="BS564" s="66"/>
      <c r="BT564" s="66"/>
      <c r="BU564" s="66"/>
      <c r="BV564" s="66"/>
      <c r="BW564" s="66"/>
      <c r="BX564" s="66"/>
      <c r="BY564" s="66"/>
      <c r="BZ564" s="66"/>
      <c r="CA564" s="66"/>
      <c r="CB564" s="66"/>
      <c r="CC564" s="66"/>
      <c r="CD564" s="66"/>
      <c r="CE564" s="66"/>
      <c r="CF564" s="66"/>
      <c r="CG564" s="66"/>
      <c r="CH564" s="66"/>
      <c r="CI564" s="66"/>
      <c r="CJ564" s="66"/>
      <c r="CK564" s="66"/>
      <c r="CL564" s="66"/>
      <c r="CM564" s="66"/>
      <c r="CN564" s="66"/>
      <c r="CO564" s="66"/>
      <c r="CP564" s="66"/>
      <c r="CQ564" s="66"/>
      <c r="CR564" s="66"/>
      <c r="CS564" s="66"/>
      <c r="CT564" s="66"/>
      <c r="CU564" s="66"/>
      <c r="CV564" s="66"/>
      <c r="CW564" s="66"/>
      <c r="CX564" s="66"/>
      <c r="CY564" s="66"/>
      <c r="CZ564" s="66"/>
      <c r="DA564" s="66"/>
      <c r="DB564" s="66"/>
      <c r="DC564" s="66"/>
      <c r="DD564" s="66"/>
      <c r="DE564" s="66"/>
      <c r="DF564" s="66"/>
      <c r="DG564" s="66"/>
      <c r="DH564" s="66"/>
      <c r="DI564" s="66"/>
      <c r="DJ564" s="66"/>
      <c r="DK564" s="66"/>
      <c r="DL564" s="66"/>
      <c r="DM564" s="66"/>
      <c r="DN564" s="66"/>
      <c r="DO564" s="66"/>
      <c r="DP564" s="66"/>
      <c r="DQ564" s="66"/>
      <c r="DR564" s="66"/>
      <c r="DS564" s="66"/>
      <c r="DT564" s="66"/>
      <c r="DU564" s="66"/>
      <c r="DV564" s="66"/>
      <c r="DW564" s="66"/>
      <c r="DX564" s="66"/>
      <c r="DY564" s="66"/>
      <c r="DZ564" s="66"/>
      <c r="EA564" s="66"/>
      <c r="EB564" s="66"/>
      <c r="EC564" s="66"/>
      <c r="ED564" s="66"/>
      <c r="EE564" s="66"/>
      <c r="EF564" s="66"/>
      <c r="EG564" s="66"/>
      <c r="EH564" s="66"/>
      <c r="EI564" s="66"/>
      <c r="EJ564" s="66"/>
      <c r="EK564" s="66"/>
      <c r="EL564" s="66"/>
      <c r="EM564" s="66"/>
      <c r="EN564" s="66"/>
      <c r="EO564" s="66"/>
      <c r="EP564" s="66"/>
      <c r="EQ564" s="66"/>
      <c r="ER564" s="66"/>
      <c r="ES564" s="66"/>
      <c r="ET564" s="66"/>
      <c r="EU564" s="66"/>
      <c r="EV564" s="66"/>
      <c r="EW564" s="66"/>
      <c r="EX564" s="66"/>
      <c r="EY564" s="66"/>
      <c r="EZ564" s="66"/>
      <c r="FA564" s="66"/>
      <c r="FB564" s="66"/>
      <c r="FC564" s="66"/>
      <c r="FD564" s="66"/>
      <c r="FE564" s="66"/>
      <c r="FF564" s="66"/>
      <c r="FG564" s="66"/>
      <c r="FH564" s="66"/>
      <c r="FI564" s="66"/>
      <c r="FJ564" s="66"/>
      <c r="FK564" s="66"/>
      <c r="FL564" s="66"/>
    </row>
    <row r="565" spans="1:168" s="2" customFormat="1" ht="15" customHeight="1" x14ac:dyDescent="0.25">
      <c r="A565" s="48" t="s">
        <v>631</v>
      </c>
      <c r="B565" s="48"/>
      <c r="C565" s="48"/>
      <c r="D565" s="48"/>
      <c r="E565" s="48"/>
      <c r="F565" s="93"/>
      <c r="G565" s="99"/>
      <c r="H565" s="99"/>
      <c r="I565" s="99"/>
      <c r="J565" s="99"/>
      <c r="K565" s="99"/>
      <c r="L565" s="49"/>
      <c r="M565" s="99"/>
      <c r="N565" s="99"/>
      <c r="O565" s="100"/>
      <c r="P565" s="99"/>
      <c r="Q565" s="99"/>
      <c r="R565" s="99"/>
      <c r="S565" s="99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98"/>
      <c r="AQ565" s="98"/>
      <c r="AR565" s="98"/>
      <c r="AS565" s="98"/>
      <c r="AT565" s="98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  <c r="BY565" s="98"/>
      <c r="BZ565" s="98"/>
      <c r="CA565" s="98"/>
      <c r="CB565" s="98"/>
      <c r="CC565" s="98"/>
      <c r="CD565" s="98"/>
      <c r="CE565" s="98"/>
      <c r="CF565" s="98"/>
      <c r="CG565" s="98"/>
      <c r="CH565" s="98"/>
      <c r="CI565" s="98"/>
      <c r="CJ565" s="98"/>
      <c r="CK565" s="98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98"/>
      <c r="DB565" s="98"/>
      <c r="DC565" s="98"/>
      <c r="DD565" s="98"/>
      <c r="DE565" s="98"/>
      <c r="DF565" s="98"/>
      <c r="DG565" s="98"/>
      <c r="DH565" s="98"/>
      <c r="DI565" s="98"/>
      <c r="DJ565" s="98"/>
      <c r="DK565" s="98"/>
      <c r="DL565" s="98"/>
      <c r="DM565" s="98"/>
      <c r="DN565" s="98"/>
      <c r="DO565" s="98"/>
      <c r="DP565" s="98"/>
      <c r="DQ565" s="98"/>
      <c r="DR565" s="98"/>
      <c r="DS565" s="98"/>
      <c r="DT565" s="98"/>
      <c r="DU565" s="98"/>
      <c r="DV565" s="98"/>
      <c r="DW565" s="98"/>
      <c r="DX565" s="98"/>
      <c r="DY565" s="98"/>
      <c r="DZ565" s="98"/>
      <c r="EA565" s="98"/>
      <c r="EB565" s="98"/>
      <c r="EC565" s="98"/>
      <c r="ED565" s="98"/>
      <c r="EE565" s="98"/>
      <c r="EF565" s="98"/>
      <c r="EG565" s="98"/>
      <c r="EH565" s="98"/>
      <c r="EI565" s="98"/>
      <c r="EJ565" s="98"/>
      <c r="EK565" s="98"/>
      <c r="EL565" s="98"/>
      <c r="EM565" s="98"/>
      <c r="EN565" s="98"/>
      <c r="EO565" s="98"/>
      <c r="EP565" s="98"/>
      <c r="EQ565" s="98"/>
      <c r="ER565" s="98"/>
      <c r="ES565" s="98"/>
      <c r="ET565" s="98"/>
      <c r="EU565" s="98"/>
      <c r="EV565" s="98"/>
      <c r="EW565" s="98"/>
      <c r="EX565" s="98"/>
      <c r="EY565" s="98"/>
      <c r="EZ565" s="98"/>
      <c r="FA565" s="98"/>
      <c r="FB565" s="98"/>
      <c r="FC565" s="98"/>
      <c r="FD565" s="98"/>
      <c r="FE565" s="98"/>
      <c r="FF565" s="98"/>
      <c r="FG565" s="98"/>
      <c r="FH565" s="98"/>
      <c r="FI565" s="98"/>
      <c r="FJ565" s="98"/>
      <c r="FK565" s="98"/>
      <c r="FL565" s="98"/>
    </row>
    <row r="566" spans="1:168" s="2" customFormat="1" ht="8.1" customHeight="1" x14ac:dyDescent="0.25">
      <c r="A566" s="67"/>
      <c r="B566" s="68"/>
      <c r="C566" s="68"/>
      <c r="D566" s="68"/>
      <c r="E566" s="68"/>
      <c r="F566" s="68"/>
      <c r="G566" s="66"/>
      <c r="H566" s="69"/>
      <c r="I566" s="55"/>
      <c r="J566" s="66"/>
      <c r="K566" s="66"/>
      <c r="L566" s="66"/>
      <c r="M566" s="55"/>
      <c r="N566" s="55"/>
      <c r="O566" s="103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  <c r="BP566" s="66"/>
      <c r="BQ566" s="66"/>
      <c r="BR566" s="66"/>
      <c r="BS566" s="66"/>
      <c r="BT566" s="66"/>
      <c r="BU566" s="66"/>
      <c r="BV566" s="66"/>
      <c r="BW566" s="66"/>
      <c r="BX566" s="66"/>
      <c r="BY566" s="66"/>
      <c r="BZ566" s="66"/>
      <c r="CA566" s="66"/>
      <c r="CB566" s="66"/>
      <c r="CC566" s="66"/>
      <c r="CD566" s="66"/>
      <c r="CE566" s="66"/>
      <c r="CF566" s="66"/>
      <c r="CG566" s="66"/>
      <c r="CH566" s="66"/>
      <c r="CI566" s="66"/>
      <c r="CJ566" s="66"/>
      <c r="CK566" s="66"/>
      <c r="CL566" s="66"/>
      <c r="CM566" s="66"/>
      <c r="CN566" s="66"/>
      <c r="CO566" s="66"/>
      <c r="CP566" s="66"/>
      <c r="CQ566" s="66"/>
      <c r="CR566" s="66"/>
      <c r="CS566" s="66"/>
      <c r="CT566" s="66"/>
      <c r="CU566" s="66"/>
      <c r="CV566" s="66"/>
      <c r="CW566" s="66"/>
      <c r="CX566" s="66"/>
      <c r="CY566" s="66"/>
      <c r="CZ566" s="66"/>
      <c r="DA566" s="66"/>
      <c r="DB566" s="66"/>
      <c r="DC566" s="66"/>
      <c r="DD566" s="66"/>
      <c r="DE566" s="66"/>
      <c r="DF566" s="66"/>
      <c r="DG566" s="66"/>
      <c r="DH566" s="66"/>
      <c r="DI566" s="66"/>
      <c r="DJ566" s="66"/>
      <c r="DK566" s="66"/>
      <c r="DL566" s="66"/>
      <c r="DM566" s="66"/>
      <c r="DN566" s="66"/>
      <c r="DO566" s="66"/>
      <c r="DP566" s="66"/>
      <c r="DQ566" s="66"/>
      <c r="DR566" s="66"/>
      <c r="DS566" s="66"/>
      <c r="DT566" s="66"/>
      <c r="DU566" s="66"/>
      <c r="DV566" s="66"/>
      <c r="DW566" s="66"/>
      <c r="DX566" s="66"/>
      <c r="DY566" s="66"/>
      <c r="DZ566" s="66"/>
      <c r="EA566" s="66"/>
      <c r="EB566" s="66"/>
      <c r="EC566" s="66"/>
      <c r="ED566" s="66"/>
      <c r="EE566" s="66"/>
      <c r="EF566" s="66"/>
      <c r="EG566" s="66"/>
      <c r="EH566" s="66"/>
      <c r="EI566" s="66"/>
      <c r="EJ566" s="66"/>
      <c r="EK566" s="66"/>
      <c r="EL566" s="66"/>
      <c r="EM566" s="66"/>
      <c r="EN566" s="66"/>
      <c r="EO566" s="66"/>
      <c r="EP566" s="66"/>
      <c r="EQ566" s="66"/>
      <c r="ER566" s="66"/>
      <c r="ES566" s="66"/>
      <c r="ET566" s="66"/>
      <c r="EU566" s="66"/>
      <c r="EV566" s="66"/>
      <c r="EW566" s="66"/>
      <c r="EX566" s="66"/>
      <c r="EY566" s="66"/>
      <c r="EZ566" s="66"/>
      <c r="FA566" s="66"/>
      <c r="FB566" s="66"/>
      <c r="FC566" s="66"/>
      <c r="FD566" s="66"/>
      <c r="FE566" s="66"/>
      <c r="FF566" s="66"/>
      <c r="FG566" s="66"/>
      <c r="FH566" s="66"/>
      <c r="FI566" s="66"/>
      <c r="FJ566" s="66"/>
      <c r="FK566" s="66"/>
      <c r="FL566" s="66"/>
    </row>
    <row r="567" spans="1:168" s="2" customFormat="1" ht="15" customHeight="1" x14ac:dyDescent="0.25">
      <c r="A567" s="1">
        <v>1</v>
      </c>
      <c r="B567" s="127" t="s">
        <v>632</v>
      </c>
      <c r="C567" s="127" t="s">
        <v>34</v>
      </c>
      <c r="D567" s="107" t="s">
        <v>633</v>
      </c>
      <c r="E567" s="79" t="s">
        <v>634</v>
      </c>
      <c r="F567" s="1" t="s">
        <v>32</v>
      </c>
      <c r="G567" s="3">
        <v>50000</v>
      </c>
      <c r="H567" s="4">
        <v>1651.48</v>
      </c>
      <c r="I567" s="3">
        <v>25</v>
      </c>
      <c r="J567" s="3">
        <f>+G567*2.87%</f>
        <v>1435</v>
      </c>
      <c r="K567" s="55">
        <f>+G567*7.1%</f>
        <v>3549.9999999999995</v>
      </c>
      <c r="L567" s="55">
        <f>+G567*1.15%</f>
        <v>575</v>
      </c>
      <c r="M567" s="3">
        <f>+G567*3.04%</f>
        <v>1520</v>
      </c>
      <c r="N567" s="55">
        <f>+G567*7.09%</f>
        <v>3545.0000000000005</v>
      </c>
      <c r="O567" s="5">
        <v>1350.12</v>
      </c>
      <c r="P567" s="3">
        <f>SUM(J567:N567)</f>
        <v>10625</v>
      </c>
      <c r="Q567" s="3">
        <f>+H567+I567+J567+M567+O567</f>
        <v>5981.5999999999995</v>
      </c>
      <c r="R567" s="3">
        <f>+K567+L567+N567</f>
        <v>7670</v>
      </c>
      <c r="S567" s="57">
        <f>+G567-Q567</f>
        <v>44018.400000000001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68" s="2" customFormat="1" ht="15" customHeight="1" x14ac:dyDescent="0.25">
      <c r="A568" s="1">
        <v>2</v>
      </c>
      <c r="B568" s="127" t="s">
        <v>635</v>
      </c>
      <c r="C568" s="127" t="s">
        <v>34</v>
      </c>
      <c r="D568" s="107" t="s">
        <v>633</v>
      </c>
      <c r="E568" s="1" t="s">
        <v>70</v>
      </c>
      <c r="F568" s="1" t="s">
        <v>32</v>
      </c>
      <c r="G568" s="3">
        <v>29400</v>
      </c>
      <c r="H568" s="4">
        <v>0</v>
      </c>
      <c r="I568" s="55">
        <v>25</v>
      </c>
      <c r="J568" s="3">
        <f>+G568*2.87%</f>
        <v>843.78</v>
      </c>
      <c r="K568" s="55">
        <f>+G568*7.1%</f>
        <v>2087.3999999999996</v>
      </c>
      <c r="L568" s="55">
        <f>+G568*1.15%</f>
        <v>338.09999999999997</v>
      </c>
      <c r="M568" s="3">
        <f>+G568*3.04%</f>
        <v>893.76</v>
      </c>
      <c r="N568" s="55">
        <f>+G568*7.09%</f>
        <v>2084.46</v>
      </c>
      <c r="O568" s="5">
        <v>0</v>
      </c>
      <c r="P568" s="3">
        <f>SUM(J568:N568)</f>
        <v>6247.4999999999991</v>
      </c>
      <c r="Q568" s="3">
        <f>+H568+I568+J568+M568+O568</f>
        <v>1762.54</v>
      </c>
      <c r="R568" s="3">
        <f>+K568+L568+N568</f>
        <v>4509.9599999999991</v>
      </c>
      <c r="S568" s="57">
        <f>+G568-Q568</f>
        <v>27637.46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68" ht="15" customHeight="1" x14ac:dyDescent="0.25">
      <c r="A569" s="1">
        <v>3</v>
      </c>
      <c r="B569" s="127" t="s">
        <v>636</v>
      </c>
      <c r="C569" s="139" t="s">
        <v>34</v>
      </c>
      <c r="D569" s="107" t="s">
        <v>633</v>
      </c>
      <c r="E569" s="1" t="s">
        <v>70</v>
      </c>
      <c r="F569" s="3" t="s">
        <v>32</v>
      </c>
      <c r="G569" s="128">
        <v>22575</v>
      </c>
      <c r="H569" s="111">
        <v>0</v>
      </c>
      <c r="I569" s="3">
        <v>25</v>
      </c>
      <c r="J569" s="55">
        <f>+G569*2.87%</f>
        <v>647.90250000000003</v>
      </c>
      <c r="K569" s="55">
        <f>+G569*7.1%</f>
        <v>1602.8249999999998</v>
      </c>
      <c r="L569" s="3">
        <f>+G569*1.15%</f>
        <v>259.61250000000001</v>
      </c>
      <c r="M569" s="55">
        <f>+G569*3.04%</f>
        <v>686.28</v>
      </c>
      <c r="N569" s="88">
        <f>+G569*7.09%</f>
        <v>1600.5675000000001</v>
      </c>
      <c r="O569" s="57">
        <v>0</v>
      </c>
      <c r="P569" s="3">
        <f>SUM(J569:N569)</f>
        <v>4797.1875</v>
      </c>
      <c r="Q569" s="3">
        <f>+H569+I569+J569+M569+O569</f>
        <v>1359.1824999999999</v>
      </c>
      <c r="R569" s="3">
        <f>+K569+L569+N569</f>
        <v>3463.0050000000001</v>
      </c>
      <c r="S569" s="57">
        <f>+G569-Q569</f>
        <v>21215.817500000001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68" ht="15" customHeight="1" x14ac:dyDescent="0.25">
      <c r="A570" s="1">
        <v>4</v>
      </c>
      <c r="B570" s="127" t="s">
        <v>637</v>
      </c>
      <c r="C570" s="139" t="s">
        <v>30</v>
      </c>
      <c r="D570" s="107" t="s">
        <v>633</v>
      </c>
      <c r="E570" s="1" t="s">
        <v>638</v>
      </c>
      <c r="F570" s="3" t="s">
        <v>32</v>
      </c>
      <c r="G570" s="128">
        <v>22575</v>
      </c>
      <c r="H570" s="111">
        <v>0</v>
      </c>
      <c r="I570" s="3">
        <v>25</v>
      </c>
      <c r="J570" s="55">
        <f>+G570*2.87%</f>
        <v>647.90250000000003</v>
      </c>
      <c r="K570" s="55">
        <f>+G570*7.1%</f>
        <v>1602.8249999999998</v>
      </c>
      <c r="L570" s="3">
        <f>+G570*1.15%</f>
        <v>259.61250000000001</v>
      </c>
      <c r="M570" s="55">
        <f>+G570*3.04%</f>
        <v>686.28</v>
      </c>
      <c r="N570" s="88">
        <f>+G570*7.09%</f>
        <v>1600.5675000000001</v>
      </c>
      <c r="O570" s="57">
        <v>0</v>
      </c>
      <c r="P570" s="3">
        <f>SUM(J570:N570)</f>
        <v>4797.1875</v>
      </c>
      <c r="Q570" s="3">
        <f>+H570+I570+J570+M570+O570</f>
        <v>1359.1824999999999</v>
      </c>
      <c r="R570" s="3">
        <f>+K570+L570+N570</f>
        <v>3463.0050000000001</v>
      </c>
      <c r="S570" s="57">
        <f>+G570-Q570</f>
        <v>21215.817500000001</v>
      </c>
      <c r="T570" s="1">
        <v>111</v>
      </c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</row>
    <row r="571" spans="1:168" ht="15" customHeight="1" thickBot="1" x14ac:dyDescent="0.3">
      <c r="A571" s="1">
        <v>5</v>
      </c>
      <c r="B571" s="127" t="s">
        <v>639</v>
      </c>
      <c r="C571" s="127" t="s">
        <v>34</v>
      </c>
      <c r="D571" s="107" t="s">
        <v>633</v>
      </c>
      <c r="E571" s="1" t="s">
        <v>640</v>
      </c>
      <c r="F571" s="1" t="s">
        <v>32</v>
      </c>
      <c r="G571" s="3">
        <v>24150</v>
      </c>
      <c r="H571" s="58">
        <v>0</v>
      </c>
      <c r="I571" s="3">
        <v>25</v>
      </c>
      <c r="J571" s="3">
        <f>+G571*2.87%</f>
        <v>693.10500000000002</v>
      </c>
      <c r="K571" s="55">
        <f>+G571*7.1%</f>
        <v>1714.6499999999999</v>
      </c>
      <c r="L571" s="55">
        <f>+G571*1.15%</f>
        <v>277.72500000000002</v>
      </c>
      <c r="M571" s="3">
        <f>+G571*3.04%</f>
        <v>734.16</v>
      </c>
      <c r="N571" s="55">
        <f>+G571*7.09%</f>
        <v>1712.2350000000001</v>
      </c>
      <c r="O571" s="5">
        <v>0</v>
      </c>
      <c r="P571" s="3">
        <f>SUM(J571:N571)</f>
        <v>5131.875</v>
      </c>
      <c r="Q571" s="3">
        <f>+H571+I571+J571+M571+O571</f>
        <v>1452.2649999999999</v>
      </c>
      <c r="R571" s="3">
        <f>+K571+L571+N571</f>
        <v>3704.61</v>
      </c>
      <c r="S571" s="57">
        <f>+G571-Q571</f>
        <v>22697.735000000001</v>
      </c>
      <c r="T571" s="1">
        <v>111</v>
      </c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</row>
    <row r="572" spans="1:168" s="102" customFormat="1" ht="15" customHeight="1" thickBot="1" x14ac:dyDescent="0.3">
      <c r="A572" s="82">
        <f>+A571</f>
        <v>5</v>
      </c>
      <c r="B572" s="83"/>
      <c r="C572" s="83"/>
      <c r="D572" s="83"/>
      <c r="E572" s="83"/>
      <c r="F572" s="83"/>
      <c r="G572" s="65">
        <f>SUM(G567:G571)</f>
        <v>148700</v>
      </c>
      <c r="H572" s="101">
        <f t="shared" ref="H572:P572" si="171">SUM(H567:H571)</f>
        <v>1651.48</v>
      </c>
      <c r="I572" s="65">
        <f t="shared" si="171"/>
        <v>125</v>
      </c>
      <c r="J572" s="65">
        <f t="shared" si="171"/>
        <v>4267.6900000000005</v>
      </c>
      <c r="K572" s="65">
        <f>SUM(K567:K571)</f>
        <v>10557.699999999999</v>
      </c>
      <c r="L572" s="65">
        <f t="shared" si="171"/>
        <v>1710.0499999999997</v>
      </c>
      <c r="M572" s="65">
        <f t="shared" si="171"/>
        <v>4520.4799999999996</v>
      </c>
      <c r="N572" s="65">
        <f t="shared" si="171"/>
        <v>10542.830000000002</v>
      </c>
      <c r="O572" s="65">
        <f>SUM(O567:O571)</f>
        <v>1350.12</v>
      </c>
      <c r="P572" s="65">
        <f t="shared" si="171"/>
        <v>31598.75</v>
      </c>
      <c r="Q572" s="65">
        <f>SUM(Q567:Q571)</f>
        <v>11914.769999999997</v>
      </c>
      <c r="R572" s="65">
        <f>SUM(R567:R571)</f>
        <v>22810.58</v>
      </c>
      <c r="S572" s="65">
        <f>SUM(S567:S571)</f>
        <v>136785.23000000001</v>
      </c>
      <c r="T572" s="65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6"/>
      <c r="AX572" s="66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  <c r="BP572" s="66"/>
      <c r="BQ572" s="66"/>
      <c r="BR572" s="66"/>
      <c r="BS572" s="66"/>
      <c r="BT572" s="66"/>
      <c r="BU572" s="66"/>
      <c r="BV572" s="66"/>
      <c r="BW572" s="66"/>
      <c r="BX572" s="66"/>
      <c r="BY572" s="66"/>
      <c r="BZ572" s="66"/>
      <c r="CA572" s="66"/>
      <c r="CB572" s="66"/>
      <c r="CC572" s="66"/>
      <c r="CD572" s="66"/>
      <c r="CE572" s="66"/>
      <c r="CF572" s="66"/>
      <c r="CG572" s="66"/>
      <c r="CH572" s="66"/>
      <c r="CI572" s="66"/>
      <c r="CJ572" s="66"/>
      <c r="CK572" s="66"/>
      <c r="CL572" s="66"/>
      <c r="CM572" s="66"/>
      <c r="CN572" s="66"/>
      <c r="CO572" s="66"/>
      <c r="CP572" s="66"/>
      <c r="CQ572" s="66"/>
      <c r="CR572" s="66"/>
      <c r="CS572" s="66"/>
      <c r="CT572" s="66"/>
      <c r="CU572" s="66"/>
      <c r="CV572" s="66"/>
      <c r="CW572" s="66"/>
      <c r="CX572" s="66"/>
      <c r="CY572" s="66"/>
      <c r="CZ572" s="66"/>
      <c r="DA572" s="66"/>
      <c r="DB572" s="66"/>
      <c r="DC572" s="66"/>
      <c r="DD572" s="66"/>
      <c r="DE572" s="66"/>
      <c r="DF572" s="66"/>
      <c r="DG572" s="66"/>
      <c r="DH572" s="66"/>
      <c r="DI572" s="66"/>
      <c r="DJ572" s="66"/>
      <c r="DK572" s="66"/>
      <c r="DL572" s="66"/>
      <c r="DM572" s="66"/>
      <c r="DN572" s="66"/>
      <c r="DO572" s="66"/>
      <c r="DP572" s="66"/>
      <c r="DQ572" s="66"/>
      <c r="DR572" s="66"/>
      <c r="DS572" s="66"/>
      <c r="DT572" s="66"/>
      <c r="DU572" s="66"/>
      <c r="DV572" s="66"/>
      <c r="DW572" s="66"/>
      <c r="DX572" s="66"/>
      <c r="DY572" s="66"/>
      <c r="DZ572" s="66"/>
      <c r="EA572" s="66"/>
      <c r="EB572" s="66"/>
      <c r="EC572" s="66"/>
      <c r="ED572" s="66"/>
      <c r="EE572" s="66"/>
      <c r="EF572" s="66"/>
      <c r="EG572" s="66"/>
      <c r="EH572" s="66"/>
      <c r="EI572" s="66"/>
      <c r="EJ572" s="66"/>
      <c r="EK572" s="66"/>
      <c r="EL572" s="66"/>
      <c r="EM572" s="66"/>
      <c r="EN572" s="66"/>
      <c r="EO572" s="66"/>
      <c r="EP572" s="66"/>
      <c r="EQ572" s="66"/>
      <c r="ER572" s="66"/>
      <c r="ES572" s="66"/>
      <c r="ET572" s="66"/>
      <c r="EU572" s="66"/>
      <c r="EV572" s="66"/>
      <c r="EW572" s="66"/>
      <c r="EX572" s="66"/>
      <c r="EY572" s="66"/>
      <c r="EZ572" s="66"/>
      <c r="FA572" s="66"/>
      <c r="FB572" s="66"/>
      <c r="FC572" s="66"/>
      <c r="FD572" s="66"/>
      <c r="FE572" s="66"/>
      <c r="FF572" s="66"/>
      <c r="FG572" s="66"/>
      <c r="FH572" s="66"/>
      <c r="FI572" s="66"/>
      <c r="FJ572" s="66"/>
      <c r="FK572" s="66"/>
      <c r="FL572" s="66"/>
    </row>
    <row r="573" spans="1:168" s="2" customFormat="1" ht="8.1" customHeight="1" x14ac:dyDescent="0.25">
      <c r="A573" s="67"/>
      <c r="B573" s="68"/>
      <c r="C573" s="68"/>
      <c r="D573" s="68"/>
      <c r="E573" s="68"/>
      <c r="F573" s="68"/>
      <c r="G573" s="66"/>
      <c r="H573" s="69"/>
      <c r="I573" s="55"/>
      <c r="J573" s="66"/>
      <c r="K573" s="66"/>
      <c r="L573" s="66"/>
      <c r="M573" s="55"/>
      <c r="N573" s="55"/>
      <c r="O573" s="103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  <c r="BP573" s="66"/>
      <c r="BQ573" s="66"/>
      <c r="BR573" s="66"/>
      <c r="BS573" s="66"/>
      <c r="BT573" s="66"/>
      <c r="BU573" s="66"/>
      <c r="BV573" s="66"/>
      <c r="BW573" s="66"/>
      <c r="BX573" s="66"/>
      <c r="BY573" s="66"/>
      <c r="BZ573" s="66"/>
      <c r="CA573" s="66"/>
      <c r="CB573" s="66"/>
      <c r="CC573" s="66"/>
      <c r="CD573" s="66"/>
      <c r="CE573" s="66"/>
      <c r="CF573" s="66"/>
      <c r="CG573" s="66"/>
      <c r="CH573" s="66"/>
      <c r="CI573" s="66"/>
      <c r="CJ573" s="66"/>
      <c r="CK573" s="66"/>
      <c r="CL573" s="66"/>
      <c r="CM573" s="66"/>
      <c r="CN573" s="66"/>
      <c r="CO573" s="66"/>
      <c r="CP573" s="66"/>
      <c r="CQ573" s="66"/>
      <c r="CR573" s="66"/>
      <c r="CS573" s="66"/>
      <c r="CT573" s="66"/>
      <c r="CU573" s="66"/>
      <c r="CV573" s="66"/>
      <c r="CW573" s="66"/>
      <c r="CX573" s="66"/>
      <c r="CY573" s="66"/>
      <c r="CZ573" s="66"/>
      <c r="DA573" s="66"/>
      <c r="DB573" s="66"/>
      <c r="DC573" s="66"/>
      <c r="DD573" s="66"/>
      <c r="DE573" s="66"/>
      <c r="DF573" s="66"/>
      <c r="DG573" s="66"/>
      <c r="DH573" s="66"/>
      <c r="DI573" s="66"/>
      <c r="DJ573" s="66"/>
      <c r="DK573" s="66"/>
      <c r="DL573" s="66"/>
      <c r="DM573" s="66"/>
      <c r="DN573" s="66"/>
      <c r="DO573" s="66"/>
      <c r="DP573" s="66"/>
      <c r="DQ573" s="66"/>
      <c r="DR573" s="66"/>
      <c r="DS573" s="66"/>
      <c r="DT573" s="66"/>
      <c r="DU573" s="66"/>
      <c r="DV573" s="66"/>
      <c r="DW573" s="66"/>
      <c r="DX573" s="66"/>
      <c r="DY573" s="66"/>
      <c r="DZ573" s="66"/>
      <c r="EA573" s="66"/>
      <c r="EB573" s="66"/>
      <c r="EC573" s="66"/>
      <c r="ED573" s="66"/>
      <c r="EE573" s="66"/>
      <c r="EF573" s="66"/>
      <c r="EG573" s="66"/>
      <c r="EH573" s="66"/>
      <c r="EI573" s="66"/>
      <c r="EJ573" s="66"/>
      <c r="EK573" s="66"/>
      <c r="EL573" s="66"/>
      <c r="EM573" s="66"/>
      <c r="EN573" s="66"/>
      <c r="EO573" s="66"/>
      <c r="EP573" s="66"/>
      <c r="EQ573" s="66"/>
      <c r="ER573" s="66"/>
      <c r="ES573" s="66"/>
      <c r="ET573" s="66"/>
      <c r="EU573" s="66"/>
      <c r="EV573" s="66"/>
      <c r="EW573" s="66"/>
      <c r="EX573" s="66"/>
      <c r="EY573" s="66"/>
      <c r="EZ573" s="66"/>
      <c r="FA573" s="66"/>
      <c r="FB573" s="66"/>
      <c r="FC573" s="66"/>
      <c r="FD573" s="66"/>
      <c r="FE573" s="66"/>
      <c r="FF573" s="66"/>
      <c r="FG573" s="66"/>
      <c r="FH573" s="66"/>
      <c r="FI573" s="66"/>
      <c r="FJ573" s="66"/>
      <c r="FK573" s="66"/>
      <c r="FL573" s="66"/>
    </row>
    <row r="574" spans="1:168" s="2" customFormat="1" ht="15" hidden="1" customHeight="1" x14ac:dyDescent="0.25">
      <c r="A574" s="48" t="s">
        <v>641</v>
      </c>
      <c r="B574" s="48"/>
      <c r="C574" s="48"/>
      <c r="D574" s="48"/>
      <c r="E574" s="48"/>
      <c r="F574" s="93"/>
      <c r="G574" s="99"/>
      <c r="H574" s="58"/>
      <c r="I574" s="99"/>
      <c r="J574" s="99"/>
      <c r="K574" s="99"/>
      <c r="L574" s="49"/>
      <c r="M574" s="99"/>
      <c r="N574" s="99"/>
      <c r="O574" s="100"/>
      <c r="P574" s="99"/>
      <c r="Q574" s="99"/>
      <c r="R574" s="99"/>
      <c r="S574" s="99"/>
      <c r="T574" s="98"/>
      <c r="U574" s="98"/>
      <c r="V574" s="98"/>
      <c r="W574" s="98"/>
      <c r="X574" s="98"/>
      <c r="Y574" s="98"/>
      <c r="Z574" s="98"/>
      <c r="AA574" s="98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  <c r="AN574" s="98"/>
      <c r="AO574" s="98"/>
      <c r="AP574" s="98"/>
      <c r="AQ574" s="98"/>
      <c r="AR574" s="98"/>
      <c r="AS574" s="98"/>
      <c r="AT574" s="98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  <c r="BY574" s="98"/>
      <c r="BZ574" s="98"/>
      <c r="CA574" s="98"/>
      <c r="CB574" s="98"/>
      <c r="CC574" s="98"/>
      <c r="CD574" s="98"/>
      <c r="CE574" s="98"/>
      <c r="CF574" s="98"/>
      <c r="CG574" s="98"/>
      <c r="CH574" s="98"/>
      <c r="CI574" s="98"/>
      <c r="CJ574" s="98"/>
      <c r="CK574" s="98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98"/>
      <c r="DB574" s="98"/>
      <c r="DC574" s="98"/>
      <c r="DD574" s="98"/>
      <c r="DE574" s="98"/>
      <c r="DF574" s="98"/>
      <c r="DG574" s="98"/>
      <c r="DH574" s="98"/>
      <c r="DI574" s="98"/>
      <c r="DJ574" s="98"/>
      <c r="DK574" s="98"/>
      <c r="DL574" s="98"/>
      <c r="DM574" s="98"/>
      <c r="DN574" s="98"/>
      <c r="DO574" s="98"/>
      <c r="DP574" s="98"/>
      <c r="DQ574" s="98"/>
      <c r="DR574" s="98"/>
      <c r="DS574" s="98"/>
      <c r="DT574" s="98"/>
      <c r="DU574" s="98"/>
      <c r="DV574" s="98"/>
      <c r="DW574" s="98"/>
      <c r="DX574" s="98"/>
      <c r="DY574" s="98"/>
      <c r="DZ574" s="98"/>
      <c r="EA574" s="98"/>
      <c r="EB574" s="98"/>
      <c r="EC574" s="98"/>
      <c r="ED574" s="98"/>
      <c r="EE574" s="98"/>
      <c r="EF574" s="98"/>
      <c r="EG574" s="98"/>
      <c r="EH574" s="98"/>
      <c r="EI574" s="98"/>
      <c r="EJ574" s="98"/>
      <c r="EK574" s="98"/>
      <c r="EL574" s="98"/>
      <c r="EM574" s="98"/>
      <c r="EN574" s="98"/>
      <c r="EO574" s="98"/>
      <c r="EP574" s="98"/>
      <c r="EQ574" s="98"/>
      <c r="ER574" s="98"/>
      <c r="ES574" s="98"/>
      <c r="ET574" s="98"/>
      <c r="EU574" s="98"/>
      <c r="EV574" s="98"/>
      <c r="EW574" s="98"/>
      <c r="EX574" s="98"/>
      <c r="EY574" s="98"/>
      <c r="EZ574" s="98"/>
      <c r="FA574" s="98"/>
      <c r="FB574" s="98"/>
      <c r="FC574" s="98"/>
      <c r="FD574" s="98"/>
      <c r="FE574" s="98"/>
      <c r="FF574" s="98"/>
      <c r="FG574" s="98"/>
      <c r="FH574" s="98"/>
      <c r="FI574" s="98"/>
      <c r="FJ574" s="98"/>
      <c r="FK574" s="98"/>
      <c r="FL574" s="98"/>
    </row>
    <row r="575" spans="1:168" s="2" customFormat="1" ht="8.1" hidden="1" customHeight="1" x14ac:dyDescent="0.25">
      <c r="A575" s="67"/>
      <c r="B575" s="68"/>
      <c r="C575" s="68"/>
      <c r="D575" s="68"/>
      <c r="E575" s="1"/>
      <c r="F575" s="68"/>
      <c r="G575" s="66"/>
      <c r="H575" s="69"/>
      <c r="I575" s="55"/>
      <c r="J575" s="66"/>
      <c r="K575" s="66"/>
      <c r="L575" s="66"/>
      <c r="M575" s="55"/>
      <c r="N575" s="55"/>
      <c r="O575" s="103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  <c r="BP575" s="66"/>
      <c r="BQ575" s="66"/>
      <c r="BR575" s="66"/>
      <c r="BS575" s="66"/>
      <c r="BT575" s="66"/>
      <c r="BU575" s="66"/>
      <c r="BV575" s="66"/>
      <c r="BW575" s="66"/>
      <c r="BX575" s="66"/>
      <c r="BY575" s="66"/>
      <c r="BZ575" s="66"/>
      <c r="CA575" s="66"/>
      <c r="CB575" s="66"/>
      <c r="CC575" s="66"/>
      <c r="CD575" s="66"/>
      <c r="CE575" s="66"/>
      <c r="CF575" s="66"/>
      <c r="CG575" s="66"/>
      <c r="CH575" s="66"/>
      <c r="CI575" s="66"/>
      <c r="CJ575" s="66"/>
      <c r="CK575" s="66"/>
      <c r="CL575" s="66"/>
      <c r="CM575" s="66"/>
      <c r="CN575" s="66"/>
      <c r="CO575" s="66"/>
      <c r="CP575" s="66"/>
      <c r="CQ575" s="66"/>
      <c r="CR575" s="66"/>
      <c r="CS575" s="66"/>
      <c r="CT575" s="66"/>
      <c r="CU575" s="66"/>
      <c r="CV575" s="66"/>
      <c r="CW575" s="66"/>
      <c r="CX575" s="66"/>
      <c r="CY575" s="66"/>
      <c r="CZ575" s="66"/>
      <c r="DA575" s="66"/>
      <c r="DB575" s="66"/>
      <c r="DC575" s="66"/>
      <c r="DD575" s="66"/>
      <c r="DE575" s="66"/>
      <c r="DF575" s="66"/>
      <c r="DG575" s="66"/>
      <c r="DH575" s="66"/>
      <c r="DI575" s="66"/>
      <c r="DJ575" s="66"/>
      <c r="DK575" s="66"/>
      <c r="DL575" s="66"/>
      <c r="DM575" s="66"/>
      <c r="DN575" s="66"/>
      <c r="DO575" s="66"/>
      <c r="DP575" s="66"/>
      <c r="DQ575" s="66"/>
      <c r="DR575" s="66"/>
      <c r="DS575" s="66"/>
      <c r="DT575" s="66"/>
      <c r="DU575" s="66"/>
      <c r="DV575" s="66"/>
      <c r="DW575" s="66"/>
      <c r="DX575" s="66"/>
      <c r="DY575" s="66"/>
      <c r="DZ575" s="66"/>
      <c r="EA575" s="66"/>
      <c r="EB575" s="66"/>
      <c r="EC575" s="66"/>
      <c r="ED575" s="66"/>
      <c r="EE575" s="66"/>
      <c r="EF575" s="66"/>
      <c r="EG575" s="66"/>
      <c r="EH575" s="66"/>
      <c r="EI575" s="66"/>
      <c r="EJ575" s="66"/>
      <c r="EK575" s="66"/>
      <c r="EL575" s="66"/>
      <c r="EM575" s="66"/>
      <c r="EN575" s="66"/>
      <c r="EO575" s="66"/>
      <c r="EP575" s="66"/>
      <c r="EQ575" s="66"/>
      <c r="ER575" s="66"/>
      <c r="ES575" s="66"/>
      <c r="ET575" s="66"/>
      <c r="EU575" s="66"/>
      <c r="EV575" s="66"/>
      <c r="EW575" s="66"/>
      <c r="EX575" s="66"/>
      <c r="EY575" s="66"/>
      <c r="EZ575" s="66"/>
      <c r="FA575" s="66"/>
      <c r="FB575" s="66"/>
      <c r="FC575" s="66"/>
      <c r="FD575" s="66"/>
      <c r="FE575" s="66"/>
      <c r="FF575" s="66"/>
      <c r="FG575" s="66"/>
      <c r="FH575" s="66"/>
      <c r="FI575" s="66"/>
      <c r="FJ575" s="66"/>
      <c r="FK575" s="66"/>
      <c r="FL575" s="66"/>
    </row>
    <row r="576" spans="1:168" s="2" customFormat="1" ht="15" hidden="1" customHeight="1" thickBot="1" x14ac:dyDescent="0.3">
      <c r="A576" s="1"/>
      <c r="C576" s="1"/>
      <c r="D576" s="1" t="s">
        <v>642</v>
      </c>
      <c r="E576" s="1"/>
      <c r="F576" s="1" t="s">
        <v>32</v>
      </c>
      <c r="G576" s="3"/>
      <c r="H576" s="4"/>
      <c r="I576" s="3"/>
      <c r="J576" s="3">
        <f>+G576*2.87%</f>
        <v>0</v>
      </c>
      <c r="K576" s="55">
        <f>+G576*7.1%</f>
        <v>0</v>
      </c>
      <c r="L576" s="3"/>
      <c r="M576" s="3">
        <f>+G576*3.04%</f>
        <v>0</v>
      </c>
      <c r="N576" s="55">
        <f>+G576*7.09%</f>
        <v>0</v>
      </c>
      <c r="O576" s="5">
        <v>0</v>
      </c>
      <c r="P576" s="3">
        <f>SUM(J576:N576)</f>
        <v>0</v>
      </c>
      <c r="Q576" s="3">
        <f>+H576+I576+J576+M576+O576</f>
        <v>0</v>
      </c>
      <c r="R576" s="3">
        <f>+K576+L576+N576</f>
        <v>0</v>
      </c>
      <c r="S576" s="57">
        <f>+G576-Q576</f>
        <v>0</v>
      </c>
      <c r="T576" s="1">
        <v>111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</row>
    <row r="577" spans="1:168" s="102" customFormat="1" ht="15" hidden="1" customHeight="1" thickBot="1" x14ac:dyDescent="0.3">
      <c r="A577" s="82">
        <f>+A576</f>
        <v>0</v>
      </c>
      <c r="B577" s="83"/>
      <c r="C577" s="83"/>
      <c r="D577" s="83"/>
      <c r="E577" s="83"/>
      <c r="F577" s="83"/>
      <c r="G577" s="65">
        <f t="shared" ref="G577:S577" si="172">SUM(G576:G576)</f>
        <v>0</v>
      </c>
      <c r="H577" s="140">
        <f t="shared" si="172"/>
        <v>0</v>
      </c>
      <c r="I577" s="65">
        <f t="shared" si="172"/>
        <v>0</v>
      </c>
      <c r="J577" s="65">
        <f t="shared" si="172"/>
        <v>0</v>
      </c>
      <c r="K577" s="65">
        <f t="shared" si="172"/>
        <v>0</v>
      </c>
      <c r="L577" s="65">
        <f t="shared" si="172"/>
        <v>0</v>
      </c>
      <c r="M577" s="65">
        <f t="shared" si="172"/>
        <v>0</v>
      </c>
      <c r="N577" s="65">
        <f t="shared" si="172"/>
        <v>0</v>
      </c>
      <c r="O577" s="141">
        <f t="shared" si="172"/>
        <v>0</v>
      </c>
      <c r="P577" s="65">
        <f t="shared" si="172"/>
        <v>0</v>
      </c>
      <c r="Q577" s="65">
        <f t="shared" si="172"/>
        <v>0</v>
      </c>
      <c r="R577" s="65">
        <f t="shared" si="172"/>
        <v>0</v>
      </c>
      <c r="S577" s="65">
        <f t="shared" si="172"/>
        <v>0</v>
      </c>
      <c r="T577" s="65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  <c r="AY577" s="66"/>
      <c r="AZ577" s="66"/>
      <c r="BA577" s="66"/>
      <c r="BB577" s="66"/>
      <c r="BC577" s="66"/>
      <c r="BD577" s="66"/>
      <c r="BE577" s="66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  <c r="BP577" s="66"/>
      <c r="BQ577" s="66"/>
      <c r="BR577" s="66"/>
      <c r="BS577" s="66"/>
      <c r="BT577" s="66"/>
      <c r="BU577" s="66"/>
      <c r="BV577" s="66"/>
      <c r="BW577" s="66"/>
      <c r="BX577" s="66"/>
      <c r="BY577" s="66"/>
      <c r="BZ577" s="66"/>
      <c r="CA577" s="66"/>
      <c r="CB577" s="66"/>
      <c r="CC577" s="66"/>
      <c r="CD577" s="66"/>
      <c r="CE577" s="66"/>
      <c r="CF577" s="66"/>
      <c r="CG577" s="66"/>
      <c r="CH577" s="66"/>
      <c r="CI577" s="66"/>
      <c r="CJ577" s="66"/>
      <c r="CK577" s="66"/>
      <c r="CL577" s="66"/>
      <c r="CM577" s="66"/>
      <c r="CN577" s="66"/>
      <c r="CO577" s="66"/>
      <c r="CP577" s="66"/>
      <c r="CQ577" s="66"/>
      <c r="CR577" s="66"/>
      <c r="CS577" s="66"/>
      <c r="CT577" s="66"/>
      <c r="CU577" s="66"/>
      <c r="CV577" s="66"/>
      <c r="CW577" s="66"/>
      <c r="CX577" s="66"/>
      <c r="CY577" s="66"/>
      <c r="CZ577" s="66"/>
      <c r="DA577" s="66"/>
      <c r="DB577" s="66"/>
      <c r="DC577" s="66"/>
      <c r="DD577" s="66"/>
      <c r="DE577" s="66"/>
      <c r="DF577" s="66"/>
      <c r="DG577" s="66"/>
      <c r="DH577" s="66"/>
      <c r="DI577" s="66"/>
      <c r="DJ577" s="66"/>
      <c r="DK577" s="66"/>
      <c r="DL577" s="66"/>
      <c r="DM577" s="66"/>
      <c r="DN577" s="66"/>
      <c r="DO577" s="66"/>
      <c r="DP577" s="66"/>
      <c r="DQ577" s="66"/>
      <c r="DR577" s="66"/>
      <c r="DS577" s="66"/>
      <c r="DT577" s="66"/>
      <c r="DU577" s="66"/>
      <c r="DV577" s="66"/>
      <c r="DW577" s="66"/>
      <c r="DX577" s="66"/>
      <c r="DY577" s="66"/>
      <c r="DZ577" s="66"/>
      <c r="EA577" s="66"/>
      <c r="EB577" s="66"/>
      <c r="EC577" s="66"/>
      <c r="ED577" s="66"/>
      <c r="EE577" s="66"/>
      <c r="EF577" s="66"/>
      <c r="EG577" s="66"/>
      <c r="EH577" s="66"/>
      <c r="EI577" s="66"/>
      <c r="EJ577" s="66"/>
      <c r="EK577" s="66"/>
      <c r="EL577" s="66"/>
      <c r="EM577" s="66"/>
      <c r="EN577" s="66"/>
      <c r="EO577" s="66"/>
      <c r="EP577" s="66"/>
      <c r="EQ577" s="66"/>
      <c r="ER577" s="66"/>
      <c r="ES577" s="66"/>
      <c r="ET577" s="66"/>
      <c r="EU577" s="66"/>
      <c r="EV577" s="66"/>
      <c r="EW577" s="66"/>
      <c r="EX577" s="66"/>
      <c r="EY577" s="66"/>
      <c r="EZ577" s="66"/>
      <c r="FA577" s="66"/>
      <c r="FB577" s="66"/>
      <c r="FC577" s="66"/>
      <c r="FD577" s="66"/>
      <c r="FE577" s="66"/>
      <c r="FF577" s="66"/>
      <c r="FG577" s="66"/>
      <c r="FH577" s="66"/>
      <c r="FI577" s="66"/>
      <c r="FJ577" s="66"/>
      <c r="FK577" s="66"/>
      <c r="FL577" s="66"/>
    </row>
    <row r="578" spans="1:168" s="2" customFormat="1" ht="8.1" customHeight="1" x14ac:dyDescent="0.25">
      <c r="A578" s="67"/>
      <c r="B578" s="68"/>
      <c r="C578" s="68"/>
      <c r="D578" s="68"/>
      <c r="E578" s="68"/>
      <c r="F578" s="68"/>
      <c r="G578" s="66"/>
      <c r="H578" s="69"/>
      <c r="I578" s="55"/>
      <c r="J578" s="66"/>
      <c r="K578" s="66"/>
      <c r="L578" s="66"/>
      <c r="M578" s="55"/>
      <c r="N578" s="55"/>
      <c r="O578" s="103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66"/>
      <c r="BZ578" s="66"/>
      <c r="CA578" s="66"/>
      <c r="CB578" s="66"/>
      <c r="CC578" s="66"/>
      <c r="CD578" s="66"/>
      <c r="CE578" s="66"/>
      <c r="CF578" s="66"/>
      <c r="CG578" s="66"/>
      <c r="CH578" s="66"/>
      <c r="CI578" s="66"/>
      <c r="CJ578" s="66"/>
      <c r="CK578" s="66"/>
      <c r="CL578" s="66"/>
      <c r="CM578" s="66"/>
      <c r="CN578" s="66"/>
      <c r="CO578" s="66"/>
      <c r="CP578" s="66"/>
      <c r="CQ578" s="66"/>
      <c r="CR578" s="66"/>
      <c r="CS578" s="66"/>
      <c r="CT578" s="66"/>
      <c r="CU578" s="66"/>
      <c r="CV578" s="66"/>
      <c r="CW578" s="66"/>
      <c r="CX578" s="66"/>
      <c r="CY578" s="66"/>
      <c r="CZ578" s="66"/>
      <c r="DA578" s="66"/>
      <c r="DB578" s="66"/>
      <c r="DC578" s="66"/>
      <c r="DD578" s="66"/>
      <c r="DE578" s="66"/>
      <c r="DF578" s="66"/>
      <c r="DG578" s="66"/>
      <c r="DH578" s="66"/>
      <c r="DI578" s="66"/>
      <c r="DJ578" s="66"/>
      <c r="DK578" s="66"/>
      <c r="DL578" s="66"/>
      <c r="DM578" s="66"/>
      <c r="DN578" s="66"/>
      <c r="DO578" s="66"/>
      <c r="DP578" s="66"/>
      <c r="DQ578" s="66"/>
      <c r="DR578" s="66"/>
      <c r="DS578" s="66"/>
      <c r="DT578" s="66"/>
      <c r="DU578" s="66"/>
      <c r="DV578" s="66"/>
      <c r="DW578" s="66"/>
      <c r="DX578" s="66"/>
      <c r="DY578" s="66"/>
      <c r="DZ578" s="66"/>
      <c r="EA578" s="66"/>
      <c r="EB578" s="66"/>
      <c r="EC578" s="66"/>
      <c r="ED578" s="66"/>
      <c r="EE578" s="66"/>
      <c r="EF578" s="66"/>
      <c r="EG578" s="66"/>
      <c r="EH578" s="66"/>
      <c r="EI578" s="66"/>
      <c r="EJ578" s="66"/>
      <c r="EK578" s="66"/>
      <c r="EL578" s="66"/>
      <c r="EM578" s="66"/>
      <c r="EN578" s="66"/>
      <c r="EO578" s="66"/>
      <c r="EP578" s="66"/>
      <c r="EQ578" s="66"/>
      <c r="ER578" s="66"/>
      <c r="ES578" s="66"/>
      <c r="ET578" s="66"/>
      <c r="EU578" s="66"/>
      <c r="EV578" s="66"/>
      <c r="EW578" s="66"/>
      <c r="EX578" s="66"/>
      <c r="EY578" s="66"/>
      <c r="EZ578" s="66"/>
      <c r="FA578" s="66"/>
      <c r="FB578" s="66"/>
      <c r="FC578" s="66"/>
      <c r="FD578" s="66"/>
      <c r="FE578" s="66"/>
      <c r="FF578" s="66"/>
      <c r="FG578" s="66"/>
      <c r="FH578" s="66"/>
      <c r="FI578" s="66"/>
      <c r="FJ578" s="66"/>
      <c r="FK578" s="66"/>
      <c r="FL578" s="66"/>
    </row>
    <row r="579" spans="1:168" s="2" customFormat="1" ht="15" customHeight="1" x14ac:dyDescent="0.25">
      <c r="A579" s="48" t="s">
        <v>643</v>
      </c>
      <c r="B579" s="48"/>
      <c r="C579" s="48"/>
      <c r="D579" s="48"/>
      <c r="E579" s="48"/>
      <c r="F579" s="93"/>
      <c r="G579" s="99"/>
      <c r="H579" s="99"/>
      <c r="I579" s="99"/>
      <c r="J579" s="99"/>
      <c r="K579" s="99"/>
      <c r="L579" s="49"/>
      <c r="M579" s="99"/>
      <c r="N579" s="99"/>
      <c r="O579" s="100"/>
      <c r="P579" s="99"/>
      <c r="Q579" s="99"/>
      <c r="R579" s="99"/>
      <c r="S579" s="99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  <c r="AN579" s="98"/>
      <c r="AO579" s="98"/>
      <c r="AP579" s="98"/>
      <c r="AQ579" s="98"/>
      <c r="AR579" s="98"/>
      <c r="AS579" s="98"/>
      <c r="AT579" s="98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98"/>
      <c r="BY579" s="98"/>
      <c r="BZ579" s="98"/>
      <c r="CA579" s="98"/>
      <c r="CB579" s="98"/>
      <c r="CC579" s="98"/>
      <c r="CD579" s="98"/>
      <c r="CE579" s="98"/>
      <c r="CF579" s="98"/>
      <c r="CG579" s="98"/>
      <c r="CH579" s="98"/>
      <c r="CI579" s="98"/>
      <c r="CJ579" s="98"/>
      <c r="CK579" s="98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98"/>
      <c r="DB579" s="98"/>
      <c r="DC579" s="98"/>
      <c r="DD579" s="98"/>
      <c r="DE579" s="98"/>
      <c r="DF579" s="98"/>
      <c r="DG579" s="98"/>
      <c r="DH579" s="98"/>
      <c r="DI579" s="98"/>
      <c r="DJ579" s="98"/>
      <c r="DK579" s="98"/>
      <c r="DL579" s="98"/>
      <c r="DM579" s="98"/>
      <c r="DN579" s="98"/>
      <c r="DO579" s="98"/>
      <c r="DP579" s="98"/>
      <c r="DQ579" s="98"/>
      <c r="DR579" s="98"/>
      <c r="DS579" s="98"/>
      <c r="DT579" s="98"/>
      <c r="DU579" s="98"/>
      <c r="DV579" s="98"/>
      <c r="DW579" s="98"/>
      <c r="DX579" s="98"/>
      <c r="DY579" s="98"/>
      <c r="DZ579" s="98"/>
      <c r="EA579" s="98"/>
      <c r="EB579" s="98"/>
      <c r="EC579" s="98"/>
      <c r="ED579" s="98"/>
      <c r="EE579" s="98"/>
      <c r="EF579" s="98"/>
      <c r="EG579" s="98"/>
      <c r="EH579" s="98"/>
      <c r="EI579" s="98"/>
      <c r="EJ579" s="98"/>
      <c r="EK579" s="98"/>
      <c r="EL579" s="98"/>
      <c r="EM579" s="98"/>
      <c r="EN579" s="98"/>
      <c r="EO579" s="98"/>
      <c r="EP579" s="98"/>
      <c r="EQ579" s="98"/>
      <c r="ER579" s="98"/>
      <c r="ES579" s="98"/>
      <c r="ET579" s="98"/>
      <c r="EU579" s="98"/>
      <c r="EV579" s="98"/>
      <c r="EW579" s="98"/>
      <c r="EX579" s="98"/>
      <c r="EY579" s="98"/>
      <c r="EZ579" s="98"/>
      <c r="FA579" s="98"/>
      <c r="FB579" s="98"/>
      <c r="FC579" s="98"/>
      <c r="FD579" s="98"/>
      <c r="FE579" s="98"/>
      <c r="FF579" s="98"/>
      <c r="FG579" s="98"/>
      <c r="FH579" s="98"/>
      <c r="FI579" s="98"/>
      <c r="FJ579" s="98"/>
      <c r="FK579" s="98"/>
      <c r="FL579" s="98"/>
    </row>
    <row r="580" spans="1:168" s="2" customFormat="1" ht="8.1" customHeight="1" x14ac:dyDescent="0.25">
      <c r="A580" s="67"/>
      <c r="B580" s="68"/>
      <c r="C580" s="68"/>
      <c r="D580" s="68"/>
      <c r="E580" s="68"/>
      <c r="F580" s="68"/>
      <c r="G580" s="66"/>
      <c r="H580" s="69"/>
      <c r="I580" s="55"/>
      <c r="J580" s="66"/>
      <c r="K580" s="66"/>
      <c r="L580" s="66"/>
      <c r="M580" s="55"/>
      <c r="N580" s="55"/>
      <c r="O580" s="103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  <c r="BP580" s="66"/>
      <c r="BQ580" s="66"/>
      <c r="BR580" s="66"/>
      <c r="BS580" s="66"/>
      <c r="BT580" s="66"/>
      <c r="BU580" s="66"/>
      <c r="BV580" s="66"/>
      <c r="BW580" s="66"/>
      <c r="BX580" s="66"/>
      <c r="BY580" s="66"/>
      <c r="BZ580" s="66"/>
      <c r="CA580" s="66"/>
      <c r="CB580" s="66"/>
      <c r="CC580" s="66"/>
      <c r="CD580" s="66"/>
      <c r="CE580" s="66"/>
      <c r="CF580" s="66"/>
      <c r="CG580" s="66"/>
      <c r="CH580" s="66"/>
      <c r="CI580" s="66"/>
      <c r="CJ580" s="66"/>
      <c r="CK580" s="66"/>
      <c r="CL580" s="66"/>
      <c r="CM580" s="66"/>
      <c r="CN580" s="66"/>
      <c r="CO580" s="66"/>
      <c r="CP580" s="66"/>
      <c r="CQ580" s="66"/>
      <c r="CR580" s="66"/>
      <c r="CS580" s="66"/>
      <c r="CT580" s="66"/>
      <c r="CU580" s="66"/>
      <c r="CV580" s="66"/>
      <c r="CW580" s="66"/>
      <c r="CX580" s="66"/>
      <c r="CY580" s="66"/>
      <c r="CZ580" s="66"/>
      <c r="DA580" s="66"/>
      <c r="DB580" s="66"/>
      <c r="DC580" s="66"/>
      <c r="DD580" s="66"/>
      <c r="DE580" s="66"/>
      <c r="DF580" s="66"/>
      <c r="DG580" s="66"/>
      <c r="DH580" s="66"/>
      <c r="DI580" s="66"/>
      <c r="DJ580" s="66"/>
      <c r="DK580" s="66"/>
      <c r="DL580" s="66"/>
      <c r="DM580" s="66"/>
      <c r="DN580" s="66"/>
      <c r="DO580" s="66"/>
      <c r="DP580" s="66"/>
      <c r="DQ580" s="66"/>
      <c r="DR580" s="66"/>
      <c r="DS580" s="66"/>
      <c r="DT580" s="66"/>
      <c r="DU580" s="66"/>
      <c r="DV580" s="66"/>
      <c r="DW580" s="66"/>
      <c r="DX580" s="66"/>
      <c r="DY580" s="66"/>
      <c r="DZ580" s="66"/>
      <c r="EA580" s="66"/>
      <c r="EB580" s="66"/>
      <c r="EC580" s="66"/>
      <c r="ED580" s="66"/>
      <c r="EE580" s="66"/>
      <c r="EF580" s="66"/>
      <c r="EG580" s="66"/>
      <c r="EH580" s="66"/>
      <c r="EI580" s="66"/>
      <c r="EJ580" s="66"/>
      <c r="EK580" s="66"/>
      <c r="EL580" s="66"/>
      <c r="EM580" s="66"/>
      <c r="EN580" s="66"/>
      <c r="EO580" s="66"/>
      <c r="EP580" s="66"/>
      <c r="EQ580" s="66"/>
      <c r="ER580" s="66"/>
      <c r="ES580" s="66"/>
      <c r="ET580" s="66"/>
      <c r="EU580" s="66"/>
      <c r="EV580" s="66"/>
      <c r="EW580" s="66"/>
      <c r="EX580" s="66"/>
      <c r="EY580" s="66"/>
      <c r="EZ580" s="66"/>
      <c r="FA580" s="66"/>
      <c r="FB580" s="66"/>
      <c r="FC580" s="66"/>
      <c r="FD580" s="66"/>
      <c r="FE580" s="66"/>
      <c r="FF580" s="66"/>
      <c r="FG580" s="66"/>
      <c r="FH580" s="66"/>
      <c r="FI580" s="66"/>
      <c r="FJ580" s="66"/>
      <c r="FK580" s="66"/>
      <c r="FL580" s="66"/>
    </row>
    <row r="581" spans="1:168" s="2" customFormat="1" ht="15" customHeight="1" x14ac:dyDescent="0.25">
      <c r="A581" s="1">
        <v>1</v>
      </c>
      <c r="B581" s="2" t="s">
        <v>644</v>
      </c>
      <c r="C581" s="1" t="s">
        <v>30</v>
      </c>
      <c r="D581" s="1" t="s">
        <v>643</v>
      </c>
      <c r="E581" s="1" t="s">
        <v>90</v>
      </c>
      <c r="F581" s="1" t="s">
        <v>81</v>
      </c>
      <c r="G581" s="3">
        <v>75000</v>
      </c>
      <c r="H581" s="4">
        <v>6039.35</v>
      </c>
      <c r="I581" s="3">
        <v>25</v>
      </c>
      <c r="J581" s="3">
        <f>+G581*2.87%</f>
        <v>2152.5</v>
      </c>
      <c r="K581" s="55">
        <f>+G581*7.1%</f>
        <v>5324.9999999999991</v>
      </c>
      <c r="L581" s="3">
        <v>748.07</v>
      </c>
      <c r="M581" s="3">
        <f>+G581*3.04%</f>
        <v>2280</v>
      </c>
      <c r="N581" s="55">
        <f>+G581*7.09%</f>
        <v>5317.5</v>
      </c>
      <c r="O581" s="5">
        <v>1350.12</v>
      </c>
      <c r="P581" s="3">
        <f>SUM(J581:N581)</f>
        <v>15823.07</v>
      </c>
      <c r="Q581" s="3">
        <f>+H581+I581+J581+M581+O581</f>
        <v>11846.970000000001</v>
      </c>
      <c r="R581" s="3">
        <f>+K581+L581+N581</f>
        <v>11390.57</v>
      </c>
      <c r="S581" s="57">
        <f>+G581-Q581</f>
        <v>63153.03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68" s="2" customFormat="1" ht="15" customHeight="1" x14ac:dyDescent="0.25">
      <c r="A582" s="1">
        <v>2</v>
      </c>
      <c r="B582" s="2" t="s">
        <v>645</v>
      </c>
      <c r="C582" s="1" t="s">
        <v>30</v>
      </c>
      <c r="D582" s="1" t="s">
        <v>643</v>
      </c>
      <c r="E582" s="1" t="s">
        <v>165</v>
      </c>
      <c r="F582" s="1" t="s">
        <v>32</v>
      </c>
      <c r="G582" s="3">
        <v>22575</v>
      </c>
      <c r="H582" s="58">
        <v>0</v>
      </c>
      <c r="I582" s="3">
        <v>25</v>
      </c>
      <c r="J582" s="3">
        <f>+G582*2.87%</f>
        <v>647.90250000000003</v>
      </c>
      <c r="K582" s="55">
        <f>+G582*7.1%</f>
        <v>1602.8249999999998</v>
      </c>
      <c r="L582" s="55">
        <f>+G582*1.15%</f>
        <v>259.61250000000001</v>
      </c>
      <c r="M582" s="3">
        <f>+G582*3.04%</f>
        <v>686.28</v>
      </c>
      <c r="N582" s="55">
        <f>+G582*7.09%</f>
        <v>1600.5675000000001</v>
      </c>
      <c r="O582" s="5">
        <v>0</v>
      </c>
      <c r="P582" s="3">
        <f>SUM(J582:N582)</f>
        <v>4797.1875</v>
      </c>
      <c r="Q582" s="3">
        <f>+H582+I582+J582+M582+O582</f>
        <v>1359.1824999999999</v>
      </c>
      <c r="R582" s="3">
        <f>+K582+L582+N582</f>
        <v>3463.0050000000001</v>
      </c>
      <c r="S582" s="57">
        <f>+G582-Q582</f>
        <v>21215.817500000001</v>
      </c>
      <c r="T582" s="1">
        <v>111</v>
      </c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</row>
    <row r="583" spans="1:168" s="2" customFormat="1" ht="15" customHeight="1" thickBot="1" x14ac:dyDescent="0.3">
      <c r="A583" s="1">
        <v>3</v>
      </c>
      <c r="B583" s="2" t="s">
        <v>646</v>
      </c>
      <c r="C583" s="1" t="s">
        <v>30</v>
      </c>
      <c r="D583" s="1" t="s">
        <v>643</v>
      </c>
      <c r="E583" s="1" t="s">
        <v>647</v>
      </c>
      <c r="F583" s="1" t="s">
        <v>32</v>
      </c>
      <c r="G583" s="3">
        <v>25200</v>
      </c>
      <c r="H583" s="58">
        <v>0</v>
      </c>
      <c r="I583" s="3">
        <v>25</v>
      </c>
      <c r="J583" s="3">
        <f>+G583*2.87%</f>
        <v>723.24</v>
      </c>
      <c r="K583" s="55">
        <f>+G583*7.1%</f>
        <v>1789.1999999999998</v>
      </c>
      <c r="L583" s="55">
        <f>+G583*1.15%</f>
        <v>289.8</v>
      </c>
      <c r="M583" s="3">
        <f>+G583*3.04%</f>
        <v>766.08</v>
      </c>
      <c r="N583" s="55">
        <f>+G583*7.09%</f>
        <v>1786.68</v>
      </c>
      <c r="O583" s="5">
        <v>0</v>
      </c>
      <c r="P583" s="3">
        <f>SUM(J583:N583)</f>
        <v>5355</v>
      </c>
      <c r="Q583" s="3">
        <f>+H583+I583+J583+M583+O583</f>
        <v>1514.3200000000002</v>
      </c>
      <c r="R583" s="3">
        <f>+K583+L583+N583</f>
        <v>3865.6800000000003</v>
      </c>
      <c r="S583" s="57">
        <f>+G583-Q583</f>
        <v>23685.68</v>
      </c>
      <c r="T583" s="1">
        <v>111</v>
      </c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</row>
    <row r="584" spans="1:168" s="102" customFormat="1" ht="15" customHeight="1" thickBot="1" x14ac:dyDescent="0.3">
      <c r="A584" s="82">
        <f>+A583</f>
        <v>3</v>
      </c>
      <c r="B584" s="83"/>
      <c r="C584" s="83"/>
      <c r="D584" s="83"/>
      <c r="E584" s="83"/>
      <c r="F584" s="83"/>
      <c r="G584" s="65">
        <f>SUM(G581:G583)</f>
        <v>122775</v>
      </c>
      <c r="H584" s="65">
        <f t="shared" ref="H584:S584" si="173">SUM(H581:H583)</f>
        <v>6039.35</v>
      </c>
      <c r="I584" s="65">
        <f t="shared" si="173"/>
        <v>75</v>
      </c>
      <c r="J584" s="65">
        <f t="shared" si="173"/>
        <v>3523.6424999999999</v>
      </c>
      <c r="K584" s="65">
        <f t="shared" si="173"/>
        <v>8717.0249999999978</v>
      </c>
      <c r="L584" s="65">
        <f t="shared" si="173"/>
        <v>1297.4825000000001</v>
      </c>
      <c r="M584" s="65">
        <f t="shared" si="173"/>
        <v>3732.3599999999997</v>
      </c>
      <c r="N584" s="65">
        <f t="shared" si="173"/>
        <v>8704.7474999999995</v>
      </c>
      <c r="O584" s="65">
        <f t="shared" si="173"/>
        <v>1350.12</v>
      </c>
      <c r="P584" s="65">
        <f t="shared" si="173"/>
        <v>25975.2575</v>
      </c>
      <c r="Q584" s="65">
        <f t="shared" si="173"/>
        <v>14720.4725</v>
      </c>
      <c r="R584" s="65">
        <f t="shared" si="173"/>
        <v>18719.255000000001</v>
      </c>
      <c r="S584" s="65">
        <f t="shared" si="173"/>
        <v>108054.5275</v>
      </c>
      <c r="T584" s="65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  <c r="BP584" s="66"/>
      <c r="BQ584" s="66"/>
      <c r="BR584" s="66"/>
      <c r="BS584" s="66"/>
      <c r="BT584" s="66"/>
      <c r="BU584" s="66"/>
      <c r="BV584" s="66"/>
      <c r="BW584" s="66"/>
      <c r="BX584" s="66"/>
      <c r="BY584" s="66"/>
      <c r="BZ584" s="66"/>
      <c r="CA584" s="66"/>
      <c r="CB584" s="66"/>
      <c r="CC584" s="66"/>
      <c r="CD584" s="66"/>
      <c r="CE584" s="66"/>
      <c r="CF584" s="66"/>
      <c r="CG584" s="66"/>
      <c r="CH584" s="66"/>
      <c r="CI584" s="66"/>
      <c r="CJ584" s="66"/>
      <c r="CK584" s="66"/>
      <c r="CL584" s="66"/>
      <c r="CM584" s="66"/>
      <c r="CN584" s="66"/>
      <c r="CO584" s="66"/>
      <c r="CP584" s="66"/>
      <c r="CQ584" s="66"/>
      <c r="CR584" s="66"/>
      <c r="CS584" s="66"/>
      <c r="CT584" s="66"/>
      <c r="CU584" s="66"/>
      <c r="CV584" s="66"/>
      <c r="CW584" s="66"/>
      <c r="CX584" s="66"/>
      <c r="CY584" s="66"/>
      <c r="CZ584" s="66"/>
      <c r="DA584" s="66"/>
      <c r="DB584" s="66"/>
      <c r="DC584" s="66"/>
      <c r="DD584" s="66"/>
      <c r="DE584" s="66"/>
      <c r="DF584" s="66"/>
      <c r="DG584" s="66"/>
      <c r="DH584" s="66"/>
      <c r="DI584" s="66"/>
      <c r="DJ584" s="66"/>
      <c r="DK584" s="66"/>
      <c r="DL584" s="66"/>
      <c r="DM584" s="66"/>
      <c r="DN584" s="66"/>
      <c r="DO584" s="66"/>
      <c r="DP584" s="66"/>
      <c r="DQ584" s="66"/>
      <c r="DR584" s="66"/>
      <c r="DS584" s="66"/>
      <c r="DT584" s="66"/>
      <c r="DU584" s="66"/>
      <c r="DV584" s="66"/>
      <c r="DW584" s="66"/>
      <c r="DX584" s="66"/>
      <c r="DY584" s="66"/>
      <c r="DZ584" s="66"/>
      <c r="EA584" s="66"/>
      <c r="EB584" s="66"/>
      <c r="EC584" s="66"/>
      <c r="ED584" s="66"/>
      <c r="EE584" s="66"/>
      <c r="EF584" s="66"/>
      <c r="EG584" s="66"/>
      <c r="EH584" s="66"/>
      <c r="EI584" s="66"/>
      <c r="EJ584" s="66"/>
      <c r="EK584" s="66"/>
      <c r="EL584" s="66"/>
      <c r="EM584" s="66"/>
      <c r="EN584" s="66"/>
      <c r="EO584" s="66"/>
      <c r="EP584" s="66"/>
      <c r="EQ584" s="66"/>
      <c r="ER584" s="66"/>
      <c r="ES584" s="66"/>
      <c r="ET584" s="66"/>
      <c r="EU584" s="66"/>
      <c r="EV584" s="66"/>
      <c r="EW584" s="66"/>
      <c r="EX584" s="66"/>
      <c r="EY584" s="66"/>
      <c r="EZ584" s="66"/>
      <c r="FA584" s="66"/>
      <c r="FB584" s="66"/>
      <c r="FC584" s="66"/>
      <c r="FD584" s="66"/>
      <c r="FE584" s="66"/>
      <c r="FF584" s="66"/>
      <c r="FG584" s="66"/>
      <c r="FH584" s="66"/>
      <c r="FI584" s="66"/>
      <c r="FJ584" s="66"/>
      <c r="FK584" s="66"/>
      <c r="FL584" s="66"/>
    </row>
    <row r="585" spans="1:168" s="2" customFormat="1" ht="8.1" customHeight="1" x14ac:dyDescent="0.25">
      <c r="A585" s="67"/>
      <c r="B585" s="68"/>
      <c r="C585" s="68"/>
      <c r="D585" s="68"/>
      <c r="E585" s="68"/>
      <c r="F585" s="68"/>
      <c r="G585" s="66"/>
      <c r="H585" s="69"/>
      <c r="I585" s="55"/>
      <c r="J585" s="66"/>
      <c r="K585" s="66"/>
      <c r="L585" s="66"/>
      <c r="M585" s="55"/>
      <c r="N585" s="55"/>
      <c r="O585" s="103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  <c r="BP585" s="66"/>
      <c r="BQ585" s="66"/>
      <c r="BR585" s="66"/>
      <c r="BS585" s="66"/>
      <c r="BT585" s="66"/>
      <c r="BU585" s="66"/>
      <c r="BV585" s="66"/>
      <c r="BW585" s="66"/>
      <c r="BX585" s="66"/>
      <c r="BY585" s="66"/>
      <c r="BZ585" s="66"/>
      <c r="CA585" s="66"/>
      <c r="CB585" s="66"/>
      <c r="CC585" s="66"/>
      <c r="CD585" s="66"/>
      <c r="CE585" s="66"/>
      <c r="CF585" s="66"/>
      <c r="CG585" s="66"/>
      <c r="CH585" s="66"/>
      <c r="CI585" s="66"/>
      <c r="CJ585" s="66"/>
      <c r="CK585" s="66"/>
      <c r="CL585" s="66"/>
      <c r="CM585" s="66"/>
      <c r="CN585" s="66"/>
      <c r="CO585" s="66"/>
      <c r="CP585" s="66"/>
      <c r="CQ585" s="66"/>
      <c r="CR585" s="66"/>
      <c r="CS585" s="66"/>
      <c r="CT585" s="66"/>
      <c r="CU585" s="66"/>
      <c r="CV585" s="66"/>
      <c r="CW585" s="66"/>
      <c r="CX585" s="66"/>
      <c r="CY585" s="66"/>
      <c r="CZ585" s="66"/>
      <c r="DA585" s="66"/>
      <c r="DB585" s="66"/>
      <c r="DC585" s="66"/>
      <c r="DD585" s="66"/>
      <c r="DE585" s="66"/>
      <c r="DF585" s="66"/>
      <c r="DG585" s="66"/>
      <c r="DH585" s="66"/>
      <c r="DI585" s="66"/>
      <c r="DJ585" s="66"/>
      <c r="DK585" s="66"/>
      <c r="DL585" s="66"/>
      <c r="DM585" s="66"/>
      <c r="DN585" s="66"/>
      <c r="DO585" s="66"/>
      <c r="DP585" s="66"/>
      <c r="DQ585" s="66"/>
      <c r="DR585" s="66"/>
      <c r="DS585" s="66"/>
      <c r="DT585" s="66"/>
      <c r="DU585" s="66"/>
      <c r="DV585" s="66"/>
      <c r="DW585" s="66"/>
      <c r="DX585" s="66"/>
      <c r="DY585" s="66"/>
      <c r="DZ585" s="66"/>
      <c r="EA585" s="66"/>
      <c r="EB585" s="66"/>
      <c r="EC585" s="66"/>
      <c r="ED585" s="66"/>
      <c r="EE585" s="66"/>
      <c r="EF585" s="66"/>
      <c r="EG585" s="66"/>
      <c r="EH585" s="66"/>
      <c r="EI585" s="66"/>
      <c r="EJ585" s="66"/>
      <c r="EK585" s="66"/>
      <c r="EL585" s="66"/>
      <c r="EM585" s="66"/>
      <c r="EN585" s="66"/>
      <c r="EO585" s="66"/>
      <c r="EP585" s="66"/>
      <c r="EQ585" s="66"/>
      <c r="ER585" s="66"/>
      <c r="ES585" s="66"/>
      <c r="ET585" s="66"/>
      <c r="EU585" s="66"/>
      <c r="EV585" s="66"/>
      <c r="EW585" s="66"/>
      <c r="EX585" s="66"/>
      <c r="EY585" s="66"/>
      <c r="EZ585" s="66"/>
      <c r="FA585" s="66"/>
      <c r="FB585" s="66"/>
      <c r="FC585" s="66"/>
      <c r="FD585" s="66"/>
      <c r="FE585" s="66"/>
      <c r="FF585" s="66"/>
      <c r="FG585" s="66"/>
      <c r="FH585" s="66"/>
      <c r="FI585" s="66"/>
      <c r="FJ585" s="66"/>
      <c r="FK585" s="66"/>
      <c r="FL585" s="66"/>
    </row>
    <row r="586" spans="1:168" s="2" customFormat="1" ht="15" customHeight="1" x14ac:dyDescent="0.25">
      <c r="A586" s="48" t="s">
        <v>648</v>
      </c>
      <c r="B586" s="48"/>
      <c r="C586" s="48"/>
      <c r="D586" s="48"/>
      <c r="E586" s="48"/>
      <c r="F586" s="93"/>
      <c r="G586" s="99"/>
      <c r="H586" s="99"/>
      <c r="I586" s="99"/>
      <c r="J586" s="99"/>
      <c r="K586" s="99"/>
      <c r="L586" s="49"/>
      <c r="M586" s="99"/>
      <c r="N586" s="99"/>
      <c r="O586" s="100"/>
      <c r="P586" s="99"/>
      <c r="Q586" s="99"/>
      <c r="R586" s="99"/>
      <c r="S586" s="99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98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98"/>
      <c r="BY586" s="98"/>
      <c r="BZ586" s="98"/>
      <c r="CA586" s="98"/>
      <c r="CB586" s="98"/>
      <c r="CC586" s="98"/>
      <c r="CD586" s="98"/>
      <c r="CE586" s="98"/>
      <c r="CF586" s="98"/>
      <c r="CG586" s="98"/>
      <c r="CH586" s="98"/>
      <c r="CI586" s="98"/>
      <c r="CJ586" s="98"/>
      <c r="CK586" s="98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98"/>
      <c r="DB586" s="98"/>
      <c r="DC586" s="98"/>
      <c r="DD586" s="98"/>
      <c r="DE586" s="98"/>
      <c r="DF586" s="98"/>
      <c r="DG586" s="98"/>
      <c r="DH586" s="98"/>
      <c r="DI586" s="98"/>
      <c r="DJ586" s="98"/>
      <c r="DK586" s="98"/>
      <c r="DL586" s="98"/>
      <c r="DM586" s="98"/>
      <c r="DN586" s="98"/>
      <c r="DO586" s="98"/>
      <c r="DP586" s="98"/>
      <c r="DQ586" s="98"/>
      <c r="DR586" s="98"/>
      <c r="DS586" s="98"/>
      <c r="DT586" s="98"/>
      <c r="DU586" s="98"/>
      <c r="DV586" s="98"/>
      <c r="DW586" s="98"/>
      <c r="DX586" s="98"/>
      <c r="DY586" s="98"/>
      <c r="DZ586" s="98"/>
      <c r="EA586" s="98"/>
      <c r="EB586" s="98"/>
      <c r="EC586" s="98"/>
      <c r="ED586" s="98"/>
      <c r="EE586" s="98"/>
      <c r="EF586" s="98"/>
      <c r="EG586" s="98"/>
      <c r="EH586" s="98"/>
      <c r="EI586" s="98"/>
      <c r="EJ586" s="98"/>
      <c r="EK586" s="98"/>
      <c r="EL586" s="98"/>
      <c r="EM586" s="98"/>
      <c r="EN586" s="98"/>
      <c r="EO586" s="98"/>
      <c r="EP586" s="98"/>
      <c r="EQ586" s="98"/>
      <c r="ER586" s="98"/>
      <c r="ES586" s="98"/>
      <c r="ET586" s="98"/>
      <c r="EU586" s="98"/>
      <c r="EV586" s="98"/>
      <c r="EW586" s="98"/>
      <c r="EX586" s="98"/>
      <c r="EY586" s="98"/>
      <c r="EZ586" s="98"/>
      <c r="FA586" s="98"/>
      <c r="FB586" s="98"/>
      <c r="FC586" s="98"/>
      <c r="FD586" s="98"/>
      <c r="FE586" s="98"/>
      <c r="FF586" s="98"/>
      <c r="FG586" s="98"/>
      <c r="FH586" s="98"/>
      <c r="FI586" s="98"/>
      <c r="FJ586" s="98"/>
      <c r="FK586" s="98"/>
      <c r="FL586" s="98"/>
    </row>
    <row r="587" spans="1:168" s="2" customFormat="1" ht="8.1" customHeight="1" x14ac:dyDescent="0.25">
      <c r="A587" s="67"/>
      <c r="B587" s="68"/>
      <c r="C587" s="68"/>
      <c r="D587" s="68"/>
      <c r="E587" s="68"/>
      <c r="F587" s="68"/>
      <c r="G587" s="66"/>
      <c r="H587" s="69"/>
      <c r="I587" s="55"/>
      <c r="J587" s="66"/>
      <c r="K587" s="66"/>
      <c r="L587" s="66"/>
      <c r="M587" s="55"/>
      <c r="N587" s="55"/>
      <c r="O587" s="103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  <c r="BP587" s="66"/>
      <c r="BQ587" s="66"/>
      <c r="BR587" s="66"/>
      <c r="BS587" s="66"/>
      <c r="BT587" s="66"/>
      <c r="BU587" s="66"/>
      <c r="BV587" s="66"/>
      <c r="BW587" s="66"/>
      <c r="BX587" s="66"/>
      <c r="BY587" s="66"/>
      <c r="BZ587" s="66"/>
      <c r="CA587" s="66"/>
      <c r="CB587" s="66"/>
      <c r="CC587" s="66"/>
      <c r="CD587" s="66"/>
      <c r="CE587" s="66"/>
      <c r="CF587" s="66"/>
      <c r="CG587" s="66"/>
      <c r="CH587" s="66"/>
      <c r="CI587" s="66"/>
      <c r="CJ587" s="66"/>
      <c r="CK587" s="66"/>
      <c r="CL587" s="66"/>
      <c r="CM587" s="66"/>
      <c r="CN587" s="66"/>
      <c r="CO587" s="66"/>
      <c r="CP587" s="66"/>
      <c r="CQ587" s="66"/>
      <c r="CR587" s="66"/>
      <c r="CS587" s="66"/>
      <c r="CT587" s="66"/>
      <c r="CU587" s="66"/>
      <c r="CV587" s="66"/>
      <c r="CW587" s="66"/>
      <c r="CX587" s="66"/>
      <c r="CY587" s="66"/>
      <c r="CZ587" s="66"/>
      <c r="DA587" s="66"/>
      <c r="DB587" s="66"/>
      <c r="DC587" s="66"/>
      <c r="DD587" s="66"/>
      <c r="DE587" s="66"/>
      <c r="DF587" s="66"/>
      <c r="DG587" s="66"/>
      <c r="DH587" s="66"/>
      <c r="DI587" s="66"/>
      <c r="DJ587" s="66"/>
      <c r="DK587" s="66"/>
      <c r="DL587" s="66"/>
      <c r="DM587" s="66"/>
      <c r="DN587" s="66"/>
      <c r="DO587" s="66"/>
      <c r="DP587" s="66"/>
      <c r="DQ587" s="66"/>
      <c r="DR587" s="66"/>
      <c r="DS587" s="66"/>
      <c r="DT587" s="66"/>
      <c r="DU587" s="66"/>
      <c r="DV587" s="66"/>
      <c r="DW587" s="66"/>
      <c r="DX587" s="66"/>
      <c r="DY587" s="66"/>
      <c r="DZ587" s="66"/>
      <c r="EA587" s="66"/>
      <c r="EB587" s="66"/>
      <c r="EC587" s="66"/>
      <c r="ED587" s="66"/>
      <c r="EE587" s="66"/>
      <c r="EF587" s="66"/>
      <c r="EG587" s="66"/>
      <c r="EH587" s="66"/>
      <c r="EI587" s="66"/>
      <c r="EJ587" s="66"/>
      <c r="EK587" s="66"/>
      <c r="EL587" s="66"/>
      <c r="EM587" s="66"/>
      <c r="EN587" s="66"/>
      <c r="EO587" s="66"/>
      <c r="EP587" s="66"/>
      <c r="EQ587" s="66"/>
      <c r="ER587" s="66"/>
      <c r="ES587" s="66"/>
      <c r="ET587" s="66"/>
      <c r="EU587" s="66"/>
      <c r="EV587" s="66"/>
      <c r="EW587" s="66"/>
      <c r="EX587" s="66"/>
      <c r="EY587" s="66"/>
      <c r="EZ587" s="66"/>
      <c r="FA587" s="66"/>
      <c r="FB587" s="66"/>
      <c r="FC587" s="66"/>
      <c r="FD587" s="66"/>
      <c r="FE587" s="66"/>
      <c r="FF587" s="66"/>
      <c r="FG587" s="66"/>
      <c r="FH587" s="66"/>
      <c r="FI587" s="66"/>
      <c r="FJ587" s="66"/>
      <c r="FK587" s="66"/>
      <c r="FL587" s="66"/>
    </row>
    <row r="588" spans="1:168" s="2" customFormat="1" ht="15" customHeight="1" x14ac:dyDescent="0.25">
      <c r="A588" s="1">
        <v>1</v>
      </c>
      <c r="B588" s="2" t="s">
        <v>649</v>
      </c>
      <c r="C588" s="1" t="s">
        <v>34</v>
      </c>
      <c r="D588" s="1" t="s">
        <v>650</v>
      </c>
      <c r="E588" s="1" t="s">
        <v>68</v>
      </c>
      <c r="F588" s="1" t="s">
        <v>32</v>
      </c>
      <c r="G588" s="3">
        <v>60000</v>
      </c>
      <c r="H588" s="4">
        <v>3486.68</v>
      </c>
      <c r="I588" s="3">
        <v>25</v>
      </c>
      <c r="J588" s="3">
        <f t="shared" ref="J588:J602" si="174">+G588*2.87%</f>
        <v>1722</v>
      </c>
      <c r="K588" s="55">
        <f t="shared" ref="K588:K602" si="175">+G588*7.1%</f>
        <v>4260</v>
      </c>
      <c r="L588" s="3">
        <f>+G588*1.15%</f>
        <v>690</v>
      </c>
      <c r="M588" s="3">
        <f t="shared" ref="M588:M602" si="176">+G588*3.04%</f>
        <v>1824</v>
      </c>
      <c r="N588" s="55">
        <f t="shared" ref="N588:N602" si="177">+G588*7.09%</f>
        <v>4254</v>
      </c>
      <c r="O588" s="5">
        <v>0</v>
      </c>
      <c r="P588" s="3">
        <f t="shared" ref="P588:P602" si="178">SUM(J588:N588)</f>
        <v>12750</v>
      </c>
      <c r="Q588" s="3">
        <f t="shared" ref="Q588:Q602" si="179">+H588+I588+J588+M588+O588</f>
        <v>7057.68</v>
      </c>
      <c r="R588" s="3">
        <f t="shared" ref="R588:R602" si="180">+K588+L588+N588</f>
        <v>9204</v>
      </c>
      <c r="S588" s="57">
        <f t="shared" ref="S588:S602" si="181">+G588-Q588</f>
        <v>52942.32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68" s="2" customFormat="1" ht="15" customHeight="1" x14ac:dyDescent="0.25">
      <c r="A589" s="1">
        <v>2</v>
      </c>
      <c r="B589" s="2" t="s">
        <v>651</v>
      </c>
      <c r="C589" s="1" t="s">
        <v>34</v>
      </c>
      <c r="D589" s="1" t="s">
        <v>650</v>
      </c>
      <c r="E589" s="1" t="s">
        <v>110</v>
      </c>
      <c r="F589" s="1" t="s">
        <v>32</v>
      </c>
      <c r="G589" s="3">
        <v>40000</v>
      </c>
      <c r="H589" s="4">
        <v>442.65</v>
      </c>
      <c r="I589" s="3">
        <v>25</v>
      </c>
      <c r="J589" s="3">
        <f t="shared" si="174"/>
        <v>1148</v>
      </c>
      <c r="K589" s="55">
        <f t="shared" si="175"/>
        <v>2839.9999999999995</v>
      </c>
      <c r="L589" s="55">
        <f t="shared" ref="L589:L602" si="182">+G589*1.15%</f>
        <v>460</v>
      </c>
      <c r="M589" s="3">
        <f t="shared" si="176"/>
        <v>1216</v>
      </c>
      <c r="N589" s="55">
        <f t="shared" si="177"/>
        <v>2836</v>
      </c>
      <c r="O589" s="5">
        <v>0</v>
      </c>
      <c r="P589" s="3">
        <f t="shared" si="178"/>
        <v>8500</v>
      </c>
      <c r="Q589" s="3">
        <f t="shared" si="179"/>
        <v>2831.65</v>
      </c>
      <c r="R589" s="3">
        <f t="shared" si="180"/>
        <v>6136</v>
      </c>
      <c r="S589" s="57">
        <f t="shared" si="181"/>
        <v>37168.35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68" s="2" customFormat="1" ht="15" customHeight="1" x14ac:dyDescent="0.25">
      <c r="A590" s="1">
        <v>3</v>
      </c>
      <c r="B590" s="2" t="s">
        <v>652</v>
      </c>
      <c r="C590" s="1" t="s">
        <v>34</v>
      </c>
      <c r="D590" s="1" t="s">
        <v>650</v>
      </c>
      <c r="E590" s="1" t="s">
        <v>86</v>
      </c>
      <c r="F590" s="1" t="s">
        <v>32</v>
      </c>
      <c r="G590" s="3">
        <v>40000</v>
      </c>
      <c r="H590" s="4">
        <v>442.65</v>
      </c>
      <c r="I590" s="3">
        <v>25</v>
      </c>
      <c r="J590" s="3">
        <f t="shared" si="174"/>
        <v>1148</v>
      </c>
      <c r="K590" s="55">
        <f t="shared" si="175"/>
        <v>2839.9999999999995</v>
      </c>
      <c r="L590" s="55">
        <f t="shared" si="182"/>
        <v>460</v>
      </c>
      <c r="M590" s="3">
        <f t="shared" si="176"/>
        <v>1216</v>
      </c>
      <c r="N590" s="55">
        <f t="shared" si="177"/>
        <v>2836</v>
      </c>
      <c r="O590" s="5">
        <v>0</v>
      </c>
      <c r="P590" s="3">
        <f t="shared" si="178"/>
        <v>8500</v>
      </c>
      <c r="Q590" s="3">
        <f t="shared" si="179"/>
        <v>2831.65</v>
      </c>
      <c r="R590" s="3">
        <f t="shared" si="180"/>
        <v>6136</v>
      </c>
      <c r="S590" s="57">
        <f t="shared" si="181"/>
        <v>37168.35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68" s="2" customFormat="1" ht="15" customHeight="1" x14ac:dyDescent="0.25">
      <c r="A591" s="1">
        <v>4</v>
      </c>
      <c r="B591" s="2" t="s">
        <v>653</v>
      </c>
      <c r="C591" s="1" t="s">
        <v>34</v>
      </c>
      <c r="D591" s="1" t="s">
        <v>650</v>
      </c>
      <c r="E591" s="1" t="s">
        <v>61</v>
      </c>
      <c r="F591" s="1" t="s">
        <v>32</v>
      </c>
      <c r="G591" s="3">
        <v>28000</v>
      </c>
      <c r="H591" s="4">
        <v>0</v>
      </c>
      <c r="I591" s="3">
        <v>25</v>
      </c>
      <c r="J591" s="3">
        <f t="shared" si="174"/>
        <v>803.6</v>
      </c>
      <c r="K591" s="55">
        <f t="shared" si="175"/>
        <v>1987.9999999999998</v>
      </c>
      <c r="L591" s="55">
        <f t="shared" si="182"/>
        <v>322</v>
      </c>
      <c r="M591" s="3">
        <f t="shared" si="176"/>
        <v>851.2</v>
      </c>
      <c r="N591" s="55">
        <f t="shared" si="177"/>
        <v>1985.2</v>
      </c>
      <c r="O591" s="5">
        <v>0</v>
      </c>
      <c r="P591" s="3">
        <f t="shared" si="178"/>
        <v>5950</v>
      </c>
      <c r="Q591" s="3">
        <f t="shared" si="179"/>
        <v>1679.8000000000002</v>
      </c>
      <c r="R591" s="3">
        <f t="shared" si="180"/>
        <v>4295.2</v>
      </c>
      <c r="S591" s="57">
        <f t="shared" si="181"/>
        <v>26320.2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68" s="2" customFormat="1" ht="15" customHeight="1" x14ac:dyDescent="0.25">
      <c r="A592" s="1">
        <v>5</v>
      </c>
      <c r="B592" s="120" t="s">
        <v>654</v>
      </c>
      <c r="C592" s="1" t="s">
        <v>34</v>
      </c>
      <c r="D592" s="1" t="s">
        <v>650</v>
      </c>
      <c r="E592" s="1" t="s">
        <v>61</v>
      </c>
      <c r="F592" s="1" t="s">
        <v>32</v>
      </c>
      <c r="G592" s="3">
        <v>30000</v>
      </c>
      <c r="H592" s="4">
        <v>0</v>
      </c>
      <c r="I592" s="3">
        <v>25</v>
      </c>
      <c r="J592" s="3">
        <f t="shared" si="174"/>
        <v>861</v>
      </c>
      <c r="K592" s="55">
        <f t="shared" si="175"/>
        <v>2130</v>
      </c>
      <c r="L592" s="55">
        <f t="shared" si="182"/>
        <v>345</v>
      </c>
      <c r="M592" s="3">
        <f t="shared" si="176"/>
        <v>912</v>
      </c>
      <c r="N592" s="55">
        <f t="shared" si="177"/>
        <v>2127</v>
      </c>
      <c r="O592" s="5">
        <v>0</v>
      </c>
      <c r="P592" s="3">
        <f t="shared" si="178"/>
        <v>6375</v>
      </c>
      <c r="Q592" s="3">
        <f t="shared" si="179"/>
        <v>1798</v>
      </c>
      <c r="R592" s="3">
        <f t="shared" si="180"/>
        <v>4602</v>
      </c>
      <c r="S592" s="57">
        <f t="shared" si="181"/>
        <v>28202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25">
      <c r="A593" s="1">
        <v>6</v>
      </c>
      <c r="B593" s="2" t="s">
        <v>655</v>
      </c>
      <c r="C593" s="1" t="s">
        <v>34</v>
      </c>
      <c r="D593" s="1" t="s">
        <v>650</v>
      </c>
      <c r="E593" s="1" t="s">
        <v>656</v>
      </c>
      <c r="F593" s="1" t="s">
        <v>32</v>
      </c>
      <c r="G593" s="3">
        <v>40000</v>
      </c>
      <c r="H593" s="4">
        <v>37.61</v>
      </c>
      <c r="I593" s="3">
        <v>25</v>
      </c>
      <c r="J593" s="3">
        <f t="shared" si="174"/>
        <v>1148</v>
      </c>
      <c r="K593" s="55">
        <f t="shared" si="175"/>
        <v>2839.9999999999995</v>
      </c>
      <c r="L593" s="55">
        <f t="shared" si="182"/>
        <v>460</v>
      </c>
      <c r="M593" s="3">
        <f t="shared" si="176"/>
        <v>1216</v>
      </c>
      <c r="N593" s="55">
        <f t="shared" si="177"/>
        <v>2836</v>
      </c>
      <c r="O593" s="5">
        <v>2700.24</v>
      </c>
      <c r="P593" s="3">
        <f t="shared" si="178"/>
        <v>8500</v>
      </c>
      <c r="Q593" s="3">
        <f t="shared" si="179"/>
        <v>5126.8499999999995</v>
      </c>
      <c r="R593" s="3">
        <f t="shared" si="180"/>
        <v>6136</v>
      </c>
      <c r="S593" s="57">
        <f t="shared" si="181"/>
        <v>34873.15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25">
      <c r="A594" s="1">
        <v>7</v>
      </c>
      <c r="B594" s="2" t="s">
        <v>657</v>
      </c>
      <c r="C594" s="1" t="s">
        <v>30</v>
      </c>
      <c r="D594" s="1" t="s">
        <v>650</v>
      </c>
      <c r="E594" s="1" t="s">
        <v>86</v>
      </c>
      <c r="F594" s="1" t="s">
        <v>32</v>
      </c>
      <c r="G594" s="3">
        <v>31500</v>
      </c>
      <c r="H594" s="58">
        <v>0</v>
      </c>
      <c r="I594" s="3">
        <v>25</v>
      </c>
      <c r="J594" s="3">
        <f t="shared" si="174"/>
        <v>904.05</v>
      </c>
      <c r="K594" s="55">
        <f t="shared" si="175"/>
        <v>2236.5</v>
      </c>
      <c r="L594" s="55">
        <f t="shared" si="182"/>
        <v>362.25</v>
      </c>
      <c r="M594" s="3">
        <f t="shared" si="176"/>
        <v>957.6</v>
      </c>
      <c r="N594" s="55">
        <f t="shared" si="177"/>
        <v>2233.3500000000004</v>
      </c>
      <c r="O594" s="5">
        <v>0</v>
      </c>
      <c r="P594" s="3">
        <f t="shared" si="178"/>
        <v>6693.7500000000009</v>
      </c>
      <c r="Q594" s="3">
        <f t="shared" si="179"/>
        <v>1886.65</v>
      </c>
      <c r="R594" s="3">
        <f t="shared" si="180"/>
        <v>4832.1000000000004</v>
      </c>
      <c r="S594" s="57">
        <f t="shared" si="181"/>
        <v>29613.35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25">
      <c r="A595" s="1">
        <v>8</v>
      </c>
      <c r="B595" s="2" t="s">
        <v>658</v>
      </c>
      <c r="C595" s="1" t="s">
        <v>34</v>
      </c>
      <c r="D595" s="1" t="s">
        <v>650</v>
      </c>
      <c r="E595" s="1" t="s">
        <v>86</v>
      </c>
      <c r="F595" s="1" t="s">
        <v>32</v>
      </c>
      <c r="G595" s="3">
        <v>43000</v>
      </c>
      <c r="H595" s="4">
        <v>866.06</v>
      </c>
      <c r="I595" s="3">
        <v>25</v>
      </c>
      <c r="J595" s="3">
        <f t="shared" si="174"/>
        <v>1234.0999999999999</v>
      </c>
      <c r="K595" s="55">
        <f t="shared" si="175"/>
        <v>3052.9999999999995</v>
      </c>
      <c r="L595" s="55">
        <f t="shared" si="182"/>
        <v>494.5</v>
      </c>
      <c r="M595" s="3">
        <f t="shared" si="176"/>
        <v>1307.2</v>
      </c>
      <c r="N595" s="55">
        <f t="shared" si="177"/>
        <v>3048.7000000000003</v>
      </c>
      <c r="O595" s="5">
        <v>0</v>
      </c>
      <c r="P595" s="3">
        <f t="shared" si="178"/>
        <v>9137.5</v>
      </c>
      <c r="Q595" s="3">
        <f t="shared" si="179"/>
        <v>3432.3599999999997</v>
      </c>
      <c r="R595" s="3">
        <f t="shared" si="180"/>
        <v>6596.2</v>
      </c>
      <c r="S595" s="57">
        <f t="shared" si="181"/>
        <v>39567.64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25">
      <c r="A596" s="1">
        <v>9</v>
      </c>
      <c r="B596" s="2" t="s">
        <v>659</v>
      </c>
      <c r="C596" s="1" t="s">
        <v>34</v>
      </c>
      <c r="D596" s="1" t="s">
        <v>650</v>
      </c>
      <c r="E596" s="1" t="s">
        <v>86</v>
      </c>
      <c r="F596" s="1" t="s">
        <v>32</v>
      </c>
      <c r="G596" s="3">
        <v>45000</v>
      </c>
      <c r="H596" s="4">
        <v>945.81</v>
      </c>
      <c r="I596" s="3">
        <v>25</v>
      </c>
      <c r="J596" s="3">
        <f t="shared" si="174"/>
        <v>1291.5</v>
      </c>
      <c r="K596" s="55">
        <f t="shared" si="175"/>
        <v>3194.9999999999995</v>
      </c>
      <c r="L596" s="55">
        <f t="shared" si="182"/>
        <v>517.5</v>
      </c>
      <c r="M596" s="3">
        <f t="shared" si="176"/>
        <v>1368</v>
      </c>
      <c r="N596" s="55">
        <f t="shared" si="177"/>
        <v>3190.5</v>
      </c>
      <c r="O596" s="5">
        <v>1350.12</v>
      </c>
      <c r="P596" s="3">
        <f t="shared" si="178"/>
        <v>9562.5</v>
      </c>
      <c r="Q596" s="3">
        <f t="shared" si="179"/>
        <v>4980.43</v>
      </c>
      <c r="R596" s="3">
        <f t="shared" si="180"/>
        <v>6903</v>
      </c>
      <c r="S596" s="57">
        <f t="shared" si="181"/>
        <v>40019.57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25">
      <c r="A597" s="1">
        <v>10</v>
      </c>
      <c r="B597" s="2" t="s">
        <v>660</v>
      </c>
      <c r="C597" s="1" t="s">
        <v>34</v>
      </c>
      <c r="D597" s="1" t="s">
        <v>650</v>
      </c>
      <c r="E597" s="122" t="s">
        <v>661</v>
      </c>
      <c r="F597" s="1" t="s">
        <v>32</v>
      </c>
      <c r="G597" s="3">
        <v>50000</v>
      </c>
      <c r="H597" s="4">
        <v>1854</v>
      </c>
      <c r="I597" s="3">
        <v>25</v>
      </c>
      <c r="J597" s="3">
        <f t="shared" si="174"/>
        <v>1435</v>
      </c>
      <c r="K597" s="55">
        <f t="shared" si="175"/>
        <v>3549.9999999999995</v>
      </c>
      <c r="L597" s="55">
        <f t="shared" si="182"/>
        <v>575</v>
      </c>
      <c r="M597" s="3">
        <f t="shared" si="176"/>
        <v>1520</v>
      </c>
      <c r="N597" s="55">
        <f t="shared" si="177"/>
        <v>3545.0000000000005</v>
      </c>
      <c r="O597" s="5">
        <v>0</v>
      </c>
      <c r="P597" s="3">
        <f t="shared" si="178"/>
        <v>10625</v>
      </c>
      <c r="Q597" s="3">
        <f t="shared" si="179"/>
        <v>4834</v>
      </c>
      <c r="R597" s="3">
        <f t="shared" si="180"/>
        <v>7670</v>
      </c>
      <c r="S597" s="57">
        <f t="shared" si="181"/>
        <v>45166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25">
      <c r="A598" s="1">
        <v>11</v>
      </c>
      <c r="B598" s="2" t="s">
        <v>662</v>
      </c>
      <c r="C598" s="1" t="s">
        <v>34</v>
      </c>
      <c r="D598" s="1" t="s">
        <v>650</v>
      </c>
      <c r="E598" s="79" t="s">
        <v>58</v>
      </c>
      <c r="F598" s="1" t="s">
        <v>32</v>
      </c>
      <c r="G598" s="3">
        <v>28350</v>
      </c>
      <c r="H598" s="58">
        <v>0</v>
      </c>
      <c r="I598" s="3">
        <v>25</v>
      </c>
      <c r="J598" s="3">
        <f>+G598*2.87%</f>
        <v>813.64499999999998</v>
      </c>
      <c r="K598" s="55">
        <f>+G598*7.1%</f>
        <v>2012.85</v>
      </c>
      <c r="L598" s="55">
        <f>+G598*1.15%</f>
        <v>326.02499999999998</v>
      </c>
      <c r="M598" s="3">
        <f>+G598*3.04%</f>
        <v>861.84</v>
      </c>
      <c r="N598" s="55">
        <f>+G598*7.09%</f>
        <v>2010.0150000000001</v>
      </c>
      <c r="O598" s="5">
        <v>0</v>
      </c>
      <c r="P598" s="3">
        <f>SUM(J598:N598)</f>
        <v>6024.375</v>
      </c>
      <c r="Q598" s="3">
        <f>+H598+I598+J598+M598+O598</f>
        <v>1700.4850000000001</v>
      </c>
      <c r="R598" s="3">
        <f>+K598+L598+N598</f>
        <v>4348.8900000000003</v>
      </c>
      <c r="S598" s="57">
        <f>+G598-Q598</f>
        <v>26649.514999999999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25">
      <c r="A599" s="1">
        <v>12</v>
      </c>
      <c r="B599" s="2" t="s">
        <v>663</v>
      </c>
      <c r="C599" s="1" t="s">
        <v>30</v>
      </c>
      <c r="D599" s="1" t="s">
        <v>650</v>
      </c>
      <c r="E599" s="1" t="s">
        <v>664</v>
      </c>
      <c r="F599" s="1" t="s">
        <v>32</v>
      </c>
      <c r="G599" s="3">
        <v>29400</v>
      </c>
      <c r="H599" s="58">
        <v>0</v>
      </c>
      <c r="I599" s="3">
        <v>25</v>
      </c>
      <c r="J599" s="3">
        <f t="shared" si="174"/>
        <v>843.78</v>
      </c>
      <c r="K599" s="55">
        <f t="shared" si="175"/>
        <v>2087.3999999999996</v>
      </c>
      <c r="L599" s="55">
        <f t="shared" si="182"/>
        <v>338.09999999999997</v>
      </c>
      <c r="M599" s="3">
        <f t="shared" si="176"/>
        <v>893.76</v>
      </c>
      <c r="N599" s="55">
        <f t="shared" si="177"/>
        <v>2084.46</v>
      </c>
      <c r="O599" s="5">
        <v>0</v>
      </c>
      <c r="P599" s="3">
        <f t="shared" si="178"/>
        <v>6247.4999999999991</v>
      </c>
      <c r="Q599" s="3">
        <f t="shared" si="179"/>
        <v>1762.54</v>
      </c>
      <c r="R599" s="3">
        <f t="shared" si="180"/>
        <v>4509.9599999999991</v>
      </c>
      <c r="S599" s="57">
        <f t="shared" si="181"/>
        <v>27637.46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25">
      <c r="A600" s="1">
        <v>13</v>
      </c>
      <c r="B600" s="2" t="s">
        <v>665</v>
      </c>
      <c r="C600" s="1" t="s">
        <v>34</v>
      </c>
      <c r="D600" s="1" t="s">
        <v>650</v>
      </c>
      <c r="E600" s="107" t="s">
        <v>666</v>
      </c>
      <c r="F600" s="1" t="s">
        <v>32</v>
      </c>
      <c r="G600" s="3">
        <v>35000</v>
      </c>
      <c r="H600" s="58">
        <v>0</v>
      </c>
      <c r="I600" s="3">
        <v>25</v>
      </c>
      <c r="J600" s="3">
        <f t="shared" si="174"/>
        <v>1004.5</v>
      </c>
      <c r="K600" s="55">
        <f t="shared" si="175"/>
        <v>2485</v>
      </c>
      <c r="L600" s="55">
        <f t="shared" si="182"/>
        <v>402.5</v>
      </c>
      <c r="M600" s="3">
        <f t="shared" si="176"/>
        <v>1064</v>
      </c>
      <c r="N600" s="55">
        <f t="shared" si="177"/>
        <v>2481.5</v>
      </c>
      <c r="O600" s="5">
        <v>0</v>
      </c>
      <c r="P600" s="3">
        <f t="shared" si="178"/>
        <v>7437.5</v>
      </c>
      <c r="Q600" s="3">
        <f t="shared" si="179"/>
        <v>2093.5</v>
      </c>
      <c r="R600" s="3">
        <f t="shared" si="180"/>
        <v>5369</v>
      </c>
      <c r="S600" s="57">
        <f t="shared" si="181"/>
        <v>32906.5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25">
      <c r="A601" s="1">
        <v>14</v>
      </c>
      <c r="B601" s="2" t="s">
        <v>667</v>
      </c>
      <c r="C601" s="1" t="s">
        <v>30</v>
      </c>
      <c r="D601" s="1" t="s">
        <v>650</v>
      </c>
      <c r="E601" s="1" t="s">
        <v>63</v>
      </c>
      <c r="F601" s="1" t="s">
        <v>32</v>
      </c>
      <c r="G601" s="3">
        <v>22575</v>
      </c>
      <c r="H601" s="4">
        <v>0</v>
      </c>
      <c r="I601" s="3">
        <v>25</v>
      </c>
      <c r="J601" s="3">
        <f t="shared" si="174"/>
        <v>647.90250000000003</v>
      </c>
      <c r="K601" s="55">
        <f t="shared" si="175"/>
        <v>1602.8249999999998</v>
      </c>
      <c r="L601" s="55">
        <f t="shared" si="182"/>
        <v>259.61250000000001</v>
      </c>
      <c r="M601" s="3">
        <f t="shared" si="176"/>
        <v>686.28</v>
      </c>
      <c r="N601" s="55">
        <f t="shared" si="177"/>
        <v>1600.5675000000001</v>
      </c>
      <c r="O601" s="5">
        <v>1350.12</v>
      </c>
      <c r="P601" s="3">
        <f t="shared" si="178"/>
        <v>4797.1875</v>
      </c>
      <c r="Q601" s="3">
        <f t="shared" si="179"/>
        <v>2709.3024999999998</v>
      </c>
      <c r="R601" s="3">
        <f t="shared" si="180"/>
        <v>3463.0050000000001</v>
      </c>
      <c r="S601" s="57">
        <f t="shared" si="181"/>
        <v>19865.697500000002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thickBot="1" x14ac:dyDescent="0.3">
      <c r="A602" s="1">
        <v>15</v>
      </c>
      <c r="B602" s="2" t="s">
        <v>668</v>
      </c>
      <c r="C602" s="1" t="s">
        <v>34</v>
      </c>
      <c r="D602" s="1" t="s">
        <v>650</v>
      </c>
      <c r="E602" s="1" t="s">
        <v>669</v>
      </c>
      <c r="F602" s="1" t="s">
        <v>32</v>
      </c>
      <c r="G602" s="3">
        <v>25000</v>
      </c>
      <c r="H602" s="58">
        <v>0</v>
      </c>
      <c r="I602" s="3">
        <v>25</v>
      </c>
      <c r="J602" s="3">
        <f t="shared" si="174"/>
        <v>717.5</v>
      </c>
      <c r="K602" s="55">
        <f t="shared" si="175"/>
        <v>1774.9999999999998</v>
      </c>
      <c r="L602" s="55">
        <f t="shared" si="182"/>
        <v>287.5</v>
      </c>
      <c r="M602" s="3">
        <f t="shared" si="176"/>
        <v>760</v>
      </c>
      <c r="N602" s="55">
        <f t="shared" si="177"/>
        <v>1772.5000000000002</v>
      </c>
      <c r="O602" s="5">
        <v>0</v>
      </c>
      <c r="P602" s="3">
        <f t="shared" si="178"/>
        <v>5312.5</v>
      </c>
      <c r="Q602" s="3">
        <f t="shared" si="179"/>
        <v>1502.5</v>
      </c>
      <c r="R602" s="3">
        <f t="shared" si="180"/>
        <v>3835</v>
      </c>
      <c r="S602" s="57">
        <f t="shared" si="181"/>
        <v>23497.5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102" customFormat="1" ht="15" customHeight="1" thickBot="1" x14ac:dyDescent="0.3">
      <c r="A603" s="82">
        <f>+A602</f>
        <v>15</v>
      </c>
      <c r="B603" s="83"/>
      <c r="C603" s="83"/>
      <c r="D603" s="83"/>
      <c r="E603" s="83"/>
      <c r="F603" s="83"/>
      <c r="G603" s="65">
        <f>SUM(G588:G602)</f>
        <v>547825</v>
      </c>
      <c r="H603" s="65">
        <f t="shared" ref="H603:P603" si="183">SUM(H588:H602)</f>
        <v>8075.4599999999991</v>
      </c>
      <c r="I603" s="65">
        <f t="shared" si="183"/>
        <v>375</v>
      </c>
      <c r="J603" s="65">
        <f t="shared" si="183"/>
        <v>15722.577500000001</v>
      </c>
      <c r="K603" s="65">
        <f>SUM(K588:K602)</f>
        <v>38895.574999999997</v>
      </c>
      <c r="L603" s="65">
        <f t="shared" si="183"/>
        <v>6299.9875000000002</v>
      </c>
      <c r="M603" s="65">
        <f t="shared" si="183"/>
        <v>16653.88</v>
      </c>
      <c r="N603" s="65">
        <f t="shared" si="183"/>
        <v>38840.792500000003</v>
      </c>
      <c r="O603" s="65">
        <f>SUM(O588:O602)</f>
        <v>5400.48</v>
      </c>
      <c r="P603" s="65">
        <f t="shared" si="183"/>
        <v>116412.8125</v>
      </c>
      <c r="Q603" s="65">
        <f>SUM(Q588:Q602)</f>
        <v>46227.397499999999</v>
      </c>
      <c r="R603" s="65">
        <f>SUM(R588:R602)</f>
        <v>84036.35500000001</v>
      </c>
      <c r="S603" s="65">
        <f>SUM(S588:S602)</f>
        <v>501597.60250000004</v>
      </c>
      <c r="T603" s="65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  <c r="AY603" s="66"/>
      <c r="AZ603" s="66"/>
      <c r="BA603" s="66"/>
      <c r="BB603" s="66"/>
      <c r="BC603" s="66"/>
      <c r="BD603" s="66"/>
      <c r="BE603" s="66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  <c r="BP603" s="66"/>
      <c r="BQ603" s="66"/>
      <c r="BR603" s="66"/>
      <c r="BS603" s="66"/>
      <c r="BT603" s="66"/>
      <c r="BU603" s="66"/>
      <c r="BV603" s="66"/>
      <c r="BW603" s="66"/>
      <c r="BX603" s="66"/>
      <c r="BY603" s="66"/>
      <c r="BZ603" s="66"/>
      <c r="CA603" s="66"/>
      <c r="CB603" s="66"/>
      <c r="CC603" s="66"/>
      <c r="CD603" s="66"/>
      <c r="CE603" s="66"/>
      <c r="CF603" s="66"/>
      <c r="CG603" s="66"/>
      <c r="CH603" s="66"/>
      <c r="CI603" s="66"/>
      <c r="CJ603" s="66"/>
      <c r="CK603" s="66"/>
      <c r="CL603" s="66"/>
      <c r="CM603" s="66"/>
      <c r="CN603" s="66"/>
      <c r="CO603" s="66"/>
      <c r="CP603" s="66"/>
      <c r="CQ603" s="66"/>
      <c r="CR603" s="66"/>
      <c r="CS603" s="66"/>
      <c r="CT603" s="66"/>
      <c r="CU603" s="66"/>
      <c r="CV603" s="66"/>
      <c r="CW603" s="66"/>
      <c r="CX603" s="66"/>
      <c r="CY603" s="66"/>
      <c r="CZ603" s="66"/>
      <c r="DA603" s="66"/>
      <c r="DB603" s="66"/>
      <c r="DC603" s="66"/>
      <c r="DD603" s="66"/>
      <c r="DE603" s="66"/>
      <c r="DF603" s="66"/>
      <c r="DG603" s="66"/>
      <c r="DH603" s="66"/>
      <c r="DI603" s="66"/>
      <c r="DJ603" s="66"/>
      <c r="DK603" s="66"/>
      <c r="DL603" s="66"/>
      <c r="DM603" s="66"/>
      <c r="DN603" s="66"/>
      <c r="DO603" s="66"/>
      <c r="DP603" s="66"/>
      <c r="DQ603" s="66"/>
      <c r="DR603" s="66"/>
      <c r="DS603" s="66"/>
      <c r="DT603" s="66"/>
      <c r="DU603" s="66"/>
      <c r="DV603" s="66"/>
      <c r="DW603" s="66"/>
      <c r="DX603" s="66"/>
      <c r="DY603" s="66"/>
      <c r="DZ603" s="66"/>
      <c r="EA603" s="66"/>
      <c r="EB603" s="66"/>
      <c r="EC603" s="66"/>
      <c r="ED603" s="66"/>
      <c r="EE603" s="66"/>
      <c r="EF603" s="66"/>
      <c r="EG603" s="66"/>
      <c r="EH603" s="66"/>
      <c r="EI603" s="66"/>
      <c r="EJ603" s="66"/>
      <c r="EK603" s="66"/>
      <c r="EL603" s="66"/>
      <c r="EM603" s="66"/>
      <c r="EN603" s="66"/>
      <c r="EO603" s="66"/>
      <c r="EP603" s="66"/>
      <c r="EQ603" s="66"/>
      <c r="ER603" s="66"/>
      <c r="ES603" s="66"/>
      <c r="ET603" s="66"/>
      <c r="EU603" s="66"/>
      <c r="EV603" s="66"/>
      <c r="EW603" s="66"/>
      <c r="EX603" s="66"/>
      <c r="EY603" s="66"/>
      <c r="EZ603" s="66"/>
      <c r="FA603" s="66"/>
      <c r="FB603" s="66"/>
      <c r="FC603" s="66"/>
      <c r="FD603" s="66"/>
      <c r="FE603" s="66"/>
      <c r="FF603" s="66"/>
      <c r="FG603" s="66"/>
      <c r="FH603" s="66"/>
      <c r="FI603" s="66"/>
      <c r="FJ603" s="66"/>
      <c r="FK603" s="66"/>
      <c r="FL603" s="66"/>
    </row>
    <row r="604" spans="1:168" s="2" customFormat="1" ht="8.1" customHeight="1" x14ac:dyDescent="0.25">
      <c r="A604" s="67"/>
      <c r="B604" s="68"/>
      <c r="C604" s="68"/>
      <c r="D604" s="68"/>
      <c r="E604" s="68"/>
      <c r="F604" s="68"/>
      <c r="H604" s="69"/>
      <c r="I604" s="55"/>
      <c r="J604" s="66"/>
      <c r="K604" s="66"/>
      <c r="M604" s="55"/>
      <c r="N604" s="55"/>
      <c r="O604" s="103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  <c r="BP604" s="66"/>
      <c r="BQ604" s="66"/>
      <c r="BR604" s="66"/>
      <c r="BS604" s="66"/>
      <c r="BT604" s="66"/>
      <c r="BU604" s="66"/>
      <c r="BV604" s="66"/>
      <c r="BW604" s="66"/>
      <c r="BX604" s="66"/>
      <c r="BY604" s="66"/>
      <c r="BZ604" s="66"/>
      <c r="CA604" s="66"/>
      <c r="CB604" s="66"/>
      <c r="CC604" s="66"/>
      <c r="CD604" s="66"/>
      <c r="CE604" s="66"/>
      <c r="CF604" s="66"/>
      <c r="CG604" s="66"/>
      <c r="CH604" s="66"/>
      <c r="CI604" s="66"/>
      <c r="CJ604" s="66"/>
      <c r="CK604" s="66"/>
      <c r="CL604" s="66"/>
      <c r="CM604" s="66"/>
      <c r="CN604" s="66"/>
      <c r="CO604" s="66"/>
      <c r="CP604" s="66"/>
      <c r="CQ604" s="66"/>
      <c r="CR604" s="66"/>
      <c r="CS604" s="66"/>
      <c r="CT604" s="66"/>
      <c r="CU604" s="66"/>
      <c r="CV604" s="66"/>
      <c r="CW604" s="66"/>
      <c r="CX604" s="66"/>
      <c r="CY604" s="66"/>
      <c r="CZ604" s="66"/>
      <c r="DA604" s="66"/>
      <c r="DB604" s="66"/>
      <c r="DC604" s="66"/>
      <c r="DD604" s="66"/>
      <c r="DE604" s="66"/>
      <c r="DF604" s="66"/>
      <c r="DG604" s="66"/>
      <c r="DH604" s="66"/>
      <c r="DI604" s="66"/>
      <c r="DJ604" s="66"/>
      <c r="DK604" s="66"/>
      <c r="DL604" s="66"/>
      <c r="DM604" s="66"/>
      <c r="DN604" s="66"/>
      <c r="DO604" s="66"/>
      <c r="DP604" s="66"/>
      <c r="DQ604" s="66"/>
      <c r="DR604" s="66"/>
      <c r="DS604" s="66"/>
      <c r="DT604" s="66"/>
      <c r="DU604" s="66"/>
      <c r="DV604" s="66"/>
      <c r="DW604" s="66"/>
      <c r="DX604" s="66"/>
      <c r="DY604" s="66"/>
      <c r="DZ604" s="66"/>
      <c r="EA604" s="66"/>
      <c r="EB604" s="66"/>
      <c r="EC604" s="66"/>
      <c r="ED604" s="66"/>
      <c r="EE604" s="66"/>
      <c r="EF604" s="66"/>
      <c r="EG604" s="66"/>
      <c r="EH604" s="66"/>
      <c r="EI604" s="66"/>
      <c r="EJ604" s="66"/>
      <c r="EK604" s="66"/>
      <c r="EL604" s="66"/>
      <c r="EM604" s="66"/>
      <c r="EN604" s="66"/>
      <c r="EO604" s="66"/>
      <c r="EP604" s="66"/>
      <c r="EQ604" s="66"/>
      <c r="ER604" s="66"/>
      <c r="ES604" s="66"/>
      <c r="ET604" s="66"/>
      <c r="EU604" s="66"/>
      <c r="EV604" s="66"/>
      <c r="EW604" s="66"/>
      <c r="EX604" s="66"/>
      <c r="EY604" s="66"/>
      <c r="EZ604" s="66"/>
      <c r="FA604" s="66"/>
      <c r="FB604" s="66"/>
      <c r="FC604" s="66"/>
      <c r="FD604" s="66"/>
      <c r="FE604" s="66"/>
      <c r="FF604" s="66"/>
      <c r="FG604" s="66"/>
      <c r="FH604" s="66"/>
      <c r="FI604" s="66"/>
      <c r="FJ604" s="66"/>
      <c r="FK604" s="66"/>
      <c r="FL604" s="66"/>
    </row>
    <row r="605" spans="1:168" s="2" customFormat="1" ht="15" customHeight="1" x14ac:dyDescent="0.25">
      <c r="A605" s="48" t="s">
        <v>670</v>
      </c>
      <c r="B605" s="48"/>
      <c r="C605" s="48"/>
      <c r="D605" s="48"/>
      <c r="E605" s="48"/>
      <c r="F605" s="93"/>
      <c r="G605" s="99"/>
      <c r="H605" s="99"/>
      <c r="I605" s="99"/>
      <c r="J605" s="99"/>
      <c r="K605" s="99"/>
      <c r="L605" s="49"/>
      <c r="M605" s="99"/>
      <c r="N605" s="99"/>
      <c r="O605" s="100"/>
      <c r="P605" s="99"/>
      <c r="Q605" s="99"/>
      <c r="R605" s="99"/>
      <c r="S605" s="99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  <c r="AN605" s="98"/>
      <c r="AO605" s="98"/>
      <c r="AP605" s="98"/>
      <c r="AQ605" s="98"/>
      <c r="AR605" s="98"/>
      <c r="AS605" s="98"/>
      <c r="AT605" s="98"/>
      <c r="AU605" s="98"/>
      <c r="AV605" s="98"/>
      <c r="AW605" s="98"/>
      <c r="AX605" s="98"/>
      <c r="AY605" s="98"/>
      <c r="AZ605" s="98"/>
      <c r="BA605" s="98"/>
      <c r="BB605" s="98"/>
      <c r="BC605" s="98"/>
      <c r="BD605" s="98"/>
      <c r="BE605" s="98"/>
      <c r="BF605" s="98"/>
      <c r="BG605" s="98"/>
      <c r="BH605" s="98"/>
      <c r="BI605" s="98"/>
      <c r="BJ605" s="98"/>
      <c r="BK605" s="98"/>
      <c r="BL605" s="98"/>
      <c r="BM605" s="98"/>
      <c r="BN605" s="98"/>
      <c r="BO605" s="98"/>
      <c r="BP605" s="98"/>
      <c r="BQ605" s="98"/>
      <c r="BR605" s="98"/>
      <c r="BS605" s="98"/>
      <c r="BT605" s="98"/>
      <c r="BU605" s="98"/>
      <c r="BV605" s="98"/>
      <c r="BW605" s="98"/>
      <c r="BX605" s="98"/>
      <c r="BY605" s="98"/>
      <c r="BZ605" s="98"/>
      <c r="CA605" s="98"/>
      <c r="CB605" s="98"/>
      <c r="CC605" s="98"/>
      <c r="CD605" s="98"/>
      <c r="CE605" s="98"/>
      <c r="CF605" s="98"/>
      <c r="CG605" s="98"/>
      <c r="CH605" s="98"/>
      <c r="CI605" s="98"/>
      <c r="CJ605" s="98"/>
      <c r="CK605" s="98"/>
      <c r="CL605" s="98"/>
      <c r="CM605" s="98"/>
      <c r="CN605" s="98"/>
      <c r="CO605" s="98"/>
      <c r="CP605" s="98"/>
      <c r="CQ605" s="98"/>
      <c r="CR605" s="98"/>
      <c r="CS605" s="98"/>
      <c r="CT605" s="98"/>
      <c r="CU605" s="98"/>
      <c r="CV605" s="98"/>
      <c r="CW605" s="98"/>
      <c r="CX605" s="98"/>
      <c r="CY605" s="98"/>
      <c r="CZ605" s="98"/>
      <c r="DA605" s="98"/>
      <c r="DB605" s="98"/>
      <c r="DC605" s="98"/>
      <c r="DD605" s="98"/>
      <c r="DE605" s="98"/>
      <c r="DF605" s="98"/>
      <c r="DG605" s="98"/>
      <c r="DH605" s="98"/>
      <c r="DI605" s="98"/>
      <c r="DJ605" s="98"/>
      <c r="DK605" s="98"/>
      <c r="DL605" s="98"/>
      <c r="DM605" s="98"/>
      <c r="DN605" s="98"/>
      <c r="DO605" s="98"/>
      <c r="DP605" s="98"/>
      <c r="DQ605" s="98"/>
      <c r="DR605" s="98"/>
      <c r="DS605" s="98"/>
      <c r="DT605" s="98"/>
      <c r="DU605" s="98"/>
      <c r="DV605" s="98"/>
      <c r="DW605" s="98"/>
      <c r="DX605" s="98"/>
      <c r="DY605" s="98"/>
      <c r="DZ605" s="98"/>
      <c r="EA605" s="98"/>
      <c r="EB605" s="98"/>
      <c r="EC605" s="98"/>
      <c r="ED605" s="98"/>
      <c r="EE605" s="98"/>
      <c r="EF605" s="98"/>
      <c r="EG605" s="98"/>
      <c r="EH605" s="98"/>
      <c r="EI605" s="98"/>
      <c r="EJ605" s="98"/>
      <c r="EK605" s="98"/>
      <c r="EL605" s="98"/>
      <c r="EM605" s="98"/>
      <c r="EN605" s="98"/>
      <c r="EO605" s="98"/>
      <c r="EP605" s="98"/>
      <c r="EQ605" s="98"/>
      <c r="ER605" s="98"/>
      <c r="ES605" s="98"/>
      <c r="ET605" s="98"/>
      <c r="EU605" s="98"/>
      <c r="EV605" s="98"/>
      <c r="EW605" s="98"/>
      <c r="EX605" s="98"/>
      <c r="EY605" s="98"/>
      <c r="EZ605" s="98"/>
      <c r="FA605" s="98"/>
      <c r="FB605" s="98"/>
      <c r="FC605" s="98"/>
      <c r="FD605" s="98"/>
      <c r="FE605" s="98"/>
      <c r="FF605" s="98"/>
      <c r="FG605" s="98"/>
      <c r="FH605" s="98"/>
      <c r="FI605" s="98"/>
      <c r="FJ605" s="98"/>
      <c r="FK605" s="98"/>
      <c r="FL605" s="98"/>
    </row>
    <row r="606" spans="1:168" s="2" customFormat="1" ht="8.1" customHeight="1" x14ac:dyDescent="0.25">
      <c r="A606" s="67"/>
      <c r="C606" s="1"/>
      <c r="D606" s="68"/>
      <c r="E606" s="68"/>
      <c r="F606" s="68"/>
      <c r="G606" s="66"/>
      <c r="H606" s="69"/>
      <c r="I606" s="55"/>
      <c r="J606" s="66"/>
      <c r="K606" s="66"/>
      <c r="L606" s="66"/>
      <c r="M606" s="55"/>
      <c r="N606" s="55"/>
      <c r="O606" s="103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  <c r="BP606" s="66"/>
      <c r="BQ606" s="66"/>
      <c r="BR606" s="66"/>
      <c r="BS606" s="66"/>
      <c r="BT606" s="66"/>
      <c r="BU606" s="66"/>
      <c r="BV606" s="66"/>
      <c r="BW606" s="66"/>
      <c r="BX606" s="66"/>
      <c r="BY606" s="66"/>
      <c r="BZ606" s="66"/>
      <c r="CA606" s="66"/>
      <c r="CB606" s="66"/>
      <c r="CC606" s="66"/>
      <c r="CD606" s="66"/>
      <c r="CE606" s="66"/>
      <c r="CF606" s="66"/>
      <c r="CG606" s="66"/>
      <c r="CH606" s="66"/>
      <c r="CI606" s="66"/>
      <c r="CJ606" s="66"/>
      <c r="CK606" s="66"/>
      <c r="CL606" s="66"/>
      <c r="CM606" s="66"/>
      <c r="CN606" s="66"/>
      <c r="CO606" s="66"/>
      <c r="CP606" s="66"/>
      <c r="CQ606" s="66"/>
      <c r="CR606" s="66"/>
      <c r="CS606" s="66"/>
      <c r="CT606" s="66"/>
      <c r="CU606" s="66"/>
      <c r="CV606" s="66"/>
      <c r="CW606" s="66"/>
      <c r="CX606" s="66"/>
      <c r="CY606" s="66"/>
      <c r="CZ606" s="66"/>
      <c r="DA606" s="66"/>
      <c r="DB606" s="66"/>
      <c r="DC606" s="66"/>
      <c r="DD606" s="66"/>
      <c r="DE606" s="66"/>
      <c r="DF606" s="66"/>
      <c r="DG606" s="66"/>
      <c r="DH606" s="66"/>
      <c r="DI606" s="66"/>
      <c r="DJ606" s="66"/>
      <c r="DK606" s="66"/>
      <c r="DL606" s="66"/>
      <c r="DM606" s="66"/>
      <c r="DN606" s="66"/>
      <c r="DO606" s="66"/>
      <c r="DP606" s="66"/>
      <c r="DQ606" s="66"/>
      <c r="DR606" s="66"/>
      <c r="DS606" s="66"/>
      <c r="DT606" s="66"/>
      <c r="DU606" s="66"/>
      <c r="DV606" s="66"/>
      <c r="DW606" s="66"/>
      <c r="DX606" s="66"/>
      <c r="DY606" s="66"/>
      <c r="DZ606" s="66"/>
      <c r="EA606" s="66"/>
      <c r="EB606" s="66"/>
      <c r="EC606" s="66"/>
      <c r="ED606" s="66"/>
      <c r="EE606" s="66"/>
      <c r="EF606" s="66"/>
      <c r="EG606" s="66"/>
      <c r="EH606" s="66"/>
      <c r="EI606" s="66"/>
      <c r="EJ606" s="66"/>
      <c r="EK606" s="66"/>
      <c r="EL606" s="66"/>
      <c r="EM606" s="66"/>
      <c r="EN606" s="66"/>
      <c r="EO606" s="66"/>
      <c r="EP606" s="66"/>
      <c r="EQ606" s="66"/>
      <c r="ER606" s="66"/>
      <c r="ES606" s="66"/>
      <c r="ET606" s="66"/>
      <c r="EU606" s="66"/>
      <c r="EV606" s="66"/>
      <c r="EW606" s="66"/>
      <c r="EX606" s="66"/>
      <c r="EY606" s="66"/>
      <c r="EZ606" s="66"/>
      <c r="FA606" s="66"/>
      <c r="FB606" s="66"/>
      <c r="FC606" s="66"/>
      <c r="FD606" s="66"/>
      <c r="FE606" s="66"/>
      <c r="FF606" s="66"/>
      <c r="FG606" s="66"/>
      <c r="FH606" s="66"/>
      <c r="FI606" s="66"/>
      <c r="FJ606" s="66"/>
      <c r="FK606" s="66"/>
      <c r="FL606" s="66"/>
    </row>
    <row r="607" spans="1:168" s="2" customFormat="1" ht="15" customHeight="1" x14ac:dyDescent="0.25">
      <c r="A607" s="1">
        <v>1</v>
      </c>
      <c r="B607" s="86" t="s">
        <v>671</v>
      </c>
      <c r="C607" s="1" t="s">
        <v>34</v>
      </c>
      <c r="D607" s="1" t="s">
        <v>672</v>
      </c>
      <c r="E607" s="79" t="s">
        <v>68</v>
      </c>
      <c r="F607" s="1" t="s">
        <v>81</v>
      </c>
      <c r="G607" s="3">
        <v>80000</v>
      </c>
      <c r="H607" s="58">
        <v>7063.34</v>
      </c>
      <c r="I607" s="55">
        <v>25</v>
      </c>
      <c r="J607" s="3">
        <f t="shared" ref="J607:J612" si="184">+G607*2.87%</f>
        <v>2296</v>
      </c>
      <c r="K607" s="55">
        <f t="shared" ref="K607:K612" si="185">+G607*7.1%</f>
        <v>5679.9999999999991</v>
      </c>
      <c r="L607" s="3">
        <v>748.07</v>
      </c>
      <c r="M607" s="3">
        <f t="shared" ref="M607:M612" si="186">+G607*3.04%</f>
        <v>2432</v>
      </c>
      <c r="N607" s="55">
        <f t="shared" ref="N607:N612" si="187">+G607*7.09%</f>
        <v>5672</v>
      </c>
      <c r="O607" s="103">
        <v>1350.12</v>
      </c>
      <c r="P607" s="3">
        <f t="shared" ref="P607:P612" si="188">SUM(J607:N607)</f>
        <v>16828.07</v>
      </c>
      <c r="Q607" s="3">
        <f t="shared" ref="Q607:Q612" si="189">+H607+I607+J607+M607+O607</f>
        <v>13166.46</v>
      </c>
      <c r="R607" s="3">
        <f t="shared" ref="R607:R612" si="190">+K607+L607+N607</f>
        <v>12100.07</v>
      </c>
      <c r="S607" s="57">
        <f t="shared" ref="S607:S612" si="191">+G607-Q607</f>
        <v>66833.540000000008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25">
      <c r="A608" s="1">
        <v>2</v>
      </c>
      <c r="B608" s="86" t="s">
        <v>673</v>
      </c>
      <c r="C608" s="1" t="s">
        <v>34</v>
      </c>
      <c r="D608" s="1" t="s">
        <v>672</v>
      </c>
      <c r="E608" s="79" t="s">
        <v>674</v>
      </c>
      <c r="F608" s="1" t="s">
        <v>32</v>
      </c>
      <c r="G608" s="3">
        <v>40000</v>
      </c>
      <c r="H608" s="58">
        <v>442.65</v>
      </c>
      <c r="I608" s="3">
        <v>25</v>
      </c>
      <c r="J608" s="3">
        <f t="shared" si="184"/>
        <v>1148</v>
      </c>
      <c r="K608" s="55">
        <f t="shared" si="185"/>
        <v>2839.9999999999995</v>
      </c>
      <c r="L608" s="55">
        <f t="shared" ref="L608:L613" si="192">+G608*1.15%</f>
        <v>460</v>
      </c>
      <c r="M608" s="3">
        <f t="shared" si="186"/>
        <v>1216</v>
      </c>
      <c r="N608" s="55">
        <f t="shared" si="187"/>
        <v>2836</v>
      </c>
      <c r="O608" s="5">
        <v>0</v>
      </c>
      <c r="P608" s="3">
        <f t="shared" si="188"/>
        <v>8500</v>
      </c>
      <c r="Q608" s="3">
        <f t="shared" si="189"/>
        <v>2831.65</v>
      </c>
      <c r="R608" s="3">
        <f t="shared" si="190"/>
        <v>6136</v>
      </c>
      <c r="S608" s="57">
        <f t="shared" si="191"/>
        <v>37168.35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25">
      <c r="A609" s="1">
        <v>3</v>
      </c>
      <c r="B609" s="86" t="s">
        <v>675</v>
      </c>
      <c r="C609" s="1" t="s">
        <v>34</v>
      </c>
      <c r="D609" s="1" t="s">
        <v>672</v>
      </c>
      <c r="E609" s="107" t="s">
        <v>61</v>
      </c>
      <c r="F609" s="1" t="s">
        <v>32</v>
      </c>
      <c r="G609" s="3">
        <v>35000</v>
      </c>
      <c r="H609" s="58">
        <v>0</v>
      </c>
      <c r="I609" s="3">
        <v>25</v>
      </c>
      <c r="J609" s="3">
        <f>+G609*2.87%</f>
        <v>1004.5</v>
      </c>
      <c r="K609" s="55">
        <f>+G609*7.1%</f>
        <v>2485</v>
      </c>
      <c r="L609" s="55">
        <f t="shared" si="192"/>
        <v>402.5</v>
      </c>
      <c r="M609" s="3">
        <f>+G609*3.04%</f>
        <v>1064</v>
      </c>
      <c r="N609" s="55">
        <f>+G609*7.09%</f>
        <v>2481.5</v>
      </c>
      <c r="O609" s="5">
        <v>0</v>
      </c>
      <c r="P609" s="3">
        <f>SUM(J609:N609)</f>
        <v>7437.5</v>
      </c>
      <c r="Q609" s="3">
        <f>+H609+I609+J609+M609+O609</f>
        <v>2093.5</v>
      </c>
      <c r="R609" s="3">
        <f>+K609+L609+N609</f>
        <v>5369</v>
      </c>
      <c r="S609" s="57">
        <f>+G609-Q609</f>
        <v>32906.5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25">
      <c r="A610" s="1">
        <v>4</v>
      </c>
      <c r="B610" s="86" t="s">
        <v>676</v>
      </c>
      <c r="C610" s="1" t="s">
        <v>30</v>
      </c>
      <c r="D610" s="1" t="s">
        <v>672</v>
      </c>
      <c r="E610" s="79" t="s">
        <v>473</v>
      </c>
      <c r="F610" s="1" t="s">
        <v>32</v>
      </c>
      <c r="G610" s="3">
        <v>22575</v>
      </c>
      <c r="H610" s="58">
        <v>0</v>
      </c>
      <c r="I610" s="3">
        <v>25</v>
      </c>
      <c r="J610" s="3">
        <f t="shared" si="184"/>
        <v>647.90250000000003</v>
      </c>
      <c r="K610" s="55">
        <f t="shared" si="185"/>
        <v>1602.8249999999998</v>
      </c>
      <c r="L610" s="55">
        <f t="shared" si="192"/>
        <v>259.61250000000001</v>
      </c>
      <c r="M610" s="3">
        <f t="shared" si="186"/>
        <v>686.28</v>
      </c>
      <c r="N610" s="55">
        <f t="shared" si="187"/>
        <v>1600.5675000000001</v>
      </c>
      <c r="O610" s="5">
        <v>0</v>
      </c>
      <c r="P610" s="3">
        <f t="shared" si="188"/>
        <v>4797.1875</v>
      </c>
      <c r="Q610" s="3">
        <f t="shared" si="189"/>
        <v>1359.1824999999999</v>
      </c>
      <c r="R610" s="3">
        <f t="shared" si="190"/>
        <v>3463.0050000000001</v>
      </c>
      <c r="S610" s="57">
        <f t="shared" si="191"/>
        <v>21215.817500000001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25">
      <c r="A611" s="1">
        <v>5</v>
      </c>
      <c r="B611" s="86" t="s">
        <v>677</v>
      </c>
      <c r="C611" s="1" t="s">
        <v>34</v>
      </c>
      <c r="D611" s="1" t="s">
        <v>672</v>
      </c>
      <c r="E611" s="1" t="s">
        <v>656</v>
      </c>
      <c r="F611" s="1" t="s">
        <v>32</v>
      </c>
      <c r="G611" s="3">
        <v>40000</v>
      </c>
      <c r="H611" s="58">
        <v>37.61</v>
      </c>
      <c r="I611" s="3">
        <v>25</v>
      </c>
      <c r="J611" s="3">
        <f t="shared" si="184"/>
        <v>1148</v>
      </c>
      <c r="K611" s="55">
        <f t="shared" si="185"/>
        <v>2839.9999999999995</v>
      </c>
      <c r="L611" s="55">
        <f t="shared" si="192"/>
        <v>460</v>
      </c>
      <c r="M611" s="3">
        <f t="shared" si="186"/>
        <v>1216</v>
      </c>
      <c r="N611" s="55">
        <f t="shared" si="187"/>
        <v>2836</v>
      </c>
      <c r="O611" s="5">
        <v>2700.24</v>
      </c>
      <c r="P611" s="3">
        <f t="shared" si="188"/>
        <v>8500</v>
      </c>
      <c r="Q611" s="3">
        <f t="shared" si="189"/>
        <v>5126.8499999999995</v>
      </c>
      <c r="R611" s="3">
        <f t="shared" si="190"/>
        <v>6136</v>
      </c>
      <c r="S611" s="57">
        <f t="shared" si="191"/>
        <v>34873.15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25">
      <c r="A612" s="1">
        <v>6</v>
      </c>
      <c r="B612" s="86" t="s">
        <v>678</v>
      </c>
      <c r="C612" s="1" t="s">
        <v>34</v>
      </c>
      <c r="D612" s="1" t="s">
        <v>672</v>
      </c>
      <c r="E612" s="142" t="s">
        <v>110</v>
      </c>
      <c r="F612" s="1" t="s">
        <v>32</v>
      </c>
      <c r="G612" s="3">
        <v>40000</v>
      </c>
      <c r="H612" s="58">
        <v>240.13</v>
      </c>
      <c r="I612" s="3">
        <v>25</v>
      </c>
      <c r="J612" s="3">
        <f t="shared" si="184"/>
        <v>1148</v>
      </c>
      <c r="K612" s="55">
        <f t="shared" si="185"/>
        <v>2839.9999999999995</v>
      </c>
      <c r="L612" s="55">
        <f t="shared" si="192"/>
        <v>460</v>
      </c>
      <c r="M612" s="3">
        <f t="shared" si="186"/>
        <v>1216</v>
      </c>
      <c r="N612" s="55">
        <f t="shared" si="187"/>
        <v>2836</v>
      </c>
      <c r="O612" s="5">
        <v>1350.12</v>
      </c>
      <c r="P612" s="3">
        <f t="shared" si="188"/>
        <v>8500</v>
      </c>
      <c r="Q612" s="3">
        <f t="shared" si="189"/>
        <v>3979.25</v>
      </c>
      <c r="R612" s="3">
        <f t="shared" si="190"/>
        <v>6136</v>
      </c>
      <c r="S612" s="57">
        <f t="shared" si="191"/>
        <v>36020.75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53" customFormat="1" ht="15" customHeight="1" x14ac:dyDescent="0.25">
      <c r="A613" s="1">
        <v>7</v>
      </c>
      <c r="B613" s="2" t="s">
        <v>679</v>
      </c>
      <c r="C613" s="1" t="s">
        <v>34</v>
      </c>
      <c r="D613" s="1" t="s">
        <v>672</v>
      </c>
      <c r="E613" s="1" t="s">
        <v>86</v>
      </c>
      <c r="F613" s="1" t="s">
        <v>32</v>
      </c>
      <c r="G613" s="3">
        <v>40000</v>
      </c>
      <c r="H613" s="4">
        <v>442.65</v>
      </c>
      <c r="I613" s="3">
        <v>25</v>
      </c>
      <c r="J613" s="3">
        <f>+G613*2.87%</f>
        <v>1148</v>
      </c>
      <c r="K613" s="3">
        <v>2840</v>
      </c>
      <c r="L613" s="3">
        <f t="shared" si="192"/>
        <v>460</v>
      </c>
      <c r="M613" s="3">
        <f>+G613*3.04%</f>
        <v>1216</v>
      </c>
      <c r="N613" s="55">
        <f>+G613*7.09%</f>
        <v>2836</v>
      </c>
      <c r="O613" s="5">
        <v>0</v>
      </c>
      <c r="P613" s="3">
        <f>SUM(J613:N613)</f>
        <v>8500</v>
      </c>
      <c r="Q613" s="3">
        <f>+H613+I613+J613+M613+O613</f>
        <v>2831.65</v>
      </c>
      <c r="R613" s="3">
        <f>+K613+L613+N613</f>
        <v>6136</v>
      </c>
      <c r="S613" s="57">
        <f>+G613-Q613</f>
        <v>37168.35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143" customFormat="1" ht="15" customHeight="1" thickBot="1" x14ac:dyDescent="0.3">
      <c r="A614" s="1">
        <v>8</v>
      </c>
      <c r="B614" s="2" t="s">
        <v>680</v>
      </c>
      <c r="C614" s="1" t="s">
        <v>34</v>
      </c>
      <c r="D614" s="1" t="s">
        <v>672</v>
      </c>
      <c r="E614" s="1" t="s">
        <v>656</v>
      </c>
      <c r="F614" s="1" t="s">
        <v>32</v>
      </c>
      <c r="G614" s="3">
        <v>32700</v>
      </c>
      <c r="H614" s="4">
        <v>0</v>
      </c>
      <c r="I614" s="3">
        <v>25</v>
      </c>
      <c r="J614" s="3">
        <f>+G614*2.87%</f>
        <v>938.49</v>
      </c>
      <c r="K614" s="3">
        <f>+G614*7.1%</f>
        <v>2321.6999999999998</v>
      </c>
      <c r="L614" s="3">
        <f>+G614*1.15%</f>
        <v>376.05</v>
      </c>
      <c r="M614" s="3">
        <f>+G614*3.04%</f>
        <v>994.08</v>
      </c>
      <c r="N614" s="55">
        <f>+G614*7.09%</f>
        <v>2318.4300000000003</v>
      </c>
      <c r="O614" s="5">
        <v>0</v>
      </c>
      <c r="P614" s="3">
        <f>SUM(J614:N614)</f>
        <v>6948.75</v>
      </c>
      <c r="Q614" s="3">
        <f>+H614+I614+J614+M614+O614</f>
        <v>1957.5700000000002</v>
      </c>
      <c r="R614" s="3">
        <f>+K614+L614+N614</f>
        <v>5016.18</v>
      </c>
      <c r="S614" s="57">
        <f>+G614-Q614</f>
        <v>30742.43</v>
      </c>
      <c r="T614" s="1">
        <v>111</v>
      </c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  <c r="CM614" s="95"/>
      <c r="CN614" s="95"/>
      <c r="CO614" s="95"/>
      <c r="CP614" s="95"/>
      <c r="CQ614" s="95"/>
      <c r="CR614" s="95"/>
      <c r="CS614" s="95"/>
      <c r="CT614" s="95"/>
      <c r="CU614" s="95"/>
      <c r="CV614" s="95"/>
      <c r="CW614" s="95"/>
      <c r="CX614" s="95"/>
      <c r="CY614" s="95"/>
      <c r="CZ614" s="95"/>
      <c r="DA614" s="95"/>
      <c r="DB614" s="95"/>
      <c r="DC614" s="95"/>
      <c r="DD614" s="95"/>
      <c r="DE614" s="95"/>
      <c r="DF614" s="95"/>
      <c r="DG614" s="95"/>
      <c r="DH614" s="95"/>
      <c r="DI614" s="95"/>
      <c r="DJ614" s="95"/>
      <c r="DK614" s="95"/>
      <c r="DL614" s="95"/>
      <c r="DM614" s="95"/>
      <c r="DN614" s="95"/>
      <c r="DO614" s="95"/>
      <c r="DP614" s="95"/>
      <c r="DQ614" s="95"/>
      <c r="DR614" s="95"/>
      <c r="DS614" s="95"/>
      <c r="DT614" s="95"/>
      <c r="DU614" s="95"/>
      <c r="DV614" s="95"/>
      <c r="DW614" s="95"/>
      <c r="DX614" s="95"/>
      <c r="DY614" s="95"/>
      <c r="DZ614" s="95"/>
      <c r="EA614" s="95"/>
      <c r="EB614" s="95"/>
      <c r="EC614" s="95"/>
      <c r="ED614" s="95"/>
      <c r="EE614" s="95"/>
      <c r="EF614" s="95"/>
      <c r="EG614" s="95"/>
      <c r="EH614" s="95"/>
      <c r="EI614" s="95"/>
      <c r="EJ614" s="95"/>
      <c r="EK614" s="95"/>
      <c r="EL614" s="95"/>
      <c r="EM614" s="95"/>
      <c r="EN614" s="95"/>
      <c r="EO614" s="95"/>
      <c r="EP614" s="95"/>
      <c r="EQ614" s="95"/>
      <c r="ER614" s="95"/>
      <c r="ES614" s="95"/>
      <c r="ET614" s="95"/>
      <c r="EU614" s="95"/>
      <c r="EV614" s="95"/>
      <c r="EW614" s="95"/>
      <c r="EX614" s="95"/>
      <c r="EY614" s="95"/>
      <c r="EZ614" s="95"/>
      <c r="FA614" s="95"/>
      <c r="FB614" s="95"/>
      <c r="FC614" s="95"/>
      <c r="FD614" s="95"/>
      <c r="FE614" s="95"/>
      <c r="FF614" s="95"/>
      <c r="FG614" s="95"/>
      <c r="FH614" s="95"/>
      <c r="FI614" s="95"/>
      <c r="FJ614" s="95"/>
      <c r="FK614" s="95"/>
      <c r="FL614" s="95"/>
    </row>
    <row r="615" spans="1:168" s="102" customFormat="1" ht="15" customHeight="1" thickBot="1" x14ac:dyDescent="0.3">
      <c r="A615" s="82">
        <f>+A614</f>
        <v>8</v>
      </c>
      <c r="B615" s="83"/>
      <c r="C615" s="83"/>
      <c r="D615" s="83"/>
      <c r="E615" s="83"/>
      <c r="F615" s="83"/>
      <c r="G615" s="65">
        <f>SUM(G607:G614)</f>
        <v>330275</v>
      </c>
      <c r="H615" s="65">
        <f t="shared" ref="H615:P615" si="193">SUM(H607:H614)</f>
        <v>8226.3799999999992</v>
      </c>
      <c r="I615" s="65">
        <f t="shared" si="193"/>
        <v>200</v>
      </c>
      <c r="J615" s="65">
        <f t="shared" si="193"/>
        <v>9478.8924999999999</v>
      </c>
      <c r="K615" s="65">
        <f>SUM(K607:K614)</f>
        <v>23449.524999999998</v>
      </c>
      <c r="L615" s="65">
        <f t="shared" si="193"/>
        <v>3626.2325000000001</v>
      </c>
      <c r="M615" s="65">
        <f t="shared" si="193"/>
        <v>10040.359999999999</v>
      </c>
      <c r="N615" s="65">
        <f t="shared" si="193"/>
        <v>23416.497500000001</v>
      </c>
      <c r="O615" s="65">
        <f>SUM(O607:O614)</f>
        <v>5400.48</v>
      </c>
      <c r="P615" s="65">
        <f t="shared" si="193"/>
        <v>70011.507500000007</v>
      </c>
      <c r="Q615" s="65">
        <f>SUM(Q607:Q614)</f>
        <v>33346.112500000003</v>
      </c>
      <c r="R615" s="65">
        <f>SUM(R607:R614)</f>
        <v>50492.254999999997</v>
      </c>
      <c r="S615" s="65">
        <f>SUM(S607:S614)</f>
        <v>296928.88750000001</v>
      </c>
      <c r="T615" s="65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  <c r="BP615" s="66"/>
      <c r="BQ615" s="66"/>
      <c r="BR615" s="66"/>
      <c r="BS615" s="66"/>
      <c r="BT615" s="66"/>
      <c r="BU615" s="66"/>
      <c r="BV615" s="66"/>
      <c r="BW615" s="66"/>
      <c r="BX615" s="66"/>
      <c r="BY615" s="66"/>
      <c r="BZ615" s="66"/>
      <c r="CA615" s="66"/>
      <c r="CB615" s="66"/>
      <c r="CC615" s="66"/>
      <c r="CD615" s="66"/>
      <c r="CE615" s="66"/>
      <c r="CF615" s="66"/>
      <c r="CG615" s="66"/>
      <c r="CH615" s="66"/>
      <c r="CI615" s="66"/>
      <c r="CJ615" s="66"/>
      <c r="CK615" s="66"/>
      <c r="CL615" s="66"/>
      <c r="CM615" s="66"/>
      <c r="CN615" s="66"/>
      <c r="CO615" s="66"/>
      <c r="CP615" s="66"/>
      <c r="CQ615" s="66"/>
      <c r="CR615" s="66"/>
      <c r="CS615" s="66"/>
      <c r="CT615" s="66"/>
      <c r="CU615" s="66"/>
      <c r="CV615" s="66"/>
      <c r="CW615" s="66"/>
      <c r="CX615" s="66"/>
      <c r="CY615" s="66"/>
      <c r="CZ615" s="66"/>
      <c r="DA615" s="66"/>
      <c r="DB615" s="66"/>
      <c r="DC615" s="66"/>
      <c r="DD615" s="66"/>
      <c r="DE615" s="66"/>
      <c r="DF615" s="66"/>
      <c r="DG615" s="66"/>
      <c r="DH615" s="66"/>
      <c r="DI615" s="66"/>
      <c r="DJ615" s="66"/>
      <c r="DK615" s="66"/>
      <c r="DL615" s="66"/>
      <c r="DM615" s="66"/>
      <c r="DN615" s="66"/>
      <c r="DO615" s="66"/>
      <c r="DP615" s="66"/>
      <c r="DQ615" s="66"/>
      <c r="DR615" s="66"/>
      <c r="DS615" s="66"/>
      <c r="DT615" s="66"/>
      <c r="DU615" s="66"/>
      <c r="DV615" s="66"/>
      <c r="DW615" s="66"/>
      <c r="DX615" s="66"/>
      <c r="DY615" s="66"/>
      <c r="DZ615" s="66"/>
      <c r="EA615" s="66"/>
      <c r="EB615" s="66"/>
      <c r="EC615" s="66"/>
      <c r="ED615" s="66"/>
      <c r="EE615" s="66"/>
      <c r="EF615" s="66"/>
      <c r="EG615" s="66"/>
      <c r="EH615" s="66"/>
      <c r="EI615" s="66"/>
      <c r="EJ615" s="66"/>
      <c r="EK615" s="66"/>
      <c r="EL615" s="66"/>
      <c r="EM615" s="66"/>
      <c r="EN615" s="66"/>
      <c r="EO615" s="66"/>
      <c r="EP615" s="66"/>
      <c r="EQ615" s="66"/>
      <c r="ER615" s="66"/>
      <c r="ES615" s="66"/>
      <c r="ET615" s="66"/>
      <c r="EU615" s="66"/>
      <c r="EV615" s="66"/>
      <c r="EW615" s="66"/>
      <c r="EX615" s="66"/>
      <c r="EY615" s="66"/>
      <c r="EZ615" s="66"/>
      <c r="FA615" s="66"/>
      <c r="FB615" s="66"/>
      <c r="FC615" s="66"/>
      <c r="FD615" s="66"/>
      <c r="FE615" s="66"/>
      <c r="FF615" s="66"/>
      <c r="FG615" s="66"/>
      <c r="FH615" s="66"/>
      <c r="FI615" s="66"/>
      <c r="FJ615" s="66"/>
      <c r="FK615" s="66"/>
      <c r="FL615" s="66"/>
    </row>
    <row r="616" spans="1:168" s="2" customFormat="1" ht="8.1" customHeight="1" x14ac:dyDescent="0.25">
      <c r="A616" s="67"/>
      <c r="B616" s="68"/>
      <c r="C616" s="68"/>
      <c r="D616" s="68"/>
      <c r="E616" s="68"/>
      <c r="F616" s="68"/>
      <c r="G616" s="66"/>
      <c r="H616" s="69"/>
      <c r="I616" s="55"/>
      <c r="J616" s="66"/>
      <c r="K616" s="66"/>
      <c r="L616" s="66"/>
      <c r="M616" s="55"/>
      <c r="N616" s="55"/>
      <c r="O616" s="103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  <c r="BP616" s="66"/>
      <c r="BQ616" s="66"/>
      <c r="BR616" s="66"/>
      <c r="BS616" s="66"/>
      <c r="BT616" s="66"/>
      <c r="BU616" s="66"/>
      <c r="BV616" s="66"/>
      <c r="BW616" s="66"/>
      <c r="BX616" s="66"/>
      <c r="BY616" s="66"/>
      <c r="BZ616" s="66"/>
      <c r="CA616" s="66"/>
      <c r="CB616" s="66"/>
      <c r="CC616" s="66"/>
      <c r="CD616" s="66"/>
      <c r="CE616" s="66"/>
      <c r="CF616" s="66"/>
      <c r="CG616" s="66"/>
      <c r="CH616" s="66"/>
      <c r="CI616" s="66"/>
      <c r="CJ616" s="66"/>
      <c r="CK616" s="66"/>
      <c r="CL616" s="66"/>
      <c r="CM616" s="66"/>
      <c r="CN616" s="66"/>
      <c r="CO616" s="66"/>
      <c r="CP616" s="66"/>
      <c r="CQ616" s="66"/>
      <c r="CR616" s="66"/>
      <c r="CS616" s="66"/>
      <c r="CT616" s="66"/>
      <c r="CU616" s="66"/>
      <c r="CV616" s="66"/>
      <c r="CW616" s="66"/>
      <c r="CX616" s="66"/>
      <c r="CY616" s="66"/>
      <c r="CZ616" s="66"/>
      <c r="DA616" s="66"/>
      <c r="DB616" s="66"/>
      <c r="DC616" s="66"/>
      <c r="DD616" s="66"/>
      <c r="DE616" s="66"/>
      <c r="DF616" s="66"/>
      <c r="DG616" s="66"/>
      <c r="DH616" s="66"/>
      <c r="DI616" s="66"/>
      <c r="DJ616" s="66"/>
      <c r="DK616" s="66"/>
      <c r="DL616" s="66"/>
      <c r="DM616" s="66"/>
      <c r="DN616" s="66"/>
      <c r="DO616" s="66"/>
      <c r="DP616" s="66"/>
      <c r="DQ616" s="66"/>
      <c r="DR616" s="66"/>
      <c r="DS616" s="66"/>
      <c r="DT616" s="66"/>
      <c r="DU616" s="66"/>
      <c r="DV616" s="66"/>
      <c r="DW616" s="66"/>
      <c r="DX616" s="66"/>
      <c r="DY616" s="66"/>
      <c r="DZ616" s="66"/>
      <c r="EA616" s="66"/>
      <c r="EB616" s="66"/>
      <c r="EC616" s="66"/>
      <c r="ED616" s="66"/>
      <c r="EE616" s="66"/>
      <c r="EF616" s="66"/>
      <c r="EG616" s="66"/>
      <c r="EH616" s="66"/>
      <c r="EI616" s="66"/>
      <c r="EJ616" s="66"/>
      <c r="EK616" s="66"/>
      <c r="EL616" s="66"/>
      <c r="EM616" s="66"/>
      <c r="EN616" s="66"/>
      <c r="EO616" s="66"/>
      <c r="EP616" s="66"/>
      <c r="EQ616" s="66"/>
      <c r="ER616" s="66"/>
      <c r="ES616" s="66"/>
      <c r="ET616" s="66"/>
      <c r="EU616" s="66"/>
      <c r="EV616" s="66"/>
      <c r="EW616" s="66"/>
      <c r="EX616" s="66"/>
      <c r="EY616" s="66"/>
      <c r="EZ616" s="66"/>
      <c r="FA616" s="66"/>
      <c r="FB616" s="66"/>
      <c r="FC616" s="66"/>
      <c r="FD616" s="66"/>
      <c r="FE616" s="66"/>
      <c r="FF616" s="66"/>
      <c r="FG616" s="66"/>
      <c r="FH616" s="66"/>
      <c r="FI616" s="66"/>
      <c r="FJ616" s="66"/>
      <c r="FK616" s="66"/>
      <c r="FL616" s="66"/>
    </row>
    <row r="617" spans="1:168" s="2" customFormat="1" ht="15" customHeight="1" x14ac:dyDescent="0.25">
      <c r="A617" s="48" t="s">
        <v>681</v>
      </c>
      <c r="B617" s="48"/>
      <c r="C617" s="48"/>
      <c r="D617" s="48"/>
      <c r="E617" s="48"/>
      <c r="F617" s="93"/>
      <c r="G617" s="99"/>
      <c r="H617" s="99"/>
      <c r="I617" s="99"/>
      <c r="J617" s="99"/>
      <c r="K617" s="99"/>
      <c r="L617" s="49"/>
      <c r="M617" s="99"/>
      <c r="N617" s="99"/>
      <c r="O617" s="100"/>
      <c r="P617" s="99"/>
      <c r="Q617" s="99"/>
      <c r="R617" s="99"/>
      <c r="S617" s="99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  <c r="AN617" s="98"/>
      <c r="AO617" s="98"/>
      <c r="AP617" s="98"/>
      <c r="AQ617" s="98"/>
      <c r="AR617" s="98"/>
      <c r="AS617" s="98"/>
      <c r="AT617" s="98"/>
      <c r="AU617" s="98"/>
      <c r="AV617" s="98"/>
      <c r="AW617" s="98"/>
      <c r="AX617" s="98"/>
      <c r="AY617" s="98"/>
      <c r="AZ617" s="98"/>
      <c r="BA617" s="98"/>
      <c r="BB617" s="98"/>
      <c r="BC617" s="98"/>
      <c r="BD617" s="98"/>
      <c r="BE617" s="98"/>
      <c r="BF617" s="98"/>
      <c r="BG617" s="98"/>
      <c r="BH617" s="98"/>
      <c r="BI617" s="98"/>
      <c r="BJ617" s="98"/>
      <c r="BK617" s="98"/>
      <c r="BL617" s="98"/>
      <c r="BM617" s="98"/>
      <c r="BN617" s="98"/>
      <c r="BO617" s="98"/>
      <c r="BP617" s="98"/>
      <c r="BQ617" s="98"/>
      <c r="BR617" s="98"/>
      <c r="BS617" s="98"/>
      <c r="BT617" s="98"/>
      <c r="BU617" s="98"/>
      <c r="BV617" s="98"/>
      <c r="BW617" s="98"/>
      <c r="BX617" s="98"/>
      <c r="BY617" s="98"/>
      <c r="BZ617" s="98"/>
      <c r="CA617" s="98"/>
      <c r="CB617" s="98"/>
      <c r="CC617" s="98"/>
      <c r="CD617" s="98"/>
      <c r="CE617" s="98"/>
      <c r="CF617" s="98"/>
      <c r="CG617" s="98"/>
      <c r="CH617" s="98"/>
      <c r="CI617" s="98"/>
      <c r="CJ617" s="98"/>
      <c r="CK617" s="98"/>
      <c r="CL617" s="98"/>
      <c r="CM617" s="98"/>
      <c r="CN617" s="98"/>
      <c r="CO617" s="98"/>
      <c r="CP617" s="98"/>
      <c r="CQ617" s="98"/>
      <c r="CR617" s="98"/>
      <c r="CS617" s="98"/>
      <c r="CT617" s="98"/>
      <c r="CU617" s="98"/>
      <c r="CV617" s="98"/>
      <c r="CW617" s="98"/>
      <c r="CX617" s="98"/>
      <c r="CY617" s="98"/>
      <c r="CZ617" s="98"/>
      <c r="DA617" s="98"/>
      <c r="DB617" s="98"/>
      <c r="DC617" s="98"/>
      <c r="DD617" s="98"/>
      <c r="DE617" s="98"/>
      <c r="DF617" s="98"/>
      <c r="DG617" s="98"/>
      <c r="DH617" s="98"/>
      <c r="DI617" s="98"/>
      <c r="DJ617" s="98"/>
      <c r="DK617" s="98"/>
      <c r="DL617" s="98"/>
      <c r="DM617" s="98"/>
      <c r="DN617" s="98"/>
      <c r="DO617" s="98"/>
      <c r="DP617" s="98"/>
      <c r="DQ617" s="98"/>
      <c r="DR617" s="98"/>
      <c r="DS617" s="98"/>
      <c r="DT617" s="98"/>
      <c r="DU617" s="98"/>
      <c r="DV617" s="98"/>
      <c r="DW617" s="98"/>
      <c r="DX617" s="98"/>
      <c r="DY617" s="98"/>
      <c r="DZ617" s="98"/>
      <c r="EA617" s="98"/>
      <c r="EB617" s="98"/>
      <c r="EC617" s="98"/>
      <c r="ED617" s="98"/>
      <c r="EE617" s="98"/>
      <c r="EF617" s="98"/>
      <c r="EG617" s="98"/>
      <c r="EH617" s="98"/>
      <c r="EI617" s="98"/>
      <c r="EJ617" s="98"/>
      <c r="EK617" s="98"/>
      <c r="EL617" s="98"/>
      <c r="EM617" s="98"/>
      <c r="EN617" s="98"/>
      <c r="EO617" s="98"/>
      <c r="EP617" s="98"/>
      <c r="EQ617" s="98"/>
      <c r="ER617" s="98"/>
      <c r="ES617" s="98"/>
      <c r="ET617" s="98"/>
      <c r="EU617" s="98"/>
      <c r="EV617" s="98"/>
      <c r="EW617" s="98"/>
      <c r="EX617" s="98"/>
      <c r="EY617" s="98"/>
      <c r="EZ617" s="98"/>
      <c r="FA617" s="98"/>
      <c r="FB617" s="98"/>
      <c r="FC617" s="98"/>
      <c r="FD617" s="98"/>
      <c r="FE617" s="98"/>
      <c r="FF617" s="98"/>
      <c r="FG617" s="98"/>
      <c r="FH617" s="98"/>
      <c r="FI617" s="98"/>
      <c r="FJ617" s="98"/>
      <c r="FK617" s="98"/>
      <c r="FL617" s="98"/>
    </row>
    <row r="618" spans="1:168" s="2" customFormat="1" ht="8.1" customHeight="1" x14ac:dyDescent="0.25">
      <c r="A618" s="67"/>
      <c r="B618" s="68"/>
      <c r="C618" s="68"/>
      <c r="D618" s="68"/>
      <c r="E618" s="68"/>
      <c r="F618" s="68"/>
      <c r="G618" s="66"/>
      <c r="H618" s="69"/>
      <c r="I618" s="55"/>
      <c r="J618" s="66"/>
      <c r="K618" s="66"/>
      <c r="L618" s="66"/>
      <c r="M618" s="55"/>
      <c r="N618" s="55"/>
      <c r="O618" s="103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  <c r="BP618" s="66"/>
      <c r="BQ618" s="66"/>
      <c r="BR618" s="66"/>
      <c r="BS618" s="66"/>
      <c r="BT618" s="66"/>
      <c r="BU618" s="66"/>
      <c r="BV618" s="66"/>
      <c r="BW618" s="66"/>
      <c r="BX618" s="66"/>
      <c r="BY618" s="66"/>
      <c r="BZ618" s="66"/>
      <c r="CA618" s="66"/>
      <c r="CB618" s="66"/>
      <c r="CC618" s="66"/>
      <c r="CD618" s="66"/>
      <c r="CE618" s="66"/>
      <c r="CF618" s="66"/>
      <c r="CG618" s="66"/>
      <c r="CH618" s="66"/>
      <c r="CI618" s="66"/>
      <c r="CJ618" s="66"/>
      <c r="CK618" s="66"/>
      <c r="CL618" s="66"/>
      <c r="CM618" s="66"/>
      <c r="CN618" s="66"/>
      <c r="CO618" s="66"/>
      <c r="CP618" s="66"/>
      <c r="CQ618" s="66"/>
      <c r="CR618" s="66"/>
      <c r="CS618" s="66"/>
      <c r="CT618" s="66"/>
      <c r="CU618" s="66"/>
      <c r="CV618" s="66"/>
      <c r="CW618" s="66"/>
      <c r="CX618" s="66"/>
      <c r="CY618" s="66"/>
      <c r="CZ618" s="66"/>
      <c r="DA618" s="66"/>
      <c r="DB618" s="66"/>
      <c r="DC618" s="66"/>
      <c r="DD618" s="66"/>
      <c r="DE618" s="66"/>
      <c r="DF618" s="66"/>
      <c r="DG618" s="66"/>
      <c r="DH618" s="66"/>
      <c r="DI618" s="66"/>
      <c r="DJ618" s="66"/>
      <c r="DK618" s="66"/>
      <c r="DL618" s="66"/>
      <c r="DM618" s="66"/>
      <c r="DN618" s="66"/>
      <c r="DO618" s="66"/>
      <c r="DP618" s="66"/>
      <c r="DQ618" s="66"/>
      <c r="DR618" s="66"/>
      <c r="DS618" s="66"/>
      <c r="DT618" s="66"/>
      <c r="DU618" s="66"/>
      <c r="DV618" s="66"/>
      <c r="DW618" s="66"/>
      <c r="DX618" s="66"/>
      <c r="DY618" s="66"/>
      <c r="DZ618" s="66"/>
      <c r="EA618" s="66"/>
      <c r="EB618" s="66"/>
      <c r="EC618" s="66"/>
      <c r="ED618" s="66"/>
      <c r="EE618" s="66"/>
      <c r="EF618" s="66"/>
      <c r="EG618" s="66"/>
      <c r="EH618" s="66"/>
      <c r="EI618" s="66"/>
      <c r="EJ618" s="66"/>
      <c r="EK618" s="66"/>
      <c r="EL618" s="66"/>
      <c r="EM618" s="66"/>
      <c r="EN618" s="66"/>
      <c r="EO618" s="66"/>
      <c r="EP618" s="66"/>
      <c r="EQ618" s="66"/>
      <c r="ER618" s="66"/>
      <c r="ES618" s="66"/>
      <c r="ET618" s="66"/>
      <c r="EU618" s="66"/>
      <c r="EV618" s="66"/>
      <c r="EW618" s="66"/>
      <c r="EX618" s="66"/>
      <c r="EY618" s="66"/>
      <c r="EZ618" s="66"/>
      <c r="FA618" s="66"/>
      <c r="FB618" s="66"/>
      <c r="FC618" s="66"/>
      <c r="FD618" s="66"/>
      <c r="FE618" s="66"/>
      <c r="FF618" s="66"/>
      <c r="FG618" s="66"/>
      <c r="FH618" s="66"/>
      <c r="FI618" s="66"/>
      <c r="FJ618" s="66"/>
      <c r="FK618" s="66"/>
      <c r="FL618" s="66"/>
    </row>
    <row r="619" spans="1:168" s="2" customFormat="1" ht="15" customHeight="1" x14ac:dyDescent="0.25">
      <c r="A619" s="1">
        <v>1</v>
      </c>
      <c r="B619" s="2" t="s">
        <v>682</v>
      </c>
      <c r="C619" s="1" t="s">
        <v>30</v>
      </c>
      <c r="D619" s="1" t="s">
        <v>681</v>
      </c>
      <c r="E619" s="1" t="s">
        <v>110</v>
      </c>
      <c r="F619" s="1" t="s">
        <v>32</v>
      </c>
      <c r="G619" s="3">
        <v>42000</v>
      </c>
      <c r="H619" s="58">
        <v>724.92</v>
      </c>
      <c r="I619" s="3">
        <v>25</v>
      </c>
      <c r="J619" s="3">
        <f t="shared" ref="J619:J625" si="194">+G619*2.87%</f>
        <v>1205.4000000000001</v>
      </c>
      <c r="K619" s="55">
        <f t="shared" ref="K619:K625" si="195">+G619*7.1%</f>
        <v>2981.9999999999995</v>
      </c>
      <c r="L619" s="55">
        <f t="shared" ref="L619:L625" si="196">+G619*1.15%</f>
        <v>483</v>
      </c>
      <c r="M619" s="3">
        <f t="shared" ref="M619:M625" si="197">+G619*3.04%</f>
        <v>1276.8</v>
      </c>
      <c r="N619" s="55">
        <f t="shared" ref="N619:N625" si="198">+G619*7.09%</f>
        <v>2977.8</v>
      </c>
      <c r="O619" s="5">
        <v>0</v>
      </c>
      <c r="P619" s="3">
        <f t="shared" ref="P619:P625" si="199">SUM(J619:N619)</f>
        <v>8925</v>
      </c>
      <c r="Q619" s="3">
        <f t="shared" ref="Q619:Q625" si="200">+H619+I619+J619+M619+O619</f>
        <v>3232.12</v>
      </c>
      <c r="R619" s="3">
        <f t="shared" ref="R619:R625" si="201">+K619+L619+N619</f>
        <v>6442.7999999999993</v>
      </c>
      <c r="S619" s="57">
        <f t="shared" ref="S619:S625" si="202">+G619-Q619</f>
        <v>38767.879999999997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25">
      <c r="A620" s="1">
        <v>2</v>
      </c>
      <c r="B620" s="2" t="s">
        <v>683</v>
      </c>
      <c r="C620" s="1" t="s">
        <v>34</v>
      </c>
      <c r="D620" s="1" t="s">
        <v>681</v>
      </c>
      <c r="E620" s="1" t="s">
        <v>684</v>
      </c>
      <c r="F620" s="1" t="s">
        <v>32</v>
      </c>
      <c r="G620" s="3">
        <v>25200</v>
      </c>
      <c r="H620" s="58">
        <v>0</v>
      </c>
      <c r="I620" s="3">
        <v>25</v>
      </c>
      <c r="J620" s="3">
        <f t="shared" si="194"/>
        <v>723.24</v>
      </c>
      <c r="K620" s="55">
        <f t="shared" si="195"/>
        <v>1789.1999999999998</v>
      </c>
      <c r="L620" s="55">
        <f t="shared" si="196"/>
        <v>289.8</v>
      </c>
      <c r="M620" s="3">
        <f t="shared" si="197"/>
        <v>766.08</v>
      </c>
      <c r="N620" s="55">
        <f t="shared" si="198"/>
        <v>1786.68</v>
      </c>
      <c r="O620" s="5">
        <v>0</v>
      </c>
      <c r="P620" s="3">
        <f t="shared" si="199"/>
        <v>5355</v>
      </c>
      <c r="Q620" s="3">
        <f t="shared" si="200"/>
        <v>1514.3200000000002</v>
      </c>
      <c r="R620" s="3">
        <f t="shared" si="201"/>
        <v>3865.6800000000003</v>
      </c>
      <c r="S620" s="57">
        <f t="shared" si="202"/>
        <v>23685.68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25">
      <c r="A621" s="1">
        <v>3</v>
      </c>
      <c r="B621" s="2" t="s">
        <v>685</v>
      </c>
      <c r="C621" s="1" t="s">
        <v>34</v>
      </c>
      <c r="D621" s="1" t="s">
        <v>681</v>
      </c>
      <c r="E621" s="1" t="s">
        <v>61</v>
      </c>
      <c r="F621" s="1" t="s">
        <v>32</v>
      </c>
      <c r="G621" s="3">
        <v>22575</v>
      </c>
      <c r="H621" s="58">
        <v>0</v>
      </c>
      <c r="I621" s="3">
        <v>25</v>
      </c>
      <c r="J621" s="3">
        <f t="shared" si="194"/>
        <v>647.90250000000003</v>
      </c>
      <c r="K621" s="55">
        <f t="shared" si="195"/>
        <v>1602.8249999999998</v>
      </c>
      <c r="L621" s="55">
        <f t="shared" si="196"/>
        <v>259.61250000000001</v>
      </c>
      <c r="M621" s="3">
        <f t="shared" si="197"/>
        <v>686.28</v>
      </c>
      <c r="N621" s="55">
        <f t="shared" si="198"/>
        <v>1600.5675000000001</v>
      </c>
      <c r="O621" s="5">
        <v>0</v>
      </c>
      <c r="P621" s="3">
        <f t="shared" si="199"/>
        <v>4797.1875</v>
      </c>
      <c r="Q621" s="3">
        <f t="shared" si="200"/>
        <v>1359.1824999999999</v>
      </c>
      <c r="R621" s="3">
        <f t="shared" si="201"/>
        <v>3463.0050000000001</v>
      </c>
      <c r="S621" s="57">
        <f t="shared" si="202"/>
        <v>21215.817500000001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25">
      <c r="A622" s="1">
        <v>4</v>
      </c>
      <c r="B622" s="2" t="s">
        <v>686</v>
      </c>
      <c r="C622" s="1" t="s">
        <v>30</v>
      </c>
      <c r="D622" s="1" t="s">
        <v>681</v>
      </c>
      <c r="E622" s="121" t="s">
        <v>687</v>
      </c>
      <c r="F622" s="1" t="s">
        <v>32</v>
      </c>
      <c r="G622" s="3">
        <v>22575</v>
      </c>
      <c r="H622" s="58">
        <v>0</v>
      </c>
      <c r="I622" s="3">
        <v>25</v>
      </c>
      <c r="J622" s="3">
        <f t="shared" si="194"/>
        <v>647.90250000000003</v>
      </c>
      <c r="K622" s="55">
        <f t="shared" si="195"/>
        <v>1602.8249999999998</v>
      </c>
      <c r="L622" s="55">
        <f t="shared" si="196"/>
        <v>259.61250000000001</v>
      </c>
      <c r="M622" s="3">
        <f t="shared" si="197"/>
        <v>686.28</v>
      </c>
      <c r="N622" s="55">
        <f t="shared" si="198"/>
        <v>1600.5675000000001</v>
      </c>
      <c r="O622" s="5">
        <v>0</v>
      </c>
      <c r="P622" s="3">
        <f t="shared" si="199"/>
        <v>4797.1875</v>
      </c>
      <c r="Q622" s="3">
        <f t="shared" si="200"/>
        <v>1359.1824999999999</v>
      </c>
      <c r="R622" s="3">
        <f t="shared" si="201"/>
        <v>3463.0050000000001</v>
      </c>
      <c r="S622" s="57">
        <f t="shared" si="202"/>
        <v>21215.817500000001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25">
      <c r="A623" s="1">
        <v>5</v>
      </c>
      <c r="B623" s="2" t="s">
        <v>688</v>
      </c>
      <c r="C623" s="1" t="s">
        <v>30</v>
      </c>
      <c r="D623" s="1" t="s">
        <v>681</v>
      </c>
      <c r="E623" s="1" t="s">
        <v>473</v>
      </c>
      <c r="F623" s="1" t="s">
        <v>32</v>
      </c>
      <c r="G623" s="3">
        <v>24150</v>
      </c>
      <c r="H623" s="58">
        <v>0</v>
      </c>
      <c r="I623" s="3">
        <v>25</v>
      </c>
      <c r="J623" s="3">
        <f t="shared" si="194"/>
        <v>693.10500000000002</v>
      </c>
      <c r="K623" s="55">
        <f t="shared" si="195"/>
        <v>1714.6499999999999</v>
      </c>
      <c r="L623" s="55">
        <f t="shared" si="196"/>
        <v>277.72500000000002</v>
      </c>
      <c r="M623" s="3">
        <f t="shared" si="197"/>
        <v>734.16</v>
      </c>
      <c r="N623" s="55">
        <f t="shared" si="198"/>
        <v>1712.2350000000001</v>
      </c>
      <c r="O623" s="5">
        <v>0</v>
      </c>
      <c r="P623" s="3">
        <f t="shared" si="199"/>
        <v>5131.875</v>
      </c>
      <c r="Q623" s="3">
        <f t="shared" si="200"/>
        <v>1452.2649999999999</v>
      </c>
      <c r="R623" s="3">
        <f t="shared" si="201"/>
        <v>3704.61</v>
      </c>
      <c r="S623" s="57">
        <f t="shared" si="202"/>
        <v>22697.735000000001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25">
      <c r="A624" s="1">
        <v>6</v>
      </c>
      <c r="B624" s="2" t="s">
        <v>689</v>
      </c>
      <c r="C624" s="1" t="s">
        <v>34</v>
      </c>
      <c r="D624" s="1" t="s">
        <v>681</v>
      </c>
      <c r="E624" s="1" t="s">
        <v>690</v>
      </c>
      <c r="F624" s="1" t="s">
        <v>81</v>
      </c>
      <c r="G624" s="3">
        <v>60000</v>
      </c>
      <c r="H624" s="58">
        <v>3486.68</v>
      </c>
      <c r="I624" s="3">
        <v>25</v>
      </c>
      <c r="J624" s="3">
        <f t="shared" si="194"/>
        <v>1722</v>
      </c>
      <c r="K624" s="55">
        <f t="shared" si="195"/>
        <v>4260</v>
      </c>
      <c r="L624" s="3">
        <f t="shared" si="196"/>
        <v>690</v>
      </c>
      <c r="M624" s="3">
        <f t="shared" si="197"/>
        <v>1824</v>
      </c>
      <c r="N624" s="55">
        <f t="shared" si="198"/>
        <v>4254</v>
      </c>
      <c r="O624" s="5">
        <v>0</v>
      </c>
      <c r="P624" s="3">
        <f t="shared" si="199"/>
        <v>12750</v>
      </c>
      <c r="Q624" s="3">
        <f t="shared" si="200"/>
        <v>7057.68</v>
      </c>
      <c r="R624" s="3">
        <f t="shared" si="201"/>
        <v>9204</v>
      </c>
      <c r="S624" s="57">
        <f t="shared" si="202"/>
        <v>52942.32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thickBot="1" x14ac:dyDescent="0.3">
      <c r="A625" s="1">
        <v>7</v>
      </c>
      <c r="B625" s="2" t="s">
        <v>691</v>
      </c>
      <c r="C625" s="1" t="s">
        <v>34</v>
      </c>
      <c r="D625" s="1" t="s">
        <v>681</v>
      </c>
      <c r="E625" s="1" t="s">
        <v>692</v>
      </c>
      <c r="F625" s="1" t="s">
        <v>32</v>
      </c>
      <c r="G625" s="3">
        <v>40000</v>
      </c>
      <c r="H625" s="58">
        <v>442.65</v>
      </c>
      <c r="I625" s="3">
        <v>25</v>
      </c>
      <c r="J625" s="3">
        <f t="shared" si="194"/>
        <v>1148</v>
      </c>
      <c r="K625" s="55">
        <f t="shared" si="195"/>
        <v>2839.9999999999995</v>
      </c>
      <c r="L625" s="55">
        <f t="shared" si="196"/>
        <v>460</v>
      </c>
      <c r="M625" s="3">
        <f t="shared" si="197"/>
        <v>1216</v>
      </c>
      <c r="N625" s="55">
        <f t="shared" si="198"/>
        <v>2836</v>
      </c>
      <c r="O625" s="5">
        <v>0</v>
      </c>
      <c r="P625" s="3">
        <f t="shared" si="199"/>
        <v>8500</v>
      </c>
      <c r="Q625" s="3">
        <f t="shared" si="200"/>
        <v>2831.65</v>
      </c>
      <c r="R625" s="3">
        <f t="shared" si="201"/>
        <v>6136</v>
      </c>
      <c r="S625" s="57">
        <f t="shared" si="202"/>
        <v>37168.35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102" customFormat="1" ht="15" customHeight="1" thickBot="1" x14ac:dyDescent="0.3">
      <c r="A626" s="82">
        <f>+A625</f>
        <v>7</v>
      </c>
      <c r="B626" s="83"/>
      <c r="C626" s="83"/>
      <c r="D626" s="83"/>
      <c r="E626" s="83"/>
      <c r="F626" s="83"/>
      <c r="G626" s="65">
        <f>SUM(G619:G625)</f>
        <v>236500</v>
      </c>
      <c r="H626" s="65">
        <f t="shared" ref="H626:S626" si="203">SUM(H619:H625)</f>
        <v>4654.2499999999991</v>
      </c>
      <c r="I626" s="65">
        <f t="shared" si="203"/>
        <v>175</v>
      </c>
      <c r="J626" s="65">
        <f t="shared" si="203"/>
        <v>6787.55</v>
      </c>
      <c r="K626" s="65">
        <f t="shared" si="203"/>
        <v>16791.499999999996</v>
      </c>
      <c r="L626" s="65">
        <f t="shared" si="203"/>
        <v>2719.75</v>
      </c>
      <c r="M626" s="65">
        <f t="shared" si="203"/>
        <v>7189.5999999999995</v>
      </c>
      <c r="N626" s="65">
        <f t="shared" si="203"/>
        <v>16767.849999999999</v>
      </c>
      <c r="O626" s="65">
        <f t="shared" si="203"/>
        <v>0</v>
      </c>
      <c r="P626" s="65">
        <f t="shared" si="203"/>
        <v>50256.25</v>
      </c>
      <c r="Q626" s="65">
        <f t="shared" si="203"/>
        <v>18806.400000000001</v>
      </c>
      <c r="R626" s="65">
        <f t="shared" si="203"/>
        <v>36279.100000000006</v>
      </c>
      <c r="S626" s="65">
        <f t="shared" si="203"/>
        <v>217693.6</v>
      </c>
      <c r="T626" s="65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  <c r="AV626" s="66"/>
      <c r="AW626" s="66"/>
      <c r="AX626" s="66"/>
      <c r="AY626" s="66"/>
      <c r="AZ626" s="66"/>
      <c r="BA626" s="66"/>
      <c r="BB626" s="66"/>
      <c r="BC626" s="66"/>
      <c r="BD626" s="66"/>
      <c r="BE626" s="66"/>
      <c r="BF626" s="66"/>
      <c r="BG626" s="66"/>
      <c r="BH626" s="66"/>
      <c r="BI626" s="66"/>
      <c r="BJ626" s="66"/>
      <c r="BK626" s="66"/>
      <c r="BL626" s="66"/>
      <c r="BM626" s="66"/>
      <c r="BN626" s="66"/>
      <c r="BO626" s="66"/>
      <c r="BP626" s="66"/>
      <c r="BQ626" s="66"/>
      <c r="BR626" s="66"/>
      <c r="BS626" s="66"/>
      <c r="BT626" s="66"/>
      <c r="BU626" s="66"/>
      <c r="BV626" s="66"/>
      <c r="BW626" s="66"/>
      <c r="BX626" s="66"/>
      <c r="BY626" s="66"/>
      <c r="BZ626" s="66"/>
      <c r="CA626" s="66"/>
      <c r="CB626" s="66"/>
      <c r="CC626" s="66"/>
      <c r="CD626" s="66"/>
      <c r="CE626" s="66"/>
      <c r="CF626" s="66"/>
      <c r="CG626" s="66"/>
      <c r="CH626" s="66"/>
      <c r="CI626" s="66"/>
      <c r="CJ626" s="66"/>
      <c r="CK626" s="66"/>
      <c r="CL626" s="66"/>
      <c r="CM626" s="66"/>
      <c r="CN626" s="66"/>
      <c r="CO626" s="66"/>
      <c r="CP626" s="66"/>
      <c r="CQ626" s="66"/>
      <c r="CR626" s="66"/>
      <c r="CS626" s="66"/>
      <c r="CT626" s="66"/>
      <c r="CU626" s="66"/>
      <c r="CV626" s="66"/>
      <c r="CW626" s="66"/>
      <c r="CX626" s="66"/>
      <c r="CY626" s="66"/>
      <c r="CZ626" s="66"/>
      <c r="DA626" s="66"/>
      <c r="DB626" s="66"/>
      <c r="DC626" s="66"/>
      <c r="DD626" s="66"/>
      <c r="DE626" s="66"/>
      <c r="DF626" s="66"/>
      <c r="DG626" s="66"/>
      <c r="DH626" s="66"/>
      <c r="DI626" s="66"/>
      <c r="DJ626" s="66"/>
      <c r="DK626" s="66"/>
      <c r="DL626" s="66"/>
      <c r="DM626" s="66"/>
      <c r="DN626" s="66"/>
      <c r="DO626" s="66"/>
      <c r="DP626" s="66"/>
      <c r="DQ626" s="66"/>
      <c r="DR626" s="66"/>
      <c r="DS626" s="66"/>
      <c r="DT626" s="66"/>
      <c r="DU626" s="66"/>
      <c r="DV626" s="66"/>
      <c r="DW626" s="66"/>
      <c r="DX626" s="66"/>
      <c r="DY626" s="66"/>
      <c r="DZ626" s="66"/>
      <c r="EA626" s="66"/>
      <c r="EB626" s="66"/>
      <c r="EC626" s="66"/>
      <c r="ED626" s="66"/>
      <c r="EE626" s="66"/>
      <c r="EF626" s="66"/>
      <c r="EG626" s="66"/>
      <c r="EH626" s="66"/>
      <c r="EI626" s="66"/>
      <c r="EJ626" s="66"/>
      <c r="EK626" s="66"/>
      <c r="EL626" s="66"/>
      <c r="EM626" s="66"/>
      <c r="EN626" s="66"/>
      <c r="EO626" s="66"/>
      <c r="EP626" s="66"/>
      <c r="EQ626" s="66"/>
      <c r="ER626" s="66"/>
      <c r="ES626" s="66"/>
      <c r="ET626" s="66"/>
      <c r="EU626" s="66"/>
      <c r="EV626" s="66"/>
      <c r="EW626" s="66"/>
      <c r="EX626" s="66"/>
      <c r="EY626" s="66"/>
      <c r="EZ626" s="66"/>
      <c r="FA626" s="66"/>
      <c r="FB626" s="66"/>
      <c r="FC626" s="66"/>
      <c r="FD626" s="66"/>
      <c r="FE626" s="66"/>
      <c r="FF626" s="66"/>
      <c r="FG626" s="66"/>
      <c r="FH626" s="66"/>
      <c r="FI626" s="66"/>
      <c r="FJ626" s="66"/>
      <c r="FK626" s="66"/>
      <c r="FL626" s="66"/>
    </row>
    <row r="627" spans="1:168" ht="8.1" customHeight="1" x14ac:dyDescent="0.25"/>
    <row r="628" spans="1:168" s="2" customFormat="1" ht="15" customHeight="1" x14ac:dyDescent="0.25">
      <c r="A628" s="48" t="s">
        <v>693</v>
      </c>
      <c r="B628" s="48"/>
      <c r="C628" s="48"/>
      <c r="D628" s="48"/>
      <c r="E628" s="48"/>
      <c r="F628" s="93"/>
      <c r="G628" s="99"/>
      <c r="H628" s="104"/>
      <c r="I628" s="99"/>
      <c r="J628" s="99"/>
      <c r="K628" s="99"/>
      <c r="L628" s="49"/>
      <c r="M628" s="99"/>
      <c r="N628" s="99"/>
      <c r="O628" s="100"/>
      <c r="P628" s="99"/>
      <c r="Q628" s="99"/>
      <c r="R628" s="99"/>
      <c r="S628" s="99"/>
      <c r="T628" s="98"/>
      <c r="U628" s="98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  <c r="AN628" s="98"/>
      <c r="AO628" s="98"/>
      <c r="AP628" s="98"/>
      <c r="AQ628" s="98"/>
      <c r="AR628" s="98"/>
      <c r="AS628" s="98"/>
      <c r="AT628" s="98"/>
      <c r="AU628" s="98"/>
      <c r="AV628" s="98"/>
      <c r="AW628" s="98"/>
      <c r="AX628" s="98"/>
      <c r="AY628" s="98"/>
      <c r="AZ628" s="98"/>
      <c r="BA628" s="98"/>
      <c r="BB628" s="98"/>
      <c r="BC628" s="98"/>
      <c r="BD628" s="98"/>
      <c r="BE628" s="98"/>
      <c r="BF628" s="98"/>
      <c r="BG628" s="98"/>
      <c r="BH628" s="98"/>
      <c r="BI628" s="98"/>
      <c r="BJ628" s="98"/>
      <c r="BK628" s="98"/>
      <c r="BL628" s="98"/>
      <c r="BM628" s="98"/>
      <c r="BN628" s="98"/>
      <c r="BO628" s="98"/>
      <c r="BP628" s="98"/>
      <c r="BQ628" s="98"/>
      <c r="BR628" s="98"/>
      <c r="BS628" s="98"/>
      <c r="BT628" s="98"/>
      <c r="BU628" s="98"/>
      <c r="BV628" s="98"/>
      <c r="BW628" s="98"/>
      <c r="BX628" s="98"/>
      <c r="BY628" s="98"/>
      <c r="BZ628" s="98"/>
      <c r="CA628" s="98"/>
      <c r="CB628" s="98"/>
      <c r="CC628" s="98"/>
      <c r="CD628" s="98"/>
      <c r="CE628" s="98"/>
      <c r="CF628" s="98"/>
      <c r="CG628" s="98"/>
      <c r="CH628" s="98"/>
      <c r="CI628" s="98"/>
      <c r="CJ628" s="98"/>
      <c r="CK628" s="98"/>
      <c r="CL628" s="98"/>
      <c r="CM628" s="98"/>
      <c r="CN628" s="98"/>
      <c r="CO628" s="98"/>
      <c r="CP628" s="98"/>
      <c r="CQ628" s="98"/>
      <c r="CR628" s="98"/>
      <c r="CS628" s="98"/>
      <c r="CT628" s="98"/>
      <c r="CU628" s="98"/>
      <c r="CV628" s="98"/>
      <c r="CW628" s="98"/>
      <c r="CX628" s="98"/>
      <c r="CY628" s="98"/>
      <c r="CZ628" s="98"/>
      <c r="DA628" s="98"/>
      <c r="DB628" s="98"/>
      <c r="DC628" s="98"/>
      <c r="DD628" s="98"/>
      <c r="DE628" s="98"/>
      <c r="DF628" s="98"/>
      <c r="DG628" s="98"/>
      <c r="DH628" s="98"/>
      <c r="DI628" s="98"/>
      <c r="DJ628" s="98"/>
      <c r="DK628" s="98"/>
      <c r="DL628" s="98"/>
      <c r="DM628" s="98"/>
      <c r="DN628" s="98"/>
      <c r="DO628" s="98"/>
      <c r="DP628" s="98"/>
      <c r="DQ628" s="98"/>
      <c r="DR628" s="98"/>
      <c r="DS628" s="98"/>
      <c r="DT628" s="98"/>
      <c r="DU628" s="98"/>
      <c r="DV628" s="98"/>
      <c r="DW628" s="98"/>
      <c r="DX628" s="98"/>
      <c r="DY628" s="98"/>
      <c r="DZ628" s="98"/>
      <c r="EA628" s="98"/>
      <c r="EB628" s="98"/>
      <c r="EC628" s="98"/>
      <c r="ED628" s="98"/>
      <c r="EE628" s="98"/>
      <c r="EF628" s="98"/>
      <c r="EG628" s="98"/>
      <c r="EH628" s="98"/>
      <c r="EI628" s="98"/>
      <c r="EJ628" s="98"/>
      <c r="EK628" s="98"/>
      <c r="EL628" s="98"/>
      <c r="EM628" s="98"/>
      <c r="EN628" s="98"/>
      <c r="EO628" s="98"/>
      <c r="EP628" s="98"/>
      <c r="EQ628" s="98"/>
      <c r="ER628" s="98"/>
      <c r="ES628" s="98"/>
      <c r="ET628" s="98"/>
      <c r="EU628" s="98"/>
      <c r="EV628" s="98"/>
      <c r="EW628" s="98"/>
      <c r="EX628" s="98"/>
      <c r="EY628" s="98"/>
      <c r="EZ628" s="98"/>
      <c r="FA628" s="98"/>
      <c r="FB628" s="98"/>
      <c r="FC628" s="98"/>
      <c r="FD628" s="98"/>
      <c r="FE628" s="98"/>
      <c r="FF628" s="98"/>
      <c r="FG628" s="98"/>
      <c r="FH628" s="98"/>
      <c r="FI628" s="98"/>
      <c r="FJ628" s="98"/>
      <c r="FK628" s="98"/>
      <c r="FL628" s="98"/>
    </row>
    <row r="629" spans="1:168" s="2" customFormat="1" ht="8.1" customHeight="1" x14ac:dyDescent="0.25">
      <c r="A629" s="67"/>
      <c r="B629" s="68"/>
      <c r="C629" s="68"/>
      <c r="D629" s="68"/>
      <c r="E629" s="68"/>
      <c r="F629" s="68"/>
      <c r="G629" s="66"/>
      <c r="H629" s="69"/>
      <c r="I629" s="55"/>
      <c r="J629" s="66"/>
      <c r="K629" s="66"/>
      <c r="L629" s="66"/>
      <c r="M629" s="55"/>
      <c r="N629" s="55"/>
      <c r="O629" s="103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  <c r="AV629" s="66"/>
      <c r="AW629" s="66"/>
      <c r="AX629" s="66"/>
      <c r="AY629" s="66"/>
      <c r="AZ629" s="66"/>
      <c r="BA629" s="66"/>
      <c r="BB629" s="66"/>
      <c r="BC629" s="66"/>
      <c r="BD629" s="66"/>
      <c r="BE629" s="66"/>
      <c r="BF629" s="66"/>
      <c r="BG629" s="66"/>
      <c r="BH629" s="66"/>
      <c r="BI629" s="66"/>
      <c r="BJ629" s="66"/>
      <c r="BK629" s="66"/>
      <c r="BL629" s="66"/>
      <c r="BM629" s="66"/>
      <c r="BN629" s="66"/>
      <c r="BO629" s="66"/>
      <c r="BP629" s="66"/>
      <c r="BQ629" s="66"/>
      <c r="BR629" s="66"/>
      <c r="BS629" s="66"/>
      <c r="BT629" s="66"/>
      <c r="BU629" s="66"/>
      <c r="BV629" s="66"/>
      <c r="BW629" s="66"/>
      <c r="BX629" s="66"/>
      <c r="BY629" s="66"/>
      <c r="BZ629" s="66"/>
      <c r="CA629" s="66"/>
      <c r="CB629" s="66"/>
      <c r="CC629" s="66"/>
      <c r="CD629" s="66"/>
      <c r="CE629" s="66"/>
      <c r="CF629" s="66"/>
      <c r="CG629" s="66"/>
      <c r="CH629" s="66"/>
      <c r="CI629" s="66"/>
      <c r="CJ629" s="66"/>
      <c r="CK629" s="66"/>
      <c r="CL629" s="66"/>
      <c r="CM629" s="66"/>
      <c r="CN629" s="66"/>
      <c r="CO629" s="66"/>
      <c r="CP629" s="66"/>
      <c r="CQ629" s="66"/>
      <c r="CR629" s="66"/>
      <c r="CS629" s="66"/>
      <c r="CT629" s="66"/>
      <c r="CU629" s="66"/>
      <c r="CV629" s="66"/>
      <c r="CW629" s="66"/>
      <c r="CX629" s="66"/>
      <c r="CY629" s="66"/>
      <c r="CZ629" s="66"/>
      <c r="DA629" s="66"/>
      <c r="DB629" s="66"/>
      <c r="DC629" s="66"/>
      <c r="DD629" s="66"/>
      <c r="DE629" s="66"/>
      <c r="DF629" s="66"/>
      <c r="DG629" s="66"/>
      <c r="DH629" s="66"/>
      <c r="DI629" s="66"/>
      <c r="DJ629" s="66"/>
      <c r="DK629" s="66"/>
      <c r="DL629" s="66"/>
      <c r="DM629" s="66"/>
      <c r="DN629" s="66"/>
      <c r="DO629" s="66"/>
      <c r="DP629" s="66"/>
      <c r="DQ629" s="66"/>
      <c r="DR629" s="66"/>
      <c r="DS629" s="66"/>
      <c r="DT629" s="66"/>
      <c r="DU629" s="66"/>
      <c r="DV629" s="66"/>
      <c r="DW629" s="66"/>
      <c r="DX629" s="66"/>
      <c r="DY629" s="66"/>
      <c r="DZ629" s="66"/>
      <c r="EA629" s="66"/>
      <c r="EB629" s="66"/>
      <c r="EC629" s="66"/>
      <c r="ED629" s="66"/>
      <c r="EE629" s="66"/>
      <c r="EF629" s="66"/>
      <c r="EG629" s="66"/>
      <c r="EH629" s="66"/>
      <c r="EI629" s="66"/>
      <c r="EJ629" s="66"/>
      <c r="EK629" s="66"/>
      <c r="EL629" s="66"/>
      <c r="EM629" s="66"/>
      <c r="EN629" s="66"/>
      <c r="EO629" s="66"/>
      <c r="EP629" s="66"/>
      <c r="EQ629" s="66"/>
      <c r="ER629" s="66"/>
      <c r="ES629" s="66"/>
      <c r="ET629" s="66"/>
      <c r="EU629" s="66"/>
      <c r="EV629" s="66"/>
      <c r="EW629" s="66"/>
      <c r="EX629" s="66"/>
      <c r="EY629" s="66"/>
      <c r="EZ629" s="66"/>
      <c r="FA629" s="66"/>
      <c r="FB629" s="66"/>
      <c r="FC629" s="66"/>
      <c r="FD629" s="66"/>
      <c r="FE629" s="66"/>
      <c r="FF629" s="66"/>
      <c r="FG629" s="66"/>
      <c r="FH629" s="66"/>
      <c r="FI629" s="66"/>
      <c r="FJ629" s="66"/>
      <c r="FK629" s="66"/>
      <c r="FL629" s="66"/>
    </row>
    <row r="630" spans="1:168" s="2" customFormat="1" ht="15" customHeight="1" x14ac:dyDescent="0.25">
      <c r="A630" s="1">
        <v>1</v>
      </c>
      <c r="B630" s="2" t="s">
        <v>694</v>
      </c>
      <c r="C630" s="1" t="s">
        <v>30</v>
      </c>
      <c r="D630" s="107" t="s">
        <v>695</v>
      </c>
      <c r="E630" s="1" t="s">
        <v>179</v>
      </c>
      <c r="F630" s="1" t="s">
        <v>32</v>
      </c>
      <c r="G630" s="3">
        <v>25000</v>
      </c>
      <c r="H630" s="58">
        <v>0</v>
      </c>
      <c r="I630" s="3">
        <v>25</v>
      </c>
      <c r="J630" s="3">
        <f t="shared" ref="J630:J685" si="204">+G630*2.87%</f>
        <v>717.5</v>
      </c>
      <c r="K630" s="55">
        <f t="shared" ref="K630:K685" si="205">+G630*7.1%</f>
        <v>1774.9999999999998</v>
      </c>
      <c r="L630" s="55">
        <f t="shared" ref="L630:L762" si="206">+G630*1.15%</f>
        <v>287.5</v>
      </c>
      <c r="M630" s="3">
        <f t="shared" ref="M630:M762" si="207">+G630*3.04%</f>
        <v>760</v>
      </c>
      <c r="N630" s="55">
        <f t="shared" ref="N630:N685" si="208">+G630*7.09%</f>
        <v>1772.5000000000002</v>
      </c>
      <c r="O630" s="5">
        <v>0</v>
      </c>
      <c r="P630" s="3">
        <f t="shared" ref="P630:P685" si="209">SUM(J630:N630)</f>
        <v>5312.5</v>
      </c>
      <c r="Q630" s="3">
        <f t="shared" ref="Q630:Q685" si="210">+H630+I630+J630+M630+O630</f>
        <v>1502.5</v>
      </c>
      <c r="R630" s="3">
        <f t="shared" ref="R630:R685" si="211">+K630+L630+N630</f>
        <v>3835</v>
      </c>
      <c r="S630" s="57">
        <f t="shared" ref="S630:S685" si="212">+G630-Q630</f>
        <v>23497.5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25">
      <c r="A631" s="1">
        <v>2</v>
      </c>
      <c r="B631" s="2" t="s">
        <v>696</v>
      </c>
      <c r="C631" s="1" t="s">
        <v>34</v>
      </c>
      <c r="D631" s="107" t="s">
        <v>695</v>
      </c>
      <c r="E631" s="1" t="s">
        <v>167</v>
      </c>
      <c r="F631" s="1" t="s">
        <v>32</v>
      </c>
      <c r="G631" s="3">
        <v>31500</v>
      </c>
      <c r="H631" s="4">
        <v>0</v>
      </c>
      <c r="I631" s="3">
        <v>25</v>
      </c>
      <c r="J631" s="3">
        <f t="shared" si="204"/>
        <v>904.05</v>
      </c>
      <c r="K631" s="55">
        <f t="shared" si="205"/>
        <v>2236.5</v>
      </c>
      <c r="L631" s="55">
        <f t="shared" si="206"/>
        <v>362.25</v>
      </c>
      <c r="M631" s="3">
        <f t="shared" si="207"/>
        <v>957.6</v>
      </c>
      <c r="N631" s="55">
        <f t="shared" si="208"/>
        <v>2233.3500000000004</v>
      </c>
      <c r="O631" s="5">
        <v>0</v>
      </c>
      <c r="P631" s="3">
        <f t="shared" si="209"/>
        <v>6693.7500000000009</v>
      </c>
      <c r="Q631" s="3">
        <f t="shared" si="210"/>
        <v>1886.65</v>
      </c>
      <c r="R631" s="3">
        <f t="shared" si="211"/>
        <v>4832.1000000000004</v>
      </c>
      <c r="S631" s="57">
        <f t="shared" si="212"/>
        <v>29613.35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25">
      <c r="A632" s="1">
        <v>3</v>
      </c>
      <c r="B632" s="2" t="s">
        <v>697</v>
      </c>
      <c r="C632" s="1" t="s">
        <v>30</v>
      </c>
      <c r="D632" s="107" t="s">
        <v>695</v>
      </c>
      <c r="E632" s="1" t="s">
        <v>698</v>
      </c>
      <c r="F632" s="1" t="s">
        <v>32</v>
      </c>
      <c r="G632" s="3">
        <v>18000</v>
      </c>
      <c r="H632" s="58">
        <v>0</v>
      </c>
      <c r="I632" s="3">
        <v>25</v>
      </c>
      <c r="J632" s="3">
        <f t="shared" si="204"/>
        <v>516.6</v>
      </c>
      <c r="K632" s="55">
        <f t="shared" si="205"/>
        <v>1277.9999999999998</v>
      </c>
      <c r="L632" s="55">
        <f t="shared" si="206"/>
        <v>207</v>
      </c>
      <c r="M632" s="3">
        <f t="shared" si="207"/>
        <v>547.20000000000005</v>
      </c>
      <c r="N632" s="55">
        <f t="shared" si="208"/>
        <v>1276.2</v>
      </c>
      <c r="O632" s="5">
        <v>0</v>
      </c>
      <c r="P632" s="3">
        <f t="shared" si="209"/>
        <v>3825</v>
      </c>
      <c r="Q632" s="3">
        <f t="shared" si="210"/>
        <v>1088.8000000000002</v>
      </c>
      <c r="R632" s="3">
        <f t="shared" si="211"/>
        <v>2761.2</v>
      </c>
      <c r="S632" s="57">
        <f t="shared" si="212"/>
        <v>16911.2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25">
      <c r="A633" s="1">
        <v>4</v>
      </c>
      <c r="B633" s="2" t="s">
        <v>699</v>
      </c>
      <c r="C633" s="1" t="s">
        <v>30</v>
      </c>
      <c r="D633" s="107" t="s">
        <v>695</v>
      </c>
      <c r="E633" s="1" t="s">
        <v>698</v>
      </c>
      <c r="F633" s="1" t="s">
        <v>32</v>
      </c>
      <c r="G633" s="3">
        <v>16500</v>
      </c>
      <c r="H633" s="58">
        <v>0</v>
      </c>
      <c r="I633" s="3">
        <v>25</v>
      </c>
      <c r="J633" s="3">
        <f t="shared" si="204"/>
        <v>473.55</v>
      </c>
      <c r="K633" s="55">
        <f t="shared" si="205"/>
        <v>1171.5</v>
      </c>
      <c r="L633" s="55">
        <f t="shared" si="206"/>
        <v>189.75</v>
      </c>
      <c r="M633" s="3">
        <f t="shared" si="207"/>
        <v>501.6</v>
      </c>
      <c r="N633" s="55">
        <f t="shared" si="208"/>
        <v>1169.8500000000001</v>
      </c>
      <c r="O633" s="5">
        <v>0</v>
      </c>
      <c r="P633" s="3">
        <f t="shared" si="209"/>
        <v>3506.25</v>
      </c>
      <c r="Q633" s="3">
        <f t="shared" si="210"/>
        <v>1000.1500000000001</v>
      </c>
      <c r="R633" s="3">
        <f t="shared" si="211"/>
        <v>2531.1000000000004</v>
      </c>
      <c r="S633" s="57">
        <f t="shared" si="212"/>
        <v>15499.85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25">
      <c r="A634" s="1">
        <v>5</v>
      </c>
      <c r="B634" s="2" t="s">
        <v>700</v>
      </c>
      <c r="C634" s="1" t="s">
        <v>30</v>
      </c>
      <c r="D634" s="107" t="s">
        <v>695</v>
      </c>
      <c r="E634" s="1" t="s">
        <v>698</v>
      </c>
      <c r="F634" s="1" t="s">
        <v>32</v>
      </c>
      <c r="G634" s="3">
        <v>18000</v>
      </c>
      <c r="H634" s="58">
        <v>0</v>
      </c>
      <c r="I634" s="3">
        <v>25</v>
      </c>
      <c r="J634" s="3">
        <f t="shared" si="204"/>
        <v>516.6</v>
      </c>
      <c r="K634" s="55">
        <f t="shared" si="205"/>
        <v>1277.9999999999998</v>
      </c>
      <c r="L634" s="55">
        <f t="shared" si="206"/>
        <v>207</v>
      </c>
      <c r="M634" s="3">
        <f t="shared" si="207"/>
        <v>547.20000000000005</v>
      </c>
      <c r="N634" s="55">
        <f t="shared" si="208"/>
        <v>1276.2</v>
      </c>
      <c r="O634" s="5">
        <v>0</v>
      </c>
      <c r="P634" s="3">
        <f t="shared" si="209"/>
        <v>3825</v>
      </c>
      <c r="Q634" s="3">
        <f t="shared" si="210"/>
        <v>1088.8000000000002</v>
      </c>
      <c r="R634" s="3">
        <f t="shared" si="211"/>
        <v>2761.2</v>
      </c>
      <c r="S634" s="57">
        <f t="shared" si="212"/>
        <v>16911.2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25">
      <c r="A635" s="1">
        <v>6</v>
      </c>
      <c r="B635" s="2" t="s">
        <v>701</v>
      </c>
      <c r="C635" s="1" t="s">
        <v>30</v>
      </c>
      <c r="D635" s="107" t="s">
        <v>695</v>
      </c>
      <c r="E635" s="1" t="s">
        <v>473</v>
      </c>
      <c r="F635" s="1" t="s">
        <v>32</v>
      </c>
      <c r="G635" s="3">
        <v>22421.86</v>
      </c>
      <c r="H635" s="4">
        <v>0</v>
      </c>
      <c r="I635" s="3">
        <v>25</v>
      </c>
      <c r="J635" s="3">
        <f t="shared" si="204"/>
        <v>643.50738200000001</v>
      </c>
      <c r="K635" s="55">
        <f t="shared" si="205"/>
        <v>1591.9520599999998</v>
      </c>
      <c r="L635" s="55">
        <f t="shared" si="206"/>
        <v>257.85138999999998</v>
      </c>
      <c r="M635" s="3">
        <f t="shared" si="207"/>
        <v>681.62454400000001</v>
      </c>
      <c r="N635" s="55">
        <f t="shared" si="208"/>
        <v>1589.7098740000001</v>
      </c>
      <c r="O635" s="5">
        <v>0</v>
      </c>
      <c r="P635" s="3">
        <f t="shared" si="209"/>
        <v>4764.6452499999996</v>
      </c>
      <c r="Q635" s="3">
        <f t="shared" si="210"/>
        <v>1350.131926</v>
      </c>
      <c r="R635" s="3">
        <f t="shared" si="211"/>
        <v>3439.513324</v>
      </c>
      <c r="S635" s="57">
        <f t="shared" si="212"/>
        <v>21071.728073999999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25">
      <c r="A636" s="1">
        <v>7</v>
      </c>
      <c r="B636" s="2" t="s">
        <v>702</v>
      </c>
      <c r="C636" s="1" t="s">
        <v>30</v>
      </c>
      <c r="D636" s="107" t="s">
        <v>695</v>
      </c>
      <c r="E636" s="121" t="s">
        <v>703</v>
      </c>
      <c r="F636" s="1" t="s">
        <v>32</v>
      </c>
      <c r="G636" s="3">
        <v>24150</v>
      </c>
      <c r="H636" s="4">
        <v>0</v>
      </c>
      <c r="I636" s="3">
        <v>25</v>
      </c>
      <c r="J636" s="3">
        <f t="shared" si="204"/>
        <v>693.10500000000002</v>
      </c>
      <c r="K636" s="55">
        <f t="shared" si="205"/>
        <v>1714.6499999999999</v>
      </c>
      <c r="L636" s="55">
        <f t="shared" si="206"/>
        <v>277.72500000000002</v>
      </c>
      <c r="M636" s="3">
        <f t="shared" si="207"/>
        <v>734.16</v>
      </c>
      <c r="N636" s="55">
        <f t="shared" si="208"/>
        <v>1712.2350000000001</v>
      </c>
      <c r="O636" s="5">
        <v>0</v>
      </c>
      <c r="P636" s="3">
        <f t="shared" si="209"/>
        <v>5131.875</v>
      </c>
      <c r="Q636" s="3">
        <f t="shared" si="210"/>
        <v>1452.2649999999999</v>
      </c>
      <c r="R636" s="3">
        <f t="shared" si="211"/>
        <v>3704.61</v>
      </c>
      <c r="S636" s="57">
        <f t="shared" si="212"/>
        <v>22697.735000000001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25">
      <c r="A637" s="1">
        <v>8</v>
      </c>
      <c r="B637" s="2" t="s">
        <v>704</v>
      </c>
      <c r="C637" s="1" t="s">
        <v>34</v>
      </c>
      <c r="D637" s="107" t="s">
        <v>695</v>
      </c>
      <c r="E637" s="1" t="s">
        <v>543</v>
      </c>
      <c r="F637" s="1" t="s">
        <v>32</v>
      </c>
      <c r="G637" s="3">
        <v>22000</v>
      </c>
      <c r="H637" s="58">
        <v>0</v>
      </c>
      <c r="I637" s="3">
        <v>25</v>
      </c>
      <c r="J637" s="3">
        <f t="shared" si="204"/>
        <v>631.4</v>
      </c>
      <c r="K637" s="55">
        <f t="shared" si="205"/>
        <v>1561.9999999999998</v>
      </c>
      <c r="L637" s="55">
        <f t="shared" si="206"/>
        <v>253</v>
      </c>
      <c r="M637" s="3">
        <f t="shared" si="207"/>
        <v>668.8</v>
      </c>
      <c r="N637" s="55">
        <f t="shared" si="208"/>
        <v>1559.8000000000002</v>
      </c>
      <c r="O637" s="5">
        <v>1350.12</v>
      </c>
      <c r="P637" s="3">
        <f t="shared" si="209"/>
        <v>4675</v>
      </c>
      <c r="Q637" s="3">
        <f t="shared" si="210"/>
        <v>2675.3199999999997</v>
      </c>
      <c r="R637" s="3">
        <f t="shared" si="211"/>
        <v>3374.8</v>
      </c>
      <c r="S637" s="57">
        <f t="shared" si="212"/>
        <v>19324.68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25">
      <c r="A638" s="1">
        <v>9</v>
      </c>
      <c r="B638" s="2" t="s">
        <v>705</v>
      </c>
      <c r="C638" s="1" t="s">
        <v>30</v>
      </c>
      <c r="D638" s="107" t="s">
        <v>695</v>
      </c>
      <c r="E638" s="1" t="s">
        <v>706</v>
      </c>
      <c r="F638" s="1" t="s">
        <v>32</v>
      </c>
      <c r="G638" s="3">
        <v>22575</v>
      </c>
      <c r="H638" s="4">
        <v>0</v>
      </c>
      <c r="I638" s="3">
        <v>25</v>
      </c>
      <c r="J638" s="3">
        <f t="shared" si="204"/>
        <v>647.90250000000003</v>
      </c>
      <c r="K638" s="55">
        <f t="shared" si="205"/>
        <v>1602.8249999999998</v>
      </c>
      <c r="L638" s="55">
        <f t="shared" si="206"/>
        <v>259.61250000000001</v>
      </c>
      <c r="M638" s="3">
        <f t="shared" si="207"/>
        <v>686.28</v>
      </c>
      <c r="N638" s="55">
        <f t="shared" si="208"/>
        <v>1600.5675000000001</v>
      </c>
      <c r="O638" s="5">
        <v>0</v>
      </c>
      <c r="P638" s="3">
        <f t="shared" si="209"/>
        <v>4797.1875</v>
      </c>
      <c r="Q638" s="3">
        <f t="shared" si="210"/>
        <v>1359.1824999999999</v>
      </c>
      <c r="R638" s="3">
        <f t="shared" si="211"/>
        <v>3463.0050000000001</v>
      </c>
      <c r="S638" s="57">
        <f t="shared" si="212"/>
        <v>21215.817500000001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25">
      <c r="A639" s="1">
        <v>10</v>
      </c>
      <c r="B639" s="2" t="s">
        <v>707</v>
      </c>
      <c r="C639" s="1" t="s">
        <v>34</v>
      </c>
      <c r="D639" s="107" t="s">
        <v>695</v>
      </c>
      <c r="E639" s="1" t="s">
        <v>167</v>
      </c>
      <c r="F639" s="1" t="s">
        <v>32</v>
      </c>
      <c r="G639" s="3">
        <v>31500</v>
      </c>
      <c r="H639" s="4">
        <v>0</v>
      </c>
      <c r="I639" s="3">
        <v>25</v>
      </c>
      <c r="J639" s="3">
        <f t="shared" si="204"/>
        <v>904.05</v>
      </c>
      <c r="K639" s="55">
        <f t="shared" si="205"/>
        <v>2236.5</v>
      </c>
      <c r="L639" s="55">
        <f t="shared" si="206"/>
        <v>362.25</v>
      </c>
      <c r="M639" s="3">
        <f t="shared" si="207"/>
        <v>957.6</v>
      </c>
      <c r="N639" s="55">
        <f t="shared" si="208"/>
        <v>2233.3500000000004</v>
      </c>
      <c r="O639" s="5">
        <v>0</v>
      </c>
      <c r="P639" s="3">
        <f t="shared" si="209"/>
        <v>6693.7500000000009</v>
      </c>
      <c r="Q639" s="3">
        <f t="shared" si="210"/>
        <v>1886.65</v>
      </c>
      <c r="R639" s="3">
        <f t="shared" si="211"/>
        <v>4832.1000000000004</v>
      </c>
      <c r="S639" s="57">
        <f t="shared" si="212"/>
        <v>29613.35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25">
      <c r="A640" s="1">
        <v>11</v>
      </c>
      <c r="B640" s="2" t="s">
        <v>708</v>
      </c>
      <c r="C640" s="1" t="s">
        <v>30</v>
      </c>
      <c r="D640" s="107" t="s">
        <v>695</v>
      </c>
      <c r="E640" s="1" t="s">
        <v>706</v>
      </c>
      <c r="F640" s="1" t="s">
        <v>32</v>
      </c>
      <c r="G640" s="3">
        <v>31500</v>
      </c>
      <c r="H640" s="4">
        <v>0</v>
      </c>
      <c r="I640" s="3">
        <v>25</v>
      </c>
      <c r="J640" s="3">
        <f t="shared" si="204"/>
        <v>904.05</v>
      </c>
      <c r="K640" s="55">
        <f t="shared" si="205"/>
        <v>2236.5</v>
      </c>
      <c r="L640" s="55">
        <f t="shared" si="206"/>
        <v>362.25</v>
      </c>
      <c r="M640" s="3">
        <f t="shared" si="207"/>
        <v>957.6</v>
      </c>
      <c r="N640" s="55">
        <f t="shared" si="208"/>
        <v>2233.3500000000004</v>
      </c>
      <c r="O640" s="5">
        <v>0</v>
      </c>
      <c r="P640" s="3">
        <f t="shared" si="209"/>
        <v>6693.7500000000009</v>
      </c>
      <c r="Q640" s="3">
        <f t="shared" si="210"/>
        <v>1886.65</v>
      </c>
      <c r="R640" s="3">
        <f t="shared" si="211"/>
        <v>4832.1000000000004</v>
      </c>
      <c r="S640" s="57">
        <f t="shared" si="212"/>
        <v>29613.35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25">
      <c r="A641" s="1">
        <v>12</v>
      </c>
      <c r="B641" s="2" t="s">
        <v>709</v>
      </c>
      <c r="C641" s="1" t="s">
        <v>30</v>
      </c>
      <c r="D641" s="107" t="s">
        <v>695</v>
      </c>
      <c r="E641" s="1" t="s">
        <v>698</v>
      </c>
      <c r="F641" s="1" t="s">
        <v>32</v>
      </c>
      <c r="G641" s="3">
        <v>18000</v>
      </c>
      <c r="H641" s="58">
        <v>0</v>
      </c>
      <c r="I641" s="3">
        <v>25</v>
      </c>
      <c r="J641" s="3">
        <f t="shared" si="204"/>
        <v>516.6</v>
      </c>
      <c r="K641" s="55">
        <f t="shared" si="205"/>
        <v>1277.9999999999998</v>
      </c>
      <c r="L641" s="55">
        <f t="shared" si="206"/>
        <v>207</v>
      </c>
      <c r="M641" s="3">
        <f t="shared" si="207"/>
        <v>547.20000000000005</v>
      </c>
      <c r="N641" s="55">
        <f t="shared" si="208"/>
        <v>1276.2</v>
      </c>
      <c r="O641" s="5">
        <v>0</v>
      </c>
      <c r="P641" s="3">
        <f t="shared" si="209"/>
        <v>3825</v>
      </c>
      <c r="Q641" s="3">
        <f t="shared" si="210"/>
        <v>1088.8000000000002</v>
      </c>
      <c r="R641" s="3">
        <f t="shared" si="211"/>
        <v>2761.2</v>
      </c>
      <c r="S641" s="57">
        <f t="shared" si="212"/>
        <v>16911.2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25">
      <c r="A642" s="1">
        <v>13</v>
      </c>
      <c r="B642" s="2" t="s">
        <v>710</v>
      </c>
      <c r="C642" s="1" t="s">
        <v>34</v>
      </c>
      <c r="D642" s="107" t="s">
        <v>695</v>
      </c>
      <c r="E642" s="1" t="s">
        <v>698</v>
      </c>
      <c r="F642" s="1" t="s">
        <v>32</v>
      </c>
      <c r="G642" s="3">
        <v>18000</v>
      </c>
      <c r="H642" s="58">
        <v>0</v>
      </c>
      <c r="I642" s="3">
        <v>25</v>
      </c>
      <c r="J642" s="3">
        <f t="shared" si="204"/>
        <v>516.6</v>
      </c>
      <c r="K642" s="55">
        <f t="shared" si="205"/>
        <v>1277.9999999999998</v>
      </c>
      <c r="L642" s="55">
        <f t="shared" si="206"/>
        <v>207</v>
      </c>
      <c r="M642" s="3">
        <f t="shared" si="207"/>
        <v>547.20000000000005</v>
      </c>
      <c r="N642" s="55">
        <f t="shared" si="208"/>
        <v>1276.2</v>
      </c>
      <c r="O642" s="5">
        <v>0</v>
      </c>
      <c r="P642" s="3">
        <f t="shared" si="209"/>
        <v>3825</v>
      </c>
      <c r="Q642" s="3">
        <f t="shared" si="210"/>
        <v>1088.8000000000002</v>
      </c>
      <c r="R642" s="3">
        <f t="shared" si="211"/>
        <v>2761.2</v>
      </c>
      <c r="S642" s="57">
        <f t="shared" si="212"/>
        <v>16911.2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25">
      <c r="A643" s="1">
        <v>14</v>
      </c>
      <c r="B643" s="2" t="s">
        <v>711</v>
      </c>
      <c r="C643" s="1" t="s">
        <v>30</v>
      </c>
      <c r="D643" s="107" t="s">
        <v>695</v>
      </c>
      <c r="E643" s="1" t="s">
        <v>712</v>
      </c>
      <c r="F643" s="1" t="s">
        <v>32</v>
      </c>
      <c r="G643" s="3">
        <v>22575</v>
      </c>
      <c r="H643" s="4">
        <v>0</v>
      </c>
      <c r="I643" s="3">
        <v>25</v>
      </c>
      <c r="J643" s="3">
        <f t="shared" si="204"/>
        <v>647.90250000000003</v>
      </c>
      <c r="K643" s="55">
        <f t="shared" si="205"/>
        <v>1602.8249999999998</v>
      </c>
      <c r="L643" s="55">
        <f t="shared" si="206"/>
        <v>259.61250000000001</v>
      </c>
      <c r="M643" s="3">
        <f t="shared" si="207"/>
        <v>686.28</v>
      </c>
      <c r="N643" s="55">
        <f t="shared" si="208"/>
        <v>1600.5675000000001</v>
      </c>
      <c r="O643" s="5">
        <v>0</v>
      </c>
      <c r="P643" s="3">
        <f t="shared" si="209"/>
        <v>4797.1875</v>
      </c>
      <c r="Q643" s="3">
        <f t="shared" si="210"/>
        <v>1359.1824999999999</v>
      </c>
      <c r="R643" s="3">
        <f t="shared" si="211"/>
        <v>3463.0050000000001</v>
      </c>
      <c r="S643" s="57">
        <f t="shared" si="212"/>
        <v>21215.817500000001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25">
      <c r="A644" s="1">
        <v>15</v>
      </c>
      <c r="B644" s="2" t="s">
        <v>713</v>
      </c>
      <c r="C644" s="1" t="s">
        <v>30</v>
      </c>
      <c r="D644" s="107" t="s">
        <v>695</v>
      </c>
      <c r="E644" s="1" t="s">
        <v>698</v>
      </c>
      <c r="F644" s="1" t="s">
        <v>32</v>
      </c>
      <c r="G644" s="3">
        <v>18000</v>
      </c>
      <c r="H644" s="58">
        <v>0</v>
      </c>
      <c r="I644" s="3">
        <v>25</v>
      </c>
      <c r="J644" s="3">
        <f t="shared" si="204"/>
        <v>516.6</v>
      </c>
      <c r="K644" s="55">
        <f t="shared" si="205"/>
        <v>1277.9999999999998</v>
      </c>
      <c r="L644" s="55">
        <f t="shared" si="206"/>
        <v>207</v>
      </c>
      <c r="M644" s="3">
        <f t="shared" si="207"/>
        <v>547.20000000000005</v>
      </c>
      <c r="N644" s="55">
        <f t="shared" si="208"/>
        <v>1276.2</v>
      </c>
      <c r="O644" s="5">
        <v>0</v>
      </c>
      <c r="P644" s="3">
        <f t="shared" si="209"/>
        <v>3825</v>
      </c>
      <c r="Q644" s="3">
        <f t="shared" si="210"/>
        <v>1088.8000000000002</v>
      </c>
      <c r="R644" s="3">
        <f t="shared" si="211"/>
        <v>2761.2</v>
      </c>
      <c r="S644" s="57">
        <f t="shared" si="212"/>
        <v>16911.2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25">
      <c r="A645" s="1">
        <v>16</v>
      </c>
      <c r="B645" s="2" t="s">
        <v>714</v>
      </c>
      <c r="C645" s="1" t="s">
        <v>30</v>
      </c>
      <c r="D645" s="107" t="s">
        <v>695</v>
      </c>
      <c r="E645" s="121" t="s">
        <v>715</v>
      </c>
      <c r="F645" s="1" t="s">
        <v>32</v>
      </c>
      <c r="G645" s="3">
        <v>22575</v>
      </c>
      <c r="H645" s="4">
        <v>0</v>
      </c>
      <c r="I645" s="3">
        <v>25</v>
      </c>
      <c r="J645" s="3">
        <f t="shared" si="204"/>
        <v>647.90250000000003</v>
      </c>
      <c r="K645" s="55">
        <f t="shared" si="205"/>
        <v>1602.8249999999998</v>
      </c>
      <c r="L645" s="55">
        <f t="shared" si="206"/>
        <v>259.61250000000001</v>
      </c>
      <c r="M645" s="3">
        <f t="shared" si="207"/>
        <v>686.28</v>
      </c>
      <c r="N645" s="55">
        <f t="shared" si="208"/>
        <v>1600.5675000000001</v>
      </c>
      <c r="O645" s="5">
        <v>0</v>
      </c>
      <c r="P645" s="3">
        <f t="shared" si="209"/>
        <v>4797.1875</v>
      </c>
      <c r="Q645" s="3">
        <f t="shared" si="210"/>
        <v>1359.1824999999999</v>
      </c>
      <c r="R645" s="3">
        <f t="shared" si="211"/>
        <v>3463.0050000000001</v>
      </c>
      <c r="S645" s="57">
        <f t="shared" si="212"/>
        <v>21215.817500000001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25">
      <c r="A646" s="1">
        <v>17</v>
      </c>
      <c r="B646" s="2" t="s">
        <v>716</v>
      </c>
      <c r="C646" s="1" t="s">
        <v>30</v>
      </c>
      <c r="D646" s="107" t="s">
        <v>695</v>
      </c>
      <c r="E646" s="1" t="s">
        <v>706</v>
      </c>
      <c r="F646" s="1" t="s">
        <v>32</v>
      </c>
      <c r="G646" s="3">
        <v>30000</v>
      </c>
      <c r="H646" s="58">
        <v>0</v>
      </c>
      <c r="I646" s="3">
        <v>25</v>
      </c>
      <c r="J646" s="3">
        <f t="shared" si="204"/>
        <v>861</v>
      </c>
      <c r="K646" s="55">
        <f t="shared" si="205"/>
        <v>2130</v>
      </c>
      <c r="L646" s="55">
        <f t="shared" si="206"/>
        <v>345</v>
      </c>
      <c r="M646" s="3">
        <f t="shared" si="207"/>
        <v>912</v>
      </c>
      <c r="N646" s="55">
        <f t="shared" si="208"/>
        <v>2127</v>
      </c>
      <c r="O646" s="5">
        <v>0</v>
      </c>
      <c r="P646" s="3">
        <f t="shared" si="209"/>
        <v>6375</v>
      </c>
      <c r="Q646" s="3">
        <f t="shared" si="210"/>
        <v>1798</v>
      </c>
      <c r="R646" s="3">
        <f t="shared" si="211"/>
        <v>4602</v>
      </c>
      <c r="S646" s="57">
        <f t="shared" si="212"/>
        <v>28202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25">
      <c r="A647" s="1">
        <v>18</v>
      </c>
      <c r="B647" s="2" t="s">
        <v>717</v>
      </c>
      <c r="C647" s="1" t="s">
        <v>30</v>
      </c>
      <c r="D647" s="107" t="s">
        <v>695</v>
      </c>
      <c r="E647" s="1" t="s">
        <v>698</v>
      </c>
      <c r="F647" s="1" t="s">
        <v>32</v>
      </c>
      <c r="G647" s="3">
        <v>18000</v>
      </c>
      <c r="H647" s="58">
        <v>0</v>
      </c>
      <c r="I647" s="3">
        <v>25</v>
      </c>
      <c r="J647" s="3">
        <f t="shared" si="204"/>
        <v>516.6</v>
      </c>
      <c r="K647" s="55">
        <f t="shared" si="205"/>
        <v>1277.9999999999998</v>
      </c>
      <c r="L647" s="55">
        <f t="shared" si="206"/>
        <v>207</v>
      </c>
      <c r="M647" s="3">
        <f t="shared" si="207"/>
        <v>547.20000000000005</v>
      </c>
      <c r="N647" s="55">
        <f t="shared" si="208"/>
        <v>1276.2</v>
      </c>
      <c r="O647" s="5">
        <v>0</v>
      </c>
      <c r="P647" s="3">
        <f t="shared" si="209"/>
        <v>3825</v>
      </c>
      <c r="Q647" s="3">
        <f t="shared" si="210"/>
        <v>1088.8000000000002</v>
      </c>
      <c r="R647" s="3">
        <f t="shared" si="211"/>
        <v>2761.2</v>
      </c>
      <c r="S647" s="57">
        <f t="shared" si="212"/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25">
      <c r="A648" s="1">
        <v>19</v>
      </c>
      <c r="B648" s="2" t="s">
        <v>718</v>
      </c>
      <c r="C648" s="1" t="s">
        <v>34</v>
      </c>
      <c r="D648" s="107" t="s">
        <v>695</v>
      </c>
      <c r="E648" s="1" t="s">
        <v>719</v>
      </c>
      <c r="F648" s="1" t="s">
        <v>32</v>
      </c>
      <c r="G648" s="3">
        <v>22575</v>
      </c>
      <c r="H648" s="58">
        <v>0</v>
      </c>
      <c r="I648" s="3">
        <v>25</v>
      </c>
      <c r="J648" s="3">
        <f t="shared" si="204"/>
        <v>647.90250000000003</v>
      </c>
      <c r="K648" s="55">
        <f t="shared" si="205"/>
        <v>1602.8249999999998</v>
      </c>
      <c r="L648" s="55">
        <f t="shared" si="206"/>
        <v>259.61250000000001</v>
      </c>
      <c r="M648" s="3">
        <f t="shared" si="207"/>
        <v>686.28</v>
      </c>
      <c r="N648" s="55">
        <f t="shared" si="208"/>
        <v>1600.5675000000001</v>
      </c>
      <c r="O648" s="5">
        <v>0</v>
      </c>
      <c r="P648" s="3">
        <f t="shared" si="209"/>
        <v>4797.1875</v>
      </c>
      <c r="Q648" s="3">
        <f t="shared" si="210"/>
        <v>1359.1824999999999</v>
      </c>
      <c r="R648" s="3">
        <f t="shared" si="211"/>
        <v>3463.0050000000001</v>
      </c>
      <c r="S648" s="57">
        <f t="shared" si="212"/>
        <v>21215.817500000001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25">
      <c r="A649" s="1">
        <v>20</v>
      </c>
      <c r="B649" s="2" t="s">
        <v>720</v>
      </c>
      <c r="C649" s="1" t="s">
        <v>34</v>
      </c>
      <c r="D649" s="107" t="s">
        <v>695</v>
      </c>
      <c r="E649" s="1" t="s">
        <v>719</v>
      </c>
      <c r="F649" s="1" t="s">
        <v>32</v>
      </c>
      <c r="G649" s="3">
        <v>22575</v>
      </c>
      <c r="H649" s="58">
        <v>0</v>
      </c>
      <c r="I649" s="3">
        <v>25</v>
      </c>
      <c r="J649" s="3">
        <f t="shared" si="204"/>
        <v>647.90250000000003</v>
      </c>
      <c r="K649" s="55">
        <f t="shared" si="205"/>
        <v>1602.8249999999998</v>
      </c>
      <c r="L649" s="55">
        <f t="shared" si="206"/>
        <v>259.61250000000001</v>
      </c>
      <c r="M649" s="3">
        <f t="shared" si="207"/>
        <v>686.28</v>
      </c>
      <c r="N649" s="55">
        <f t="shared" si="208"/>
        <v>1600.5675000000001</v>
      </c>
      <c r="O649" s="5">
        <v>0</v>
      </c>
      <c r="P649" s="3">
        <f t="shared" si="209"/>
        <v>4797.1875</v>
      </c>
      <c r="Q649" s="3">
        <f t="shared" si="210"/>
        <v>1359.1824999999999</v>
      </c>
      <c r="R649" s="3">
        <f t="shared" si="211"/>
        <v>3463.0050000000001</v>
      </c>
      <c r="S649" s="57">
        <f t="shared" si="212"/>
        <v>21215.817500000001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25">
      <c r="A650" s="1">
        <v>21</v>
      </c>
      <c r="B650" s="2" t="s">
        <v>721</v>
      </c>
      <c r="C650" s="1" t="s">
        <v>34</v>
      </c>
      <c r="D650" s="107" t="s">
        <v>695</v>
      </c>
      <c r="E650" s="1" t="s">
        <v>719</v>
      </c>
      <c r="F650" s="1" t="s">
        <v>32</v>
      </c>
      <c r="G650" s="3">
        <v>22575</v>
      </c>
      <c r="H650" s="58">
        <v>0</v>
      </c>
      <c r="I650" s="3">
        <v>25</v>
      </c>
      <c r="J650" s="3">
        <f t="shared" si="204"/>
        <v>647.90250000000003</v>
      </c>
      <c r="K650" s="55">
        <f t="shared" si="205"/>
        <v>1602.8249999999998</v>
      </c>
      <c r="L650" s="55">
        <f t="shared" si="206"/>
        <v>259.61250000000001</v>
      </c>
      <c r="M650" s="3">
        <f t="shared" si="207"/>
        <v>686.28</v>
      </c>
      <c r="N650" s="55">
        <f t="shared" si="208"/>
        <v>1600.5675000000001</v>
      </c>
      <c r="O650" s="5">
        <v>0</v>
      </c>
      <c r="P650" s="3">
        <f t="shared" si="209"/>
        <v>4797.1875</v>
      </c>
      <c r="Q650" s="3">
        <f t="shared" si="210"/>
        <v>1359.1824999999999</v>
      </c>
      <c r="R650" s="3">
        <f t="shared" si="211"/>
        <v>3463.0050000000001</v>
      </c>
      <c r="S650" s="57">
        <f t="shared" si="212"/>
        <v>21215.817500000001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25">
      <c r="A651" s="1">
        <v>22</v>
      </c>
      <c r="B651" s="2" t="s">
        <v>722</v>
      </c>
      <c r="C651" s="1" t="s">
        <v>34</v>
      </c>
      <c r="D651" s="107" t="s">
        <v>695</v>
      </c>
      <c r="E651" s="1" t="s">
        <v>719</v>
      </c>
      <c r="F651" s="1" t="s">
        <v>32</v>
      </c>
      <c r="G651" s="3">
        <v>22575</v>
      </c>
      <c r="H651" s="58">
        <v>0</v>
      </c>
      <c r="I651" s="3">
        <v>25</v>
      </c>
      <c r="J651" s="3">
        <f t="shared" si="204"/>
        <v>647.90250000000003</v>
      </c>
      <c r="K651" s="55">
        <f t="shared" si="205"/>
        <v>1602.8249999999998</v>
      </c>
      <c r="L651" s="55">
        <f t="shared" si="206"/>
        <v>259.61250000000001</v>
      </c>
      <c r="M651" s="3">
        <f t="shared" si="207"/>
        <v>686.28</v>
      </c>
      <c r="N651" s="55">
        <f t="shared" si="208"/>
        <v>1600.5675000000001</v>
      </c>
      <c r="O651" s="5">
        <v>0</v>
      </c>
      <c r="P651" s="3">
        <f t="shared" si="209"/>
        <v>4797.1875</v>
      </c>
      <c r="Q651" s="3">
        <f t="shared" si="210"/>
        <v>1359.1824999999999</v>
      </c>
      <c r="R651" s="3">
        <f t="shared" si="211"/>
        <v>3463.0050000000001</v>
      </c>
      <c r="S651" s="57">
        <f t="shared" si="212"/>
        <v>21215.817500000001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25">
      <c r="A652" s="1">
        <v>23</v>
      </c>
      <c r="B652" s="2" t="s">
        <v>723</v>
      </c>
      <c r="C652" s="1" t="s">
        <v>34</v>
      </c>
      <c r="D652" s="107" t="s">
        <v>695</v>
      </c>
      <c r="E652" s="1" t="s">
        <v>719</v>
      </c>
      <c r="F652" s="1" t="s">
        <v>32</v>
      </c>
      <c r="G652" s="3">
        <v>22575</v>
      </c>
      <c r="H652" s="58">
        <v>0</v>
      </c>
      <c r="I652" s="3">
        <v>25</v>
      </c>
      <c r="J652" s="3">
        <f t="shared" si="204"/>
        <v>647.90250000000003</v>
      </c>
      <c r="K652" s="55">
        <f t="shared" si="205"/>
        <v>1602.8249999999998</v>
      </c>
      <c r="L652" s="55">
        <f t="shared" si="206"/>
        <v>259.61250000000001</v>
      </c>
      <c r="M652" s="3">
        <f t="shared" si="207"/>
        <v>686.28</v>
      </c>
      <c r="N652" s="55">
        <f t="shared" si="208"/>
        <v>1600.5675000000001</v>
      </c>
      <c r="O652" s="5">
        <v>0</v>
      </c>
      <c r="P652" s="3">
        <f t="shared" si="209"/>
        <v>4797.1875</v>
      </c>
      <c r="Q652" s="3">
        <f t="shared" si="210"/>
        <v>1359.1824999999999</v>
      </c>
      <c r="R652" s="3">
        <f t="shared" si="211"/>
        <v>3463.0050000000001</v>
      </c>
      <c r="S652" s="57">
        <f t="shared" si="212"/>
        <v>21215.817500000001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25">
      <c r="A653" s="1">
        <v>24</v>
      </c>
      <c r="B653" s="2" t="s">
        <v>724</v>
      </c>
      <c r="C653" s="1" t="s">
        <v>34</v>
      </c>
      <c r="D653" s="107" t="s">
        <v>695</v>
      </c>
      <c r="E653" s="1" t="s">
        <v>719</v>
      </c>
      <c r="F653" s="1" t="s">
        <v>32</v>
      </c>
      <c r="G653" s="3">
        <v>22575</v>
      </c>
      <c r="H653" s="58">
        <v>0</v>
      </c>
      <c r="I653" s="3">
        <v>25</v>
      </c>
      <c r="J653" s="3">
        <f t="shared" si="204"/>
        <v>647.90250000000003</v>
      </c>
      <c r="K653" s="55">
        <f t="shared" si="205"/>
        <v>1602.8249999999998</v>
      </c>
      <c r="L653" s="55">
        <f t="shared" si="206"/>
        <v>259.61250000000001</v>
      </c>
      <c r="M653" s="3">
        <f t="shared" si="207"/>
        <v>686.28</v>
      </c>
      <c r="N653" s="55">
        <f t="shared" si="208"/>
        <v>1600.5675000000001</v>
      </c>
      <c r="O653" s="5">
        <v>0</v>
      </c>
      <c r="P653" s="3">
        <f t="shared" si="209"/>
        <v>4797.1875</v>
      </c>
      <c r="Q653" s="3">
        <f t="shared" si="210"/>
        <v>1359.1824999999999</v>
      </c>
      <c r="R653" s="3">
        <f t="shared" si="211"/>
        <v>3463.0050000000001</v>
      </c>
      <c r="S653" s="57">
        <f t="shared" si="212"/>
        <v>21215.817500000001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25">
      <c r="A654" s="1">
        <v>25</v>
      </c>
      <c r="B654" s="2" t="s">
        <v>725</v>
      </c>
      <c r="C654" s="1" t="s">
        <v>34</v>
      </c>
      <c r="D654" s="107" t="s">
        <v>695</v>
      </c>
      <c r="E654" s="1" t="s">
        <v>719</v>
      </c>
      <c r="F654" s="1" t="s">
        <v>32</v>
      </c>
      <c r="G654" s="3">
        <v>22575</v>
      </c>
      <c r="H654" s="58">
        <v>0</v>
      </c>
      <c r="I654" s="3">
        <v>25</v>
      </c>
      <c r="J654" s="3">
        <f t="shared" si="204"/>
        <v>647.90250000000003</v>
      </c>
      <c r="K654" s="55">
        <f t="shared" si="205"/>
        <v>1602.8249999999998</v>
      </c>
      <c r="L654" s="55">
        <f t="shared" si="206"/>
        <v>259.61250000000001</v>
      </c>
      <c r="M654" s="3">
        <f t="shared" si="207"/>
        <v>686.28</v>
      </c>
      <c r="N654" s="55">
        <f t="shared" si="208"/>
        <v>1600.5675000000001</v>
      </c>
      <c r="O654" s="5">
        <v>0</v>
      </c>
      <c r="P654" s="3">
        <f t="shared" si="209"/>
        <v>4797.1875</v>
      </c>
      <c r="Q654" s="3">
        <f t="shared" si="210"/>
        <v>1359.1824999999999</v>
      </c>
      <c r="R654" s="3">
        <f t="shared" si="211"/>
        <v>3463.0050000000001</v>
      </c>
      <c r="S654" s="57">
        <f t="shared" si="212"/>
        <v>21215.817500000001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25">
      <c r="A655" s="1">
        <v>26</v>
      </c>
      <c r="B655" s="2" t="s">
        <v>726</v>
      </c>
      <c r="C655" s="1" t="s">
        <v>34</v>
      </c>
      <c r="D655" s="107" t="s">
        <v>695</v>
      </c>
      <c r="E655" s="1" t="s">
        <v>719</v>
      </c>
      <c r="F655" s="1" t="s">
        <v>32</v>
      </c>
      <c r="G655" s="3">
        <v>22575</v>
      </c>
      <c r="H655" s="58">
        <v>0</v>
      </c>
      <c r="I655" s="3">
        <v>25</v>
      </c>
      <c r="J655" s="3">
        <f t="shared" si="204"/>
        <v>647.90250000000003</v>
      </c>
      <c r="K655" s="55">
        <f t="shared" si="205"/>
        <v>1602.8249999999998</v>
      </c>
      <c r="L655" s="55">
        <f t="shared" si="206"/>
        <v>259.61250000000001</v>
      </c>
      <c r="M655" s="3">
        <f t="shared" si="207"/>
        <v>686.28</v>
      </c>
      <c r="N655" s="55">
        <f t="shared" si="208"/>
        <v>1600.5675000000001</v>
      </c>
      <c r="O655" s="5">
        <v>0</v>
      </c>
      <c r="P655" s="3">
        <f t="shared" si="209"/>
        <v>4797.1875</v>
      </c>
      <c r="Q655" s="3">
        <f t="shared" si="210"/>
        <v>1359.1824999999999</v>
      </c>
      <c r="R655" s="3">
        <f t="shared" si="211"/>
        <v>3463.0050000000001</v>
      </c>
      <c r="S655" s="57">
        <f t="shared" si="212"/>
        <v>21215.817500000001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25">
      <c r="A656" s="1">
        <v>27</v>
      </c>
      <c r="B656" s="2" t="s">
        <v>727</v>
      </c>
      <c r="C656" s="1" t="s">
        <v>30</v>
      </c>
      <c r="D656" s="107" t="s">
        <v>695</v>
      </c>
      <c r="E656" s="1" t="s">
        <v>712</v>
      </c>
      <c r="F656" s="1" t="s">
        <v>32</v>
      </c>
      <c r="G656" s="3">
        <v>22575</v>
      </c>
      <c r="H656" s="58">
        <v>0</v>
      </c>
      <c r="I656" s="3">
        <v>25</v>
      </c>
      <c r="J656" s="3">
        <f t="shared" si="204"/>
        <v>647.90250000000003</v>
      </c>
      <c r="K656" s="55">
        <f t="shared" si="205"/>
        <v>1602.8249999999998</v>
      </c>
      <c r="L656" s="55">
        <f t="shared" si="206"/>
        <v>259.61250000000001</v>
      </c>
      <c r="M656" s="3">
        <f t="shared" si="207"/>
        <v>686.28</v>
      </c>
      <c r="N656" s="55">
        <f t="shared" si="208"/>
        <v>1600.5675000000001</v>
      </c>
      <c r="O656" s="5">
        <v>0</v>
      </c>
      <c r="P656" s="3">
        <f t="shared" si="209"/>
        <v>4797.1875</v>
      </c>
      <c r="Q656" s="3">
        <f t="shared" si="210"/>
        <v>1359.1824999999999</v>
      </c>
      <c r="R656" s="3">
        <f t="shared" si="211"/>
        <v>3463.0050000000001</v>
      </c>
      <c r="S656" s="57">
        <f t="shared" si="212"/>
        <v>21215.817500000001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25">
      <c r="A657" s="1">
        <v>28</v>
      </c>
      <c r="B657" s="2" t="s">
        <v>728</v>
      </c>
      <c r="C657" s="1" t="s">
        <v>30</v>
      </c>
      <c r="D657" s="107" t="s">
        <v>695</v>
      </c>
      <c r="E657" s="1" t="s">
        <v>698</v>
      </c>
      <c r="F657" s="1" t="s">
        <v>32</v>
      </c>
      <c r="G657" s="3">
        <v>18000</v>
      </c>
      <c r="H657" s="58">
        <v>0</v>
      </c>
      <c r="I657" s="3">
        <v>25</v>
      </c>
      <c r="J657" s="3">
        <f>+G657*2.87%</f>
        <v>516.6</v>
      </c>
      <c r="K657" s="55">
        <f>+G657*7.1%</f>
        <v>1277.9999999999998</v>
      </c>
      <c r="L657" s="55">
        <f>+G657*1.15%</f>
        <v>207</v>
      </c>
      <c r="M657" s="3">
        <f>+G657*3.04%</f>
        <v>547.20000000000005</v>
      </c>
      <c r="N657" s="55">
        <f>+G657*7.09%</f>
        <v>1276.2</v>
      </c>
      <c r="O657" s="5">
        <v>0</v>
      </c>
      <c r="P657" s="3">
        <f>SUM(J657:N657)</f>
        <v>3825</v>
      </c>
      <c r="Q657" s="3">
        <f>+H657+I657+J657+M657+O657</f>
        <v>1088.8000000000002</v>
      </c>
      <c r="R657" s="3">
        <f>+K657+L657+N657</f>
        <v>2761.2</v>
      </c>
      <c r="S657" s="57">
        <f>+G657-Q657</f>
        <v>16911.2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25">
      <c r="A658" s="1">
        <v>29</v>
      </c>
      <c r="B658" s="2" t="s">
        <v>729</v>
      </c>
      <c r="C658" s="1" t="s">
        <v>30</v>
      </c>
      <c r="D658" s="107" t="s">
        <v>695</v>
      </c>
      <c r="E658" s="1" t="s">
        <v>698</v>
      </c>
      <c r="F658" s="1" t="s">
        <v>32</v>
      </c>
      <c r="G658" s="3">
        <v>18000</v>
      </c>
      <c r="H658" s="58">
        <v>0</v>
      </c>
      <c r="I658" s="3">
        <v>25</v>
      </c>
      <c r="J658" s="3">
        <f>+G658*2.87%</f>
        <v>516.6</v>
      </c>
      <c r="K658" s="55">
        <f>+G658*7.1%</f>
        <v>1277.9999999999998</v>
      </c>
      <c r="L658" s="55">
        <f>+G658*1.15%</f>
        <v>207</v>
      </c>
      <c r="M658" s="3">
        <f>+G658*3.04%</f>
        <v>547.20000000000005</v>
      </c>
      <c r="N658" s="55">
        <f>+G658*7.09%</f>
        <v>1276.2</v>
      </c>
      <c r="O658" s="5">
        <v>0</v>
      </c>
      <c r="P658" s="3">
        <f>SUM(J658:N658)</f>
        <v>3825</v>
      </c>
      <c r="Q658" s="3">
        <f>+H658+I658+J658+M658+O658</f>
        <v>1088.8000000000002</v>
      </c>
      <c r="R658" s="3">
        <f>+K658+L658+N658</f>
        <v>2761.2</v>
      </c>
      <c r="S658" s="57">
        <f>+G658-Q658</f>
        <v>16911.2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25">
      <c r="A659" s="1">
        <v>30</v>
      </c>
      <c r="B659" s="2" t="s">
        <v>730</v>
      </c>
      <c r="C659" s="1" t="s">
        <v>30</v>
      </c>
      <c r="D659" s="107" t="s">
        <v>695</v>
      </c>
      <c r="E659" s="1" t="s">
        <v>706</v>
      </c>
      <c r="F659" s="1" t="s">
        <v>32</v>
      </c>
      <c r="G659" s="3">
        <v>30000</v>
      </c>
      <c r="H659" s="58">
        <v>0</v>
      </c>
      <c r="I659" s="3">
        <v>25</v>
      </c>
      <c r="J659" s="3">
        <f>+G659*2.87%</f>
        <v>861</v>
      </c>
      <c r="K659" s="55">
        <f>+G659*7.1%</f>
        <v>2130</v>
      </c>
      <c r="L659" s="55">
        <f>+G659*1.15%</f>
        <v>345</v>
      </c>
      <c r="M659" s="3">
        <f>+G659*3.04%</f>
        <v>912</v>
      </c>
      <c r="N659" s="55">
        <f>+G659*7.09%</f>
        <v>2127</v>
      </c>
      <c r="O659" s="5">
        <v>0</v>
      </c>
      <c r="P659" s="3">
        <f>SUM(J659:N659)</f>
        <v>6375</v>
      </c>
      <c r="Q659" s="3">
        <f>+H659+I659+J659+M659+O659</f>
        <v>1798</v>
      </c>
      <c r="R659" s="3">
        <f>+K659+L659+N659</f>
        <v>4602</v>
      </c>
      <c r="S659" s="57">
        <f>+G659-Q659</f>
        <v>28202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25">
      <c r="A660" s="1">
        <v>31</v>
      </c>
      <c r="B660" s="2" t="s">
        <v>731</v>
      </c>
      <c r="C660" s="1" t="s">
        <v>30</v>
      </c>
      <c r="D660" s="107" t="s">
        <v>695</v>
      </c>
      <c r="E660" s="1" t="s">
        <v>706</v>
      </c>
      <c r="F660" s="1" t="s">
        <v>32</v>
      </c>
      <c r="G660" s="3">
        <v>30000</v>
      </c>
      <c r="H660" s="58">
        <v>0</v>
      </c>
      <c r="I660" s="3">
        <v>25</v>
      </c>
      <c r="J660" s="3">
        <f>+G660*2.87%</f>
        <v>861</v>
      </c>
      <c r="K660" s="55">
        <f>+G660*7.1%</f>
        <v>2130</v>
      </c>
      <c r="L660" s="55">
        <f>+G660*1.15%</f>
        <v>345</v>
      </c>
      <c r="M660" s="3">
        <f>+G660*3.04%</f>
        <v>912</v>
      </c>
      <c r="N660" s="55">
        <f>+G660*7.09%</f>
        <v>2127</v>
      </c>
      <c r="O660" s="5">
        <v>0</v>
      </c>
      <c r="P660" s="3">
        <f>SUM(J660:N660)</f>
        <v>6375</v>
      </c>
      <c r="Q660" s="3">
        <f>+H660+I660+J660+M660+O660</f>
        <v>1798</v>
      </c>
      <c r="R660" s="3">
        <f>+K660+L660+N660</f>
        <v>4602</v>
      </c>
      <c r="S660" s="57">
        <f>+G660-Q660</f>
        <v>28202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25">
      <c r="A661" s="1">
        <v>32</v>
      </c>
      <c r="B661" s="2" t="s">
        <v>732</v>
      </c>
      <c r="C661" s="1" t="s">
        <v>30</v>
      </c>
      <c r="D661" s="107" t="s">
        <v>695</v>
      </c>
      <c r="E661" s="1" t="s">
        <v>706</v>
      </c>
      <c r="F661" s="1" t="s">
        <v>32</v>
      </c>
      <c r="G661" s="3">
        <v>30000</v>
      </c>
      <c r="H661" s="58">
        <v>0</v>
      </c>
      <c r="I661" s="3">
        <v>25</v>
      </c>
      <c r="J661" s="3">
        <f>+G661*2.87%</f>
        <v>861</v>
      </c>
      <c r="K661" s="55">
        <f>+G661*7.1%</f>
        <v>2130</v>
      </c>
      <c r="L661" s="55">
        <f>+G661*1.15%</f>
        <v>345</v>
      </c>
      <c r="M661" s="3">
        <f>+G661*3.04%</f>
        <v>912</v>
      </c>
      <c r="N661" s="55">
        <f>+G661*7.09%</f>
        <v>2127</v>
      </c>
      <c r="O661" s="5">
        <v>0</v>
      </c>
      <c r="P661" s="3">
        <f>SUM(J661:N661)</f>
        <v>6375</v>
      </c>
      <c r="Q661" s="3">
        <f>+H661+I661+J661+M661+O661</f>
        <v>1798</v>
      </c>
      <c r="R661" s="3">
        <f>+K661+L661+N661</f>
        <v>4602</v>
      </c>
      <c r="S661" s="57">
        <f>+G661-Q661</f>
        <v>28202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25">
      <c r="A662" s="1">
        <v>33</v>
      </c>
      <c r="B662" s="2" t="s">
        <v>733</v>
      </c>
      <c r="C662" s="1" t="s">
        <v>34</v>
      </c>
      <c r="D662" s="107" t="s">
        <v>695</v>
      </c>
      <c r="E662" s="1" t="s">
        <v>167</v>
      </c>
      <c r="F662" s="1" t="s">
        <v>32</v>
      </c>
      <c r="G662" s="3">
        <v>31500</v>
      </c>
      <c r="H662" s="4">
        <v>0</v>
      </c>
      <c r="I662" s="3">
        <v>25</v>
      </c>
      <c r="J662" s="3">
        <f t="shared" si="204"/>
        <v>904.05</v>
      </c>
      <c r="K662" s="55">
        <f t="shared" si="205"/>
        <v>2236.5</v>
      </c>
      <c r="L662" s="55">
        <f t="shared" si="206"/>
        <v>362.25</v>
      </c>
      <c r="M662" s="3">
        <f t="shared" si="207"/>
        <v>957.6</v>
      </c>
      <c r="N662" s="55">
        <f t="shared" si="208"/>
        <v>2233.3500000000004</v>
      </c>
      <c r="O662" s="5">
        <v>0</v>
      </c>
      <c r="P662" s="3">
        <f t="shared" si="209"/>
        <v>6693.7500000000009</v>
      </c>
      <c r="Q662" s="3">
        <f t="shared" si="210"/>
        <v>1886.65</v>
      </c>
      <c r="R662" s="3">
        <f t="shared" si="211"/>
        <v>4832.1000000000004</v>
      </c>
      <c r="S662" s="57">
        <f t="shared" si="212"/>
        <v>29613.35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25">
      <c r="A663" s="1">
        <v>34</v>
      </c>
      <c r="B663" s="2" t="s">
        <v>734</v>
      </c>
      <c r="C663" s="1" t="s">
        <v>30</v>
      </c>
      <c r="D663" s="107" t="s">
        <v>695</v>
      </c>
      <c r="E663" s="1" t="s">
        <v>706</v>
      </c>
      <c r="F663" s="1" t="s">
        <v>32</v>
      </c>
      <c r="G663" s="3">
        <v>31500</v>
      </c>
      <c r="H663" s="4">
        <v>0</v>
      </c>
      <c r="I663" s="3">
        <v>25</v>
      </c>
      <c r="J663" s="3">
        <f t="shared" si="204"/>
        <v>904.05</v>
      </c>
      <c r="K663" s="55">
        <f t="shared" si="205"/>
        <v>2236.5</v>
      </c>
      <c r="L663" s="55">
        <f t="shared" si="206"/>
        <v>362.25</v>
      </c>
      <c r="M663" s="3">
        <f t="shared" si="207"/>
        <v>957.6</v>
      </c>
      <c r="N663" s="55">
        <f t="shared" si="208"/>
        <v>2233.3500000000004</v>
      </c>
      <c r="O663" s="5">
        <v>0</v>
      </c>
      <c r="P663" s="3">
        <f t="shared" si="209"/>
        <v>6693.7500000000009</v>
      </c>
      <c r="Q663" s="3">
        <f t="shared" si="210"/>
        <v>1886.65</v>
      </c>
      <c r="R663" s="3">
        <f t="shared" si="211"/>
        <v>4832.1000000000004</v>
      </c>
      <c r="S663" s="57">
        <f t="shared" si="212"/>
        <v>29613.35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25">
      <c r="A664" s="1">
        <v>35</v>
      </c>
      <c r="B664" s="2" t="s">
        <v>735</v>
      </c>
      <c r="C664" s="1" t="s">
        <v>30</v>
      </c>
      <c r="D664" s="107" t="s">
        <v>695</v>
      </c>
      <c r="E664" s="1" t="s">
        <v>698</v>
      </c>
      <c r="F664" s="1" t="s">
        <v>32</v>
      </c>
      <c r="G664" s="3">
        <v>18000</v>
      </c>
      <c r="H664" s="58">
        <v>0</v>
      </c>
      <c r="I664" s="3">
        <v>25</v>
      </c>
      <c r="J664" s="3">
        <f t="shared" si="204"/>
        <v>516.6</v>
      </c>
      <c r="K664" s="55">
        <f t="shared" si="205"/>
        <v>1277.9999999999998</v>
      </c>
      <c r="L664" s="55">
        <f t="shared" si="206"/>
        <v>207</v>
      </c>
      <c r="M664" s="3">
        <f t="shared" si="207"/>
        <v>547.20000000000005</v>
      </c>
      <c r="N664" s="55">
        <f t="shared" si="208"/>
        <v>1276.2</v>
      </c>
      <c r="O664" s="5">
        <v>0</v>
      </c>
      <c r="P664" s="3">
        <f t="shared" si="209"/>
        <v>3825</v>
      </c>
      <c r="Q664" s="3">
        <f t="shared" si="210"/>
        <v>1088.8000000000002</v>
      </c>
      <c r="R664" s="3">
        <f t="shared" si="211"/>
        <v>2761.2</v>
      </c>
      <c r="S664" s="57">
        <f t="shared" si="212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25">
      <c r="A665" s="1">
        <v>36</v>
      </c>
      <c r="B665" s="2" t="s">
        <v>736</v>
      </c>
      <c r="C665" s="1" t="s">
        <v>30</v>
      </c>
      <c r="D665" s="107" t="s">
        <v>695</v>
      </c>
      <c r="E665" s="1" t="s">
        <v>698</v>
      </c>
      <c r="F665" s="1" t="s">
        <v>32</v>
      </c>
      <c r="G665" s="3">
        <v>18000</v>
      </c>
      <c r="H665" s="4">
        <v>0</v>
      </c>
      <c r="I665" s="3">
        <v>25</v>
      </c>
      <c r="J665" s="3">
        <f t="shared" si="204"/>
        <v>516.6</v>
      </c>
      <c r="K665" s="55">
        <f t="shared" si="205"/>
        <v>1277.9999999999998</v>
      </c>
      <c r="L665" s="55">
        <f t="shared" si="206"/>
        <v>207</v>
      </c>
      <c r="M665" s="3">
        <f t="shared" si="207"/>
        <v>547.20000000000005</v>
      </c>
      <c r="N665" s="55">
        <f t="shared" si="208"/>
        <v>1276.2</v>
      </c>
      <c r="O665" s="5">
        <v>0</v>
      </c>
      <c r="P665" s="3">
        <f t="shared" si="209"/>
        <v>3825</v>
      </c>
      <c r="Q665" s="3">
        <f t="shared" si="210"/>
        <v>1088.8000000000002</v>
      </c>
      <c r="R665" s="3">
        <f t="shared" si="211"/>
        <v>2761.2</v>
      </c>
      <c r="S665" s="57">
        <f t="shared" si="212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25">
      <c r="A666" s="1">
        <v>37</v>
      </c>
      <c r="B666" s="2" t="s">
        <v>737</v>
      </c>
      <c r="C666" s="1" t="s">
        <v>30</v>
      </c>
      <c r="D666" s="107" t="s">
        <v>695</v>
      </c>
      <c r="E666" s="1" t="s">
        <v>698</v>
      </c>
      <c r="F666" s="1" t="s">
        <v>32</v>
      </c>
      <c r="G666" s="3">
        <v>18000</v>
      </c>
      <c r="H666" s="4">
        <v>0</v>
      </c>
      <c r="I666" s="3">
        <v>25</v>
      </c>
      <c r="J666" s="3">
        <f t="shared" si="204"/>
        <v>516.6</v>
      </c>
      <c r="K666" s="55">
        <f t="shared" si="205"/>
        <v>1277.9999999999998</v>
      </c>
      <c r="L666" s="55">
        <f t="shared" si="206"/>
        <v>207</v>
      </c>
      <c r="M666" s="3">
        <f t="shared" si="207"/>
        <v>547.20000000000005</v>
      </c>
      <c r="N666" s="55">
        <f t="shared" si="208"/>
        <v>1276.2</v>
      </c>
      <c r="O666" s="5">
        <v>0</v>
      </c>
      <c r="P666" s="3">
        <f t="shared" si="209"/>
        <v>3825</v>
      </c>
      <c r="Q666" s="3">
        <f t="shared" si="210"/>
        <v>1088.8000000000002</v>
      </c>
      <c r="R666" s="3">
        <f t="shared" si="211"/>
        <v>2761.2</v>
      </c>
      <c r="S666" s="57">
        <f t="shared" si="212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25">
      <c r="A667" s="1">
        <v>38</v>
      </c>
      <c r="B667" s="2" t="s">
        <v>738</v>
      </c>
      <c r="C667" s="1" t="s">
        <v>30</v>
      </c>
      <c r="D667" s="107" t="s">
        <v>695</v>
      </c>
      <c r="E667" s="1" t="s">
        <v>698</v>
      </c>
      <c r="F667" s="1" t="s">
        <v>32</v>
      </c>
      <c r="G667" s="3">
        <v>18000</v>
      </c>
      <c r="H667" s="58">
        <v>0</v>
      </c>
      <c r="I667" s="3">
        <v>25</v>
      </c>
      <c r="J667" s="3">
        <f t="shared" si="204"/>
        <v>516.6</v>
      </c>
      <c r="K667" s="55">
        <f t="shared" si="205"/>
        <v>1277.9999999999998</v>
      </c>
      <c r="L667" s="55">
        <f t="shared" si="206"/>
        <v>207</v>
      </c>
      <c r="M667" s="3">
        <f t="shared" si="207"/>
        <v>547.20000000000005</v>
      </c>
      <c r="N667" s="55">
        <f t="shared" si="208"/>
        <v>1276.2</v>
      </c>
      <c r="O667" s="5">
        <v>0</v>
      </c>
      <c r="P667" s="3">
        <f t="shared" si="209"/>
        <v>3825</v>
      </c>
      <c r="Q667" s="3">
        <f t="shared" si="210"/>
        <v>1088.8000000000002</v>
      </c>
      <c r="R667" s="3">
        <f t="shared" si="211"/>
        <v>2761.2</v>
      </c>
      <c r="S667" s="57">
        <f t="shared" si="212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25">
      <c r="A668" s="1">
        <v>39</v>
      </c>
      <c r="B668" s="2" t="s">
        <v>739</v>
      </c>
      <c r="C668" s="1" t="s">
        <v>30</v>
      </c>
      <c r="D668" s="107" t="s">
        <v>695</v>
      </c>
      <c r="E668" s="1" t="s">
        <v>706</v>
      </c>
      <c r="F668" s="1" t="s">
        <v>32</v>
      </c>
      <c r="G668" s="3">
        <v>31500</v>
      </c>
      <c r="H668" s="4">
        <v>0</v>
      </c>
      <c r="I668" s="3">
        <v>25</v>
      </c>
      <c r="J668" s="3">
        <f t="shared" si="204"/>
        <v>904.05</v>
      </c>
      <c r="K668" s="55">
        <f t="shared" si="205"/>
        <v>2236.5</v>
      </c>
      <c r="L668" s="55">
        <f t="shared" si="206"/>
        <v>362.25</v>
      </c>
      <c r="M668" s="3">
        <f t="shared" si="207"/>
        <v>957.6</v>
      </c>
      <c r="N668" s="55">
        <f t="shared" si="208"/>
        <v>2233.3500000000004</v>
      </c>
      <c r="O668" s="5">
        <v>1350.12</v>
      </c>
      <c r="P668" s="3">
        <f t="shared" si="209"/>
        <v>6693.7500000000009</v>
      </c>
      <c r="Q668" s="3">
        <f t="shared" si="210"/>
        <v>3236.77</v>
      </c>
      <c r="R668" s="3">
        <f t="shared" si="211"/>
        <v>4832.1000000000004</v>
      </c>
      <c r="S668" s="57">
        <f t="shared" si="212"/>
        <v>28263.23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25">
      <c r="A669" s="1">
        <v>40</v>
      </c>
      <c r="B669" s="2" t="s">
        <v>740</v>
      </c>
      <c r="C669" s="1" t="s">
        <v>30</v>
      </c>
      <c r="D669" s="107" t="s">
        <v>695</v>
      </c>
      <c r="E669" s="121" t="s">
        <v>741</v>
      </c>
      <c r="F669" s="1" t="s">
        <v>32</v>
      </c>
      <c r="G669" s="3">
        <v>18000</v>
      </c>
      <c r="H669" s="58">
        <v>0</v>
      </c>
      <c r="I669" s="3">
        <v>25</v>
      </c>
      <c r="J669" s="3">
        <f t="shared" si="204"/>
        <v>516.6</v>
      </c>
      <c r="K669" s="55">
        <f t="shared" si="205"/>
        <v>1277.9999999999998</v>
      </c>
      <c r="L669" s="55">
        <f t="shared" si="206"/>
        <v>207</v>
      </c>
      <c r="M669" s="3">
        <f t="shared" si="207"/>
        <v>547.20000000000005</v>
      </c>
      <c r="N669" s="55">
        <f t="shared" si="208"/>
        <v>1276.2</v>
      </c>
      <c r="O669" s="5">
        <v>0</v>
      </c>
      <c r="P669" s="3">
        <f t="shared" si="209"/>
        <v>3825</v>
      </c>
      <c r="Q669" s="3">
        <f t="shared" si="210"/>
        <v>1088.8000000000002</v>
      </c>
      <c r="R669" s="3">
        <f t="shared" si="211"/>
        <v>2761.2</v>
      </c>
      <c r="S669" s="57">
        <f t="shared" si="212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25">
      <c r="A670" s="1">
        <v>41</v>
      </c>
      <c r="B670" s="2" t="s">
        <v>742</v>
      </c>
      <c r="C670" s="1" t="s">
        <v>30</v>
      </c>
      <c r="D670" s="107" t="s">
        <v>695</v>
      </c>
      <c r="E670" s="1" t="s">
        <v>706</v>
      </c>
      <c r="F670" s="1" t="s">
        <v>32</v>
      </c>
      <c r="G670" s="3">
        <v>31500</v>
      </c>
      <c r="H670" s="4">
        <v>0</v>
      </c>
      <c r="I670" s="3">
        <v>25</v>
      </c>
      <c r="J670" s="3">
        <f t="shared" si="204"/>
        <v>904.05</v>
      </c>
      <c r="K670" s="55">
        <f t="shared" si="205"/>
        <v>2236.5</v>
      </c>
      <c r="L670" s="55">
        <f t="shared" si="206"/>
        <v>362.25</v>
      </c>
      <c r="M670" s="3">
        <f t="shared" si="207"/>
        <v>957.6</v>
      </c>
      <c r="N670" s="55">
        <f t="shared" si="208"/>
        <v>2233.3500000000004</v>
      </c>
      <c r="O670" s="5">
        <v>0</v>
      </c>
      <c r="P670" s="3">
        <f t="shared" si="209"/>
        <v>6693.7500000000009</v>
      </c>
      <c r="Q670" s="3">
        <f t="shared" si="210"/>
        <v>1886.65</v>
      </c>
      <c r="R670" s="3">
        <f t="shared" si="211"/>
        <v>4832.1000000000004</v>
      </c>
      <c r="S670" s="57">
        <f t="shared" si="212"/>
        <v>29613.35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25">
      <c r="A671" s="1">
        <v>42</v>
      </c>
      <c r="B671" s="2" t="s">
        <v>743</v>
      </c>
      <c r="C671" s="1" t="s">
        <v>30</v>
      </c>
      <c r="D671" s="107" t="s">
        <v>695</v>
      </c>
      <c r="E671" s="1" t="s">
        <v>698</v>
      </c>
      <c r="F671" s="1" t="s">
        <v>32</v>
      </c>
      <c r="G671" s="3">
        <v>16500</v>
      </c>
      <c r="H671" s="4">
        <v>0</v>
      </c>
      <c r="I671" s="3">
        <v>25</v>
      </c>
      <c r="J671" s="3">
        <f t="shared" si="204"/>
        <v>473.55</v>
      </c>
      <c r="K671" s="55">
        <f t="shared" si="205"/>
        <v>1171.5</v>
      </c>
      <c r="L671" s="55">
        <f t="shared" si="206"/>
        <v>189.75</v>
      </c>
      <c r="M671" s="3">
        <f t="shared" si="207"/>
        <v>501.6</v>
      </c>
      <c r="N671" s="55">
        <f t="shared" si="208"/>
        <v>1169.8500000000001</v>
      </c>
      <c r="O671" s="5">
        <v>0</v>
      </c>
      <c r="P671" s="3">
        <f t="shared" si="209"/>
        <v>3506.25</v>
      </c>
      <c r="Q671" s="3">
        <f t="shared" si="210"/>
        <v>1000.1500000000001</v>
      </c>
      <c r="R671" s="3">
        <f t="shared" si="211"/>
        <v>2531.1000000000004</v>
      </c>
      <c r="S671" s="57">
        <f t="shared" si="212"/>
        <v>15499.85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25">
      <c r="A672" s="1">
        <v>43</v>
      </c>
      <c r="B672" s="2" t="s">
        <v>744</v>
      </c>
      <c r="C672" s="1" t="s">
        <v>30</v>
      </c>
      <c r="D672" s="107" t="s">
        <v>695</v>
      </c>
      <c r="E672" s="1" t="s">
        <v>698</v>
      </c>
      <c r="F672" s="1" t="s">
        <v>32</v>
      </c>
      <c r="G672" s="3">
        <v>18000</v>
      </c>
      <c r="H672" s="4">
        <v>0</v>
      </c>
      <c r="I672" s="3">
        <v>25</v>
      </c>
      <c r="J672" s="3">
        <f t="shared" si="204"/>
        <v>516.6</v>
      </c>
      <c r="K672" s="55">
        <f t="shared" si="205"/>
        <v>1277.9999999999998</v>
      </c>
      <c r="L672" s="55">
        <f t="shared" si="206"/>
        <v>207</v>
      </c>
      <c r="M672" s="3">
        <f t="shared" si="207"/>
        <v>547.20000000000005</v>
      </c>
      <c r="N672" s="55">
        <f t="shared" si="208"/>
        <v>1276.2</v>
      </c>
      <c r="O672" s="5">
        <v>0</v>
      </c>
      <c r="P672" s="3">
        <f t="shared" si="209"/>
        <v>3825</v>
      </c>
      <c r="Q672" s="3">
        <f t="shared" si="210"/>
        <v>1088.8000000000002</v>
      </c>
      <c r="R672" s="3">
        <f t="shared" si="211"/>
        <v>2761.2</v>
      </c>
      <c r="S672" s="57">
        <f t="shared" si="212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25">
      <c r="A673" s="1">
        <v>44</v>
      </c>
      <c r="B673" s="2" t="s">
        <v>745</v>
      </c>
      <c r="C673" s="1" t="s">
        <v>30</v>
      </c>
      <c r="D673" s="107" t="s">
        <v>695</v>
      </c>
      <c r="E673" s="1" t="s">
        <v>712</v>
      </c>
      <c r="F673" s="1" t="s">
        <v>32</v>
      </c>
      <c r="G673" s="3">
        <v>22575</v>
      </c>
      <c r="H673" s="58">
        <v>0</v>
      </c>
      <c r="I673" s="3">
        <v>25</v>
      </c>
      <c r="J673" s="3">
        <f t="shared" si="204"/>
        <v>647.90250000000003</v>
      </c>
      <c r="K673" s="55">
        <f t="shared" si="205"/>
        <v>1602.8249999999998</v>
      </c>
      <c r="L673" s="55">
        <f t="shared" si="206"/>
        <v>259.61250000000001</v>
      </c>
      <c r="M673" s="3">
        <f t="shared" si="207"/>
        <v>686.28</v>
      </c>
      <c r="N673" s="55">
        <f t="shared" si="208"/>
        <v>1600.5675000000001</v>
      </c>
      <c r="O673" s="5">
        <v>0</v>
      </c>
      <c r="P673" s="3">
        <f t="shared" si="209"/>
        <v>4797.1875</v>
      </c>
      <c r="Q673" s="3">
        <f t="shared" si="210"/>
        <v>1359.1824999999999</v>
      </c>
      <c r="R673" s="3">
        <f t="shared" si="211"/>
        <v>3463.0050000000001</v>
      </c>
      <c r="S673" s="57">
        <f t="shared" si="212"/>
        <v>21215.817500000001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25">
      <c r="A674" s="1">
        <v>45</v>
      </c>
      <c r="B674" s="2" t="s">
        <v>746</v>
      </c>
      <c r="C674" s="1" t="s">
        <v>34</v>
      </c>
      <c r="D674" s="107" t="s">
        <v>695</v>
      </c>
      <c r="E674" s="1" t="s">
        <v>719</v>
      </c>
      <c r="F674" s="1" t="s">
        <v>32</v>
      </c>
      <c r="G674" s="3">
        <v>22575</v>
      </c>
      <c r="H674" s="58">
        <v>0</v>
      </c>
      <c r="I674" s="3">
        <v>25</v>
      </c>
      <c r="J674" s="3">
        <f>+G674*2.87%</f>
        <v>647.90250000000003</v>
      </c>
      <c r="K674" s="55">
        <f>+G674*7.1%</f>
        <v>1602.8249999999998</v>
      </c>
      <c r="L674" s="55">
        <f>+G674*1.15%</f>
        <v>259.61250000000001</v>
      </c>
      <c r="M674" s="3">
        <f>+G674*3.04%</f>
        <v>686.28</v>
      </c>
      <c r="N674" s="55">
        <f>+G674*7.09%</f>
        <v>1600.5675000000001</v>
      </c>
      <c r="O674" s="5">
        <v>0</v>
      </c>
      <c r="P674" s="3">
        <f>SUM(J674:N674)</f>
        <v>4797.1875</v>
      </c>
      <c r="Q674" s="3">
        <f>+H674+I674+J674+M674+O674</f>
        <v>1359.1824999999999</v>
      </c>
      <c r="R674" s="3">
        <f>+K674+L674+N674</f>
        <v>3463.0050000000001</v>
      </c>
      <c r="S674" s="57">
        <f>+G674-Q674</f>
        <v>21215.817500000001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25">
      <c r="A675" s="1">
        <v>46</v>
      </c>
      <c r="B675" s="2" t="s">
        <v>747</v>
      </c>
      <c r="C675" s="1" t="s">
        <v>34</v>
      </c>
      <c r="D675" s="107" t="s">
        <v>695</v>
      </c>
      <c r="E675" s="1" t="s">
        <v>543</v>
      </c>
      <c r="F675" s="1" t="s">
        <v>32</v>
      </c>
      <c r="G675" s="3">
        <v>22000</v>
      </c>
      <c r="H675" s="58">
        <v>0</v>
      </c>
      <c r="I675" s="3">
        <v>25</v>
      </c>
      <c r="J675" s="3">
        <f t="shared" si="204"/>
        <v>631.4</v>
      </c>
      <c r="K675" s="55">
        <f t="shared" si="205"/>
        <v>1561.9999999999998</v>
      </c>
      <c r="L675" s="55">
        <f t="shared" si="206"/>
        <v>253</v>
      </c>
      <c r="M675" s="3">
        <f t="shared" si="207"/>
        <v>668.8</v>
      </c>
      <c r="N675" s="55">
        <f t="shared" si="208"/>
        <v>1559.8000000000002</v>
      </c>
      <c r="O675" s="5">
        <v>0</v>
      </c>
      <c r="P675" s="3">
        <f t="shared" si="209"/>
        <v>4675</v>
      </c>
      <c r="Q675" s="3">
        <f t="shared" si="210"/>
        <v>1325.1999999999998</v>
      </c>
      <c r="R675" s="3">
        <f t="shared" si="211"/>
        <v>3374.8</v>
      </c>
      <c r="S675" s="57">
        <f t="shared" si="212"/>
        <v>20674.8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25">
      <c r="A676" s="1">
        <v>47</v>
      </c>
      <c r="B676" s="106" t="s">
        <v>748</v>
      </c>
      <c r="C676" s="1" t="s">
        <v>34</v>
      </c>
      <c r="D676" s="107" t="s">
        <v>695</v>
      </c>
      <c r="E676" s="1" t="s">
        <v>706</v>
      </c>
      <c r="F676" s="1" t="s">
        <v>32</v>
      </c>
      <c r="G676" s="3">
        <v>30000</v>
      </c>
      <c r="H676" s="58">
        <v>0</v>
      </c>
      <c r="I676" s="3">
        <v>25</v>
      </c>
      <c r="J676" s="3">
        <f t="shared" si="204"/>
        <v>861</v>
      </c>
      <c r="K676" s="55">
        <f t="shared" si="205"/>
        <v>2130</v>
      </c>
      <c r="L676" s="55">
        <f t="shared" si="206"/>
        <v>345</v>
      </c>
      <c r="M676" s="3">
        <f t="shared" si="207"/>
        <v>912</v>
      </c>
      <c r="N676" s="55">
        <f t="shared" si="208"/>
        <v>2127</v>
      </c>
      <c r="O676" s="5">
        <v>0</v>
      </c>
      <c r="P676" s="3">
        <f t="shared" si="209"/>
        <v>6375</v>
      </c>
      <c r="Q676" s="3">
        <f t="shared" si="210"/>
        <v>1798</v>
      </c>
      <c r="R676" s="3">
        <f t="shared" si="211"/>
        <v>4602</v>
      </c>
      <c r="S676" s="57">
        <f t="shared" si="212"/>
        <v>28202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25">
      <c r="A677" s="1">
        <v>48</v>
      </c>
      <c r="B677" s="106" t="s">
        <v>749</v>
      </c>
      <c r="C677" s="1" t="s">
        <v>30</v>
      </c>
      <c r="D677" s="107" t="s">
        <v>695</v>
      </c>
      <c r="E677" s="1" t="s">
        <v>362</v>
      </c>
      <c r="F677" s="1" t="s">
        <v>32</v>
      </c>
      <c r="G677" s="3">
        <v>25000</v>
      </c>
      <c r="H677" s="58">
        <v>0</v>
      </c>
      <c r="I677" s="3">
        <v>25</v>
      </c>
      <c r="J677" s="3">
        <f t="shared" si="204"/>
        <v>717.5</v>
      </c>
      <c r="K677" s="55">
        <f t="shared" si="205"/>
        <v>1774.9999999999998</v>
      </c>
      <c r="L677" s="55">
        <f t="shared" si="206"/>
        <v>287.5</v>
      </c>
      <c r="M677" s="3">
        <f t="shared" si="207"/>
        <v>760</v>
      </c>
      <c r="N677" s="55">
        <f t="shared" si="208"/>
        <v>1772.5000000000002</v>
      </c>
      <c r="O677" s="5">
        <v>0</v>
      </c>
      <c r="P677" s="3">
        <f t="shared" si="209"/>
        <v>5312.5</v>
      </c>
      <c r="Q677" s="3">
        <f t="shared" si="210"/>
        <v>1502.5</v>
      </c>
      <c r="R677" s="3">
        <f t="shared" si="211"/>
        <v>3835</v>
      </c>
      <c r="S677" s="57">
        <f t="shared" si="212"/>
        <v>23497.5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25">
      <c r="A678" s="1">
        <v>49</v>
      </c>
      <c r="B678" s="106" t="s">
        <v>750</v>
      </c>
      <c r="C678" s="1" t="s">
        <v>30</v>
      </c>
      <c r="D678" s="107" t="s">
        <v>695</v>
      </c>
      <c r="E678" s="1" t="s">
        <v>751</v>
      </c>
      <c r="F678" s="1" t="s">
        <v>32</v>
      </c>
      <c r="G678" s="3">
        <v>18000</v>
      </c>
      <c r="H678" s="58">
        <v>0</v>
      </c>
      <c r="I678" s="3">
        <v>25</v>
      </c>
      <c r="J678" s="3">
        <f t="shared" si="204"/>
        <v>516.6</v>
      </c>
      <c r="K678" s="55">
        <f t="shared" si="205"/>
        <v>1277.9999999999998</v>
      </c>
      <c r="L678" s="55">
        <f t="shared" si="206"/>
        <v>207</v>
      </c>
      <c r="M678" s="3">
        <f t="shared" si="207"/>
        <v>547.20000000000005</v>
      </c>
      <c r="N678" s="55">
        <f t="shared" si="208"/>
        <v>1276.2</v>
      </c>
      <c r="O678" s="5">
        <v>0</v>
      </c>
      <c r="P678" s="3">
        <f t="shared" si="209"/>
        <v>3825</v>
      </c>
      <c r="Q678" s="3">
        <f t="shared" si="210"/>
        <v>1088.8000000000002</v>
      </c>
      <c r="R678" s="3">
        <f t="shared" si="211"/>
        <v>2761.2</v>
      </c>
      <c r="S678" s="57">
        <f t="shared" si="212"/>
        <v>16911.2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25">
      <c r="A679" s="1">
        <v>50</v>
      </c>
      <c r="B679" s="106" t="s">
        <v>752</v>
      </c>
      <c r="C679" s="1" t="s">
        <v>30</v>
      </c>
      <c r="D679" s="107" t="s">
        <v>695</v>
      </c>
      <c r="E679" s="1" t="s">
        <v>751</v>
      </c>
      <c r="F679" s="1" t="s">
        <v>32</v>
      </c>
      <c r="G679" s="3">
        <v>18000</v>
      </c>
      <c r="H679" s="58">
        <v>0</v>
      </c>
      <c r="I679" s="3">
        <v>25</v>
      </c>
      <c r="J679" s="3">
        <f t="shared" si="204"/>
        <v>516.6</v>
      </c>
      <c r="K679" s="55">
        <f t="shared" si="205"/>
        <v>1277.9999999999998</v>
      </c>
      <c r="L679" s="55">
        <f t="shared" si="206"/>
        <v>207</v>
      </c>
      <c r="M679" s="3">
        <f t="shared" si="207"/>
        <v>547.20000000000005</v>
      </c>
      <c r="N679" s="55">
        <f t="shared" si="208"/>
        <v>1276.2</v>
      </c>
      <c r="O679" s="5">
        <v>0</v>
      </c>
      <c r="P679" s="3">
        <f t="shared" si="209"/>
        <v>3825</v>
      </c>
      <c r="Q679" s="3">
        <f t="shared" si="210"/>
        <v>1088.8000000000002</v>
      </c>
      <c r="R679" s="3">
        <f t="shared" si="211"/>
        <v>2761.2</v>
      </c>
      <c r="S679" s="57">
        <f t="shared" si="212"/>
        <v>16911.2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25">
      <c r="A680" s="1">
        <v>51</v>
      </c>
      <c r="B680" s="106" t="s">
        <v>753</v>
      </c>
      <c r="C680" s="1" t="s">
        <v>30</v>
      </c>
      <c r="D680" s="107" t="s">
        <v>695</v>
      </c>
      <c r="E680" s="1" t="s">
        <v>751</v>
      </c>
      <c r="F680" s="1" t="s">
        <v>32</v>
      </c>
      <c r="G680" s="3">
        <v>18000</v>
      </c>
      <c r="H680" s="58">
        <v>0</v>
      </c>
      <c r="I680" s="3">
        <v>25</v>
      </c>
      <c r="J680" s="3">
        <f t="shared" si="204"/>
        <v>516.6</v>
      </c>
      <c r="K680" s="55">
        <f t="shared" si="205"/>
        <v>1277.9999999999998</v>
      </c>
      <c r="L680" s="55">
        <f t="shared" si="206"/>
        <v>207</v>
      </c>
      <c r="M680" s="3">
        <f t="shared" si="207"/>
        <v>547.20000000000005</v>
      </c>
      <c r="N680" s="55">
        <f t="shared" si="208"/>
        <v>1276.2</v>
      </c>
      <c r="O680" s="5">
        <v>0</v>
      </c>
      <c r="P680" s="3">
        <f t="shared" si="209"/>
        <v>3825</v>
      </c>
      <c r="Q680" s="3">
        <f t="shared" si="210"/>
        <v>1088.8000000000002</v>
      </c>
      <c r="R680" s="3">
        <f t="shared" si="211"/>
        <v>2761.2</v>
      </c>
      <c r="S680" s="57">
        <f t="shared" si="212"/>
        <v>16911.2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25">
      <c r="A681" s="1">
        <v>52</v>
      </c>
      <c r="B681" s="106" t="s">
        <v>754</v>
      </c>
      <c r="C681" s="1" t="s">
        <v>30</v>
      </c>
      <c r="D681" s="107" t="s">
        <v>695</v>
      </c>
      <c r="E681" s="1" t="s">
        <v>751</v>
      </c>
      <c r="F681" s="1" t="s">
        <v>32</v>
      </c>
      <c r="G681" s="3">
        <v>18000</v>
      </c>
      <c r="H681" s="58">
        <v>0</v>
      </c>
      <c r="I681" s="3">
        <v>25</v>
      </c>
      <c r="J681" s="3">
        <f t="shared" si="204"/>
        <v>516.6</v>
      </c>
      <c r="K681" s="55">
        <f t="shared" si="205"/>
        <v>1277.9999999999998</v>
      </c>
      <c r="L681" s="55">
        <f t="shared" si="206"/>
        <v>207</v>
      </c>
      <c r="M681" s="3">
        <f t="shared" si="207"/>
        <v>547.20000000000005</v>
      </c>
      <c r="N681" s="55">
        <f t="shared" si="208"/>
        <v>1276.2</v>
      </c>
      <c r="O681" s="5">
        <v>0</v>
      </c>
      <c r="P681" s="3">
        <f t="shared" si="209"/>
        <v>3825</v>
      </c>
      <c r="Q681" s="3">
        <f t="shared" si="210"/>
        <v>1088.8000000000002</v>
      </c>
      <c r="R681" s="3">
        <f t="shared" si="211"/>
        <v>2761.2</v>
      </c>
      <c r="S681" s="57">
        <f t="shared" si="212"/>
        <v>16911.2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25">
      <c r="A682" s="1">
        <v>53</v>
      </c>
      <c r="B682" t="s">
        <v>755</v>
      </c>
      <c r="C682" s="1" t="s">
        <v>34</v>
      </c>
      <c r="D682" s="107" t="s">
        <v>695</v>
      </c>
      <c r="E682" s="1" t="s">
        <v>756</v>
      </c>
      <c r="F682" s="1" t="s">
        <v>32</v>
      </c>
      <c r="G682" s="3">
        <v>22575</v>
      </c>
      <c r="H682" s="58">
        <v>0</v>
      </c>
      <c r="I682" s="3">
        <v>25</v>
      </c>
      <c r="J682" s="3">
        <f t="shared" si="204"/>
        <v>647.90250000000003</v>
      </c>
      <c r="K682" s="55">
        <f t="shared" si="205"/>
        <v>1602.8249999999998</v>
      </c>
      <c r="L682" s="55">
        <f t="shared" si="206"/>
        <v>259.61250000000001</v>
      </c>
      <c r="M682" s="3">
        <f t="shared" si="207"/>
        <v>686.28</v>
      </c>
      <c r="N682" s="55">
        <f t="shared" si="208"/>
        <v>1600.5675000000001</v>
      </c>
      <c r="O682" s="5">
        <v>0</v>
      </c>
      <c r="P682" s="3">
        <f t="shared" si="209"/>
        <v>4797.1875</v>
      </c>
      <c r="Q682" s="3">
        <f t="shared" si="210"/>
        <v>1359.1824999999999</v>
      </c>
      <c r="R682" s="3">
        <f t="shared" si="211"/>
        <v>3463.0050000000001</v>
      </c>
      <c r="S682" s="57">
        <f t="shared" si="212"/>
        <v>21215.817500000001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25">
      <c r="A683" s="1">
        <v>54</v>
      </c>
      <c r="B683" s="106" t="s">
        <v>757</v>
      </c>
      <c r="C683" s="1" t="s">
        <v>30</v>
      </c>
      <c r="D683" s="107" t="s">
        <v>695</v>
      </c>
      <c r="E683" s="1" t="s">
        <v>706</v>
      </c>
      <c r="F683" s="1" t="s">
        <v>32</v>
      </c>
      <c r="G683" s="3">
        <v>30000</v>
      </c>
      <c r="H683" s="58">
        <v>0</v>
      </c>
      <c r="I683" s="3">
        <v>25</v>
      </c>
      <c r="J683" s="3">
        <f t="shared" si="204"/>
        <v>861</v>
      </c>
      <c r="K683" s="55">
        <f t="shared" si="205"/>
        <v>2130</v>
      </c>
      <c r="L683" s="55">
        <f t="shared" si="206"/>
        <v>345</v>
      </c>
      <c r="M683" s="3">
        <f t="shared" si="207"/>
        <v>912</v>
      </c>
      <c r="N683" s="55">
        <f t="shared" si="208"/>
        <v>2127</v>
      </c>
      <c r="O683" s="5">
        <v>0</v>
      </c>
      <c r="P683" s="3">
        <f t="shared" si="209"/>
        <v>6375</v>
      </c>
      <c r="Q683" s="3">
        <f t="shared" si="210"/>
        <v>1798</v>
      </c>
      <c r="R683" s="3">
        <f t="shared" si="211"/>
        <v>4602</v>
      </c>
      <c r="S683" s="57">
        <f t="shared" si="212"/>
        <v>28202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25">
      <c r="A684" s="1">
        <v>55</v>
      </c>
      <c r="B684" s="106" t="s">
        <v>758</v>
      </c>
      <c r="C684" s="1" t="s">
        <v>30</v>
      </c>
      <c r="D684" s="107" t="s">
        <v>695</v>
      </c>
      <c r="E684" s="1" t="s">
        <v>706</v>
      </c>
      <c r="F684" s="1" t="s">
        <v>32</v>
      </c>
      <c r="G684" s="3">
        <v>30000</v>
      </c>
      <c r="H684" s="58">
        <v>0</v>
      </c>
      <c r="I684" s="3">
        <v>25</v>
      </c>
      <c r="J684" s="3">
        <f t="shared" si="204"/>
        <v>861</v>
      </c>
      <c r="K684" s="55">
        <f t="shared" si="205"/>
        <v>2130</v>
      </c>
      <c r="L684" s="55">
        <f t="shared" si="206"/>
        <v>345</v>
      </c>
      <c r="M684" s="3">
        <f t="shared" si="207"/>
        <v>912</v>
      </c>
      <c r="N684" s="55">
        <f t="shared" si="208"/>
        <v>2127</v>
      </c>
      <c r="O684" s="5">
        <v>0</v>
      </c>
      <c r="P684" s="3">
        <f t="shared" si="209"/>
        <v>6375</v>
      </c>
      <c r="Q684" s="3">
        <f t="shared" si="210"/>
        <v>1798</v>
      </c>
      <c r="R684" s="3">
        <f t="shared" si="211"/>
        <v>4602</v>
      </c>
      <c r="S684" s="57">
        <f t="shared" si="212"/>
        <v>28202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25">
      <c r="A685" s="1">
        <v>56</v>
      </c>
      <c r="B685" s="120" t="s">
        <v>759</v>
      </c>
      <c r="C685" s="1" t="s">
        <v>30</v>
      </c>
      <c r="D685" s="107" t="s">
        <v>695</v>
      </c>
      <c r="E685" s="1" t="s">
        <v>706</v>
      </c>
      <c r="F685" s="1" t="s">
        <v>32</v>
      </c>
      <c r="G685" s="3">
        <v>22575</v>
      </c>
      <c r="H685" s="58">
        <v>0</v>
      </c>
      <c r="I685" s="3">
        <v>25</v>
      </c>
      <c r="J685" s="3">
        <f t="shared" si="204"/>
        <v>647.90250000000003</v>
      </c>
      <c r="K685" s="55">
        <f t="shared" si="205"/>
        <v>1602.8249999999998</v>
      </c>
      <c r="L685" s="55">
        <f t="shared" si="206"/>
        <v>259.61250000000001</v>
      </c>
      <c r="M685" s="3">
        <f t="shared" si="207"/>
        <v>686.28</v>
      </c>
      <c r="N685" s="55">
        <f t="shared" si="208"/>
        <v>1600.5675000000001</v>
      </c>
      <c r="O685" s="5">
        <v>0</v>
      </c>
      <c r="P685" s="3">
        <f t="shared" si="209"/>
        <v>4797.1875</v>
      </c>
      <c r="Q685" s="3">
        <f t="shared" si="210"/>
        <v>1359.1824999999999</v>
      </c>
      <c r="R685" s="3">
        <f t="shared" si="211"/>
        <v>3463.0050000000001</v>
      </c>
      <c r="S685" s="57">
        <f t="shared" si="212"/>
        <v>21215.817500000001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25">
      <c r="A686" s="1">
        <v>57</v>
      </c>
      <c r="B686" s="120" t="s">
        <v>760</v>
      </c>
      <c r="C686" s="1" t="s">
        <v>30</v>
      </c>
      <c r="D686" s="107" t="s">
        <v>695</v>
      </c>
      <c r="E686" s="1" t="s">
        <v>706</v>
      </c>
      <c r="F686" s="1" t="s">
        <v>32</v>
      </c>
      <c r="G686" s="3">
        <v>22575</v>
      </c>
      <c r="H686" s="58">
        <v>0</v>
      </c>
      <c r="I686" s="3">
        <v>25</v>
      </c>
      <c r="J686" s="3">
        <f>+G686*2.87%</f>
        <v>647.90250000000003</v>
      </c>
      <c r="K686" s="55">
        <f>+G686*7.1%</f>
        <v>1602.8249999999998</v>
      </c>
      <c r="L686" s="55">
        <f>+G686*1.15%</f>
        <v>259.61250000000001</v>
      </c>
      <c r="M686" s="3">
        <f>+G686*3.04%</f>
        <v>686.28</v>
      </c>
      <c r="N686" s="55">
        <f>+G686*7.09%</f>
        <v>1600.5675000000001</v>
      </c>
      <c r="O686" s="5">
        <v>0</v>
      </c>
      <c r="P686" s="3">
        <f>SUM(J686:N686)</f>
        <v>4797.1875</v>
      </c>
      <c r="Q686" s="3">
        <f>+H686+I686+J686+M686+O686</f>
        <v>1359.1824999999999</v>
      </c>
      <c r="R686" s="3">
        <f>+K686+L686+N686</f>
        <v>3463.0050000000001</v>
      </c>
      <c r="S686" s="57">
        <f>+G686-Q686</f>
        <v>21215.817500000001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25">
      <c r="A687" s="1">
        <v>58</v>
      </c>
      <c r="B687" s="2" t="s">
        <v>761</v>
      </c>
      <c r="C687" s="1" t="s">
        <v>30</v>
      </c>
      <c r="D687" s="107" t="s">
        <v>695</v>
      </c>
      <c r="E687" s="1" t="s">
        <v>751</v>
      </c>
      <c r="F687" s="1" t="s">
        <v>32</v>
      </c>
      <c r="G687" s="3">
        <v>18000</v>
      </c>
      <c r="H687" s="58">
        <v>0</v>
      </c>
      <c r="I687" s="3">
        <v>25</v>
      </c>
      <c r="J687" s="3">
        <f t="shared" ref="J687:J750" si="213">+G687*2.87%</f>
        <v>516.6</v>
      </c>
      <c r="K687" s="55">
        <f t="shared" ref="K687:K749" si="214">+G687*7.1%</f>
        <v>1277.9999999999998</v>
      </c>
      <c r="L687" s="55">
        <f t="shared" ref="L687:L710" si="215">+G687*1.15%</f>
        <v>207</v>
      </c>
      <c r="M687" s="3">
        <f t="shared" ref="M687:M710" si="216">+G687*3.04%</f>
        <v>547.20000000000005</v>
      </c>
      <c r="N687" s="55">
        <f t="shared" ref="N687:N749" si="217">+G687*7.09%</f>
        <v>1276.2</v>
      </c>
      <c r="O687" s="5">
        <v>0</v>
      </c>
      <c r="P687" s="3">
        <f t="shared" ref="P687:P749" si="218">SUM(J687:N687)</f>
        <v>3825</v>
      </c>
      <c r="Q687" s="3">
        <f t="shared" ref="Q687:Q749" si="219">+H687+I687+J687+M687+O687</f>
        <v>1088.8000000000002</v>
      </c>
      <c r="R687" s="3">
        <f t="shared" ref="R687:R749" si="220">+K687+L687+N687</f>
        <v>2761.2</v>
      </c>
      <c r="S687" s="57">
        <f t="shared" ref="S687:S749" si="221">+G687-Q687</f>
        <v>16911.2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25">
      <c r="A688" s="1">
        <v>59</v>
      </c>
      <c r="B688" s="2" t="s">
        <v>762</v>
      </c>
      <c r="C688" s="1" t="s">
        <v>30</v>
      </c>
      <c r="D688" s="107" t="s">
        <v>695</v>
      </c>
      <c r="E688" s="1" t="s">
        <v>751</v>
      </c>
      <c r="F688" s="1" t="s">
        <v>32</v>
      </c>
      <c r="G688" s="3">
        <v>18000</v>
      </c>
      <c r="H688" s="58">
        <v>0</v>
      </c>
      <c r="I688" s="3">
        <v>25</v>
      </c>
      <c r="J688" s="3">
        <f t="shared" si="213"/>
        <v>516.6</v>
      </c>
      <c r="K688" s="55">
        <f t="shared" si="214"/>
        <v>1277.9999999999998</v>
      </c>
      <c r="L688" s="55">
        <f t="shared" si="215"/>
        <v>207</v>
      </c>
      <c r="M688" s="3">
        <f t="shared" si="216"/>
        <v>547.20000000000005</v>
      </c>
      <c r="N688" s="55">
        <f t="shared" si="217"/>
        <v>1276.2</v>
      </c>
      <c r="O688" s="5">
        <v>0</v>
      </c>
      <c r="P688" s="3">
        <f t="shared" si="218"/>
        <v>3825</v>
      </c>
      <c r="Q688" s="3">
        <f t="shared" si="219"/>
        <v>1088.8000000000002</v>
      </c>
      <c r="R688" s="3">
        <f t="shared" si="220"/>
        <v>2761.2</v>
      </c>
      <c r="S688" s="57">
        <f t="shared" si="221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25">
      <c r="A689" s="1">
        <v>60</v>
      </c>
      <c r="B689" s="2" t="s">
        <v>763</v>
      </c>
      <c r="C689" s="1" t="s">
        <v>30</v>
      </c>
      <c r="D689" s="107" t="s">
        <v>695</v>
      </c>
      <c r="E689" s="1" t="s">
        <v>751</v>
      </c>
      <c r="F689" s="1" t="s">
        <v>32</v>
      </c>
      <c r="G689" s="3">
        <v>18000</v>
      </c>
      <c r="H689" s="58">
        <v>0</v>
      </c>
      <c r="I689" s="3">
        <v>25</v>
      </c>
      <c r="J689" s="3">
        <f t="shared" si="213"/>
        <v>516.6</v>
      </c>
      <c r="K689" s="55">
        <f t="shared" si="214"/>
        <v>1277.9999999999998</v>
      </c>
      <c r="L689" s="55">
        <f t="shared" si="215"/>
        <v>207</v>
      </c>
      <c r="M689" s="3">
        <f t="shared" si="216"/>
        <v>547.20000000000005</v>
      </c>
      <c r="N689" s="55">
        <f t="shared" si="217"/>
        <v>1276.2</v>
      </c>
      <c r="O689" s="5">
        <v>0</v>
      </c>
      <c r="P689" s="3">
        <f t="shared" si="218"/>
        <v>3825</v>
      </c>
      <c r="Q689" s="3">
        <f t="shared" si="219"/>
        <v>1088.8000000000002</v>
      </c>
      <c r="R689" s="3">
        <f t="shared" si="220"/>
        <v>2761.2</v>
      </c>
      <c r="S689" s="57">
        <f t="shared" si="221"/>
        <v>16911.2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25">
      <c r="A690" s="1">
        <v>61</v>
      </c>
      <c r="B690" s="2" t="s">
        <v>764</v>
      </c>
      <c r="C690" s="1" t="s">
        <v>30</v>
      </c>
      <c r="D690" s="107" t="s">
        <v>695</v>
      </c>
      <c r="E690" s="1" t="s">
        <v>751</v>
      </c>
      <c r="F690" s="1" t="s">
        <v>32</v>
      </c>
      <c r="G690" s="3">
        <v>18000</v>
      </c>
      <c r="H690" s="58">
        <v>0</v>
      </c>
      <c r="I690" s="3">
        <v>25</v>
      </c>
      <c r="J690" s="3">
        <f t="shared" si="213"/>
        <v>516.6</v>
      </c>
      <c r="K690" s="55">
        <f t="shared" si="214"/>
        <v>1277.9999999999998</v>
      </c>
      <c r="L690" s="55">
        <f t="shared" si="215"/>
        <v>207</v>
      </c>
      <c r="M690" s="3">
        <f t="shared" si="216"/>
        <v>547.20000000000005</v>
      </c>
      <c r="N690" s="55">
        <f t="shared" si="217"/>
        <v>1276.2</v>
      </c>
      <c r="O690" s="5">
        <v>0</v>
      </c>
      <c r="P690" s="3">
        <f t="shared" si="218"/>
        <v>3825</v>
      </c>
      <c r="Q690" s="3">
        <f t="shared" si="219"/>
        <v>1088.8000000000002</v>
      </c>
      <c r="R690" s="3">
        <f t="shared" si="220"/>
        <v>2761.2</v>
      </c>
      <c r="S690" s="57">
        <f t="shared" si="221"/>
        <v>16911.2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25">
      <c r="A691" s="1">
        <v>62</v>
      </c>
      <c r="B691" s="2" t="s">
        <v>765</v>
      </c>
      <c r="C691" s="1" t="s">
        <v>30</v>
      </c>
      <c r="D691" s="107" t="s">
        <v>695</v>
      </c>
      <c r="E691" s="1" t="s">
        <v>751</v>
      </c>
      <c r="F691" s="1" t="s">
        <v>32</v>
      </c>
      <c r="G691" s="3">
        <v>18000</v>
      </c>
      <c r="H691" s="58">
        <v>0</v>
      </c>
      <c r="I691" s="3">
        <v>25</v>
      </c>
      <c r="J691" s="3">
        <f t="shared" si="213"/>
        <v>516.6</v>
      </c>
      <c r="K691" s="55">
        <f t="shared" si="214"/>
        <v>1277.9999999999998</v>
      </c>
      <c r="L691" s="55">
        <f t="shared" si="215"/>
        <v>207</v>
      </c>
      <c r="M691" s="3">
        <f t="shared" si="216"/>
        <v>547.20000000000005</v>
      </c>
      <c r="N691" s="55">
        <f t="shared" si="217"/>
        <v>1276.2</v>
      </c>
      <c r="O691" s="5">
        <v>0</v>
      </c>
      <c r="P691" s="3">
        <f t="shared" si="218"/>
        <v>3825</v>
      </c>
      <c r="Q691" s="3">
        <f t="shared" si="219"/>
        <v>1088.8000000000002</v>
      </c>
      <c r="R691" s="3">
        <f t="shared" si="220"/>
        <v>2761.2</v>
      </c>
      <c r="S691" s="57">
        <f t="shared" si="221"/>
        <v>16911.2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25">
      <c r="A692" s="1">
        <v>63</v>
      </c>
      <c r="B692" s="2" t="s">
        <v>766</v>
      </c>
      <c r="C692" s="1" t="s">
        <v>30</v>
      </c>
      <c r="D692" s="107" t="s">
        <v>695</v>
      </c>
      <c r="E692" s="1" t="s">
        <v>751</v>
      </c>
      <c r="F692" s="1" t="s">
        <v>32</v>
      </c>
      <c r="G692" s="3">
        <v>18000</v>
      </c>
      <c r="H692" s="58">
        <v>0</v>
      </c>
      <c r="I692" s="3">
        <v>25</v>
      </c>
      <c r="J692" s="3">
        <f t="shared" si="213"/>
        <v>516.6</v>
      </c>
      <c r="K692" s="55">
        <f t="shared" si="214"/>
        <v>1277.9999999999998</v>
      </c>
      <c r="L692" s="55">
        <f t="shared" si="215"/>
        <v>207</v>
      </c>
      <c r="M692" s="3">
        <f t="shared" si="216"/>
        <v>547.20000000000005</v>
      </c>
      <c r="N692" s="55">
        <f t="shared" si="217"/>
        <v>1276.2</v>
      </c>
      <c r="O692" s="5">
        <v>0</v>
      </c>
      <c r="P692" s="3">
        <f t="shared" si="218"/>
        <v>3825</v>
      </c>
      <c r="Q692" s="3">
        <f t="shared" si="219"/>
        <v>1088.8000000000002</v>
      </c>
      <c r="R692" s="3">
        <f t="shared" si="220"/>
        <v>2761.2</v>
      </c>
      <c r="S692" s="57">
        <f t="shared" si="221"/>
        <v>16911.2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25">
      <c r="A693" s="1">
        <v>64</v>
      </c>
      <c r="B693" s="2" t="s">
        <v>767</v>
      </c>
      <c r="C693" s="1" t="s">
        <v>30</v>
      </c>
      <c r="D693" s="107" t="s">
        <v>695</v>
      </c>
      <c r="E693" s="1" t="s">
        <v>751</v>
      </c>
      <c r="F693" s="1" t="s">
        <v>32</v>
      </c>
      <c r="G693" s="3">
        <v>18000</v>
      </c>
      <c r="H693" s="58">
        <v>0</v>
      </c>
      <c r="I693" s="3">
        <v>25</v>
      </c>
      <c r="J693" s="3">
        <f t="shared" si="213"/>
        <v>516.6</v>
      </c>
      <c r="K693" s="55">
        <f t="shared" si="214"/>
        <v>1277.9999999999998</v>
      </c>
      <c r="L693" s="55">
        <f t="shared" si="215"/>
        <v>207</v>
      </c>
      <c r="M693" s="3">
        <f t="shared" si="216"/>
        <v>547.20000000000005</v>
      </c>
      <c r="N693" s="55">
        <f t="shared" si="217"/>
        <v>1276.2</v>
      </c>
      <c r="O693" s="5">
        <v>0</v>
      </c>
      <c r="P693" s="3">
        <f t="shared" si="218"/>
        <v>3825</v>
      </c>
      <c r="Q693" s="3">
        <f t="shared" si="219"/>
        <v>1088.8000000000002</v>
      </c>
      <c r="R693" s="3">
        <f t="shared" si="220"/>
        <v>2761.2</v>
      </c>
      <c r="S693" s="57">
        <f t="shared" si="221"/>
        <v>16911.2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25">
      <c r="A694" s="1">
        <v>65</v>
      </c>
      <c r="B694" s="2" t="s">
        <v>768</v>
      </c>
      <c r="C694" s="1" t="s">
        <v>30</v>
      </c>
      <c r="D694" s="107" t="s">
        <v>695</v>
      </c>
      <c r="E694" s="1" t="s">
        <v>751</v>
      </c>
      <c r="F694" s="1" t="s">
        <v>32</v>
      </c>
      <c r="G694" s="3">
        <v>18000</v>
      </c>
      <c r="H694" s="58">
        <v>0</v>
      </c>
      <c r="I694" s="3">
        <v>25</v>
      </c>
      <c r="J694" s="3">
        <f t="shared" si="213"/>
        <v>516.6</v>
      </c>
      <c r="K694" s="55">
        <f t="shared" si="214"/>
        <v>1277.9999999999998</v>
      </c>
      <c r="L694" s="55">
        <f t="shared" si="215"/>
        <v>207</v>
      </c>
      <c r="M694" s="3">
        <f t="shared" si="216"/>
        <v>547.20000000000005</v>
      </c>
      <c r="N694" s="55">
        <f t="shared" si="217"/>
        <v>1276.2</v>
      </c>
      <c r="O694" s="5">
        <v>0</v>
      </c>
      <c r="P694" s="3">
        <f t="shared" si="218"/>
        <v>3825</v>
      </c>
      <c r="Q694" s="3">
        <f t="shared" si="219"/>
        <v>1088.8000000000002</v>
      </c>
      <c r="R694" s="3">
        <f t="shared" si="220"/>
        <v>2761.2</v>
      </c>
      <c r="S694" s="57">
        <f t="shared" si="221"/>
        <v>16911.2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25">
      <c r="A695" s="1">
        <v>66</v>
      </c>
      <c r="B695" s="2" t="s">
        <v>769</v>
      </c>
      <c r="C695" s="1" t="s">
        <v>30</v>
      </c>
      <c r="D695" s="107" t="s">
        <v>695</v>
      </c>
      <c r="E695" s="1" t="s">
        <v>751</v>
      </c>
      <c r="F695" s="1" t="s">
        <v>32</v>
      </c>
      <c r="G695" s="3">
        <v>18000</v>
      </c>
      <c r="H695" s="58">
        <v>0</v>
      </c>
      <c r="I695" s="3">
        <v>25</v>
      </c>
      <c r="J695" s="3">
        <f t="shared" si="213"/>
        <v>516.6</v>
      </c>
      <c r="K695" s="55">
        <f t="shared" si="214"/>
        <v>1277.9999999999998</v>
      </c>
      <c r="L695" s="55">
        <f t="shared" si="215"/>
        <v>207</v>
      </c>
      <c r="M695" s="3">
        <f t="shared" si="216"/>
        <v>547.20000000000005</v>
      </c>
      <c r="N695" s="55">
        <f t="shared" si="217"/>
        <v>1276.2</v>
      </c>
      <c r="O695" s="5">
        <v>0</v>
      </c>
      <c r="P695" s="3">
        <f t="shared" si="218"/>
        <v>3825</v>
      </c>
      <c r="Q695" s="3">
        <f t="shared" si="219"/>
        <v>1088.8000000000002</v>
      </c>
      <c r="R695" s="3">
        <f t="shared" si="220"/>
        <v>2761.2</v>
      </c>
      <c r="S695" s="57">
        <f t="shared" si="221"/>
        <v>16911.2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25">
      <c r="A696" s="1">
        <v>67</v>
      </c>
      <c r="B696" s="2" t="s">
        <v>770</v>
      </c>
      <c r="C696" s="1" t="s">
        <v>30</v>
      </c>
      <c r="D696" s="107" t="s">
        <v>695</v>
      </c>
      <c r="E696" s="1" t="s">
        <v>751</v>
      </c>
      <c r="F696" s="1" t="s">
        <v>32</v>
      </c>
      <c r="G696" s="3">
        <v>18000</v>
      </c>
      <c r="H696" s="58">
        <v>0</v>
      </c>
      <c r="I696" s="3">
        <v>25</v>
      </c>
      <c r="J696" s="3">
        <f t="shared" si="213"/>
        <v>516.6</v>
      </c>
      <c r="K696" s="55">
        <f t="shared" si="214"/>
        <v>1277.9999999999998</v>
      </c>
      <c r="L696" s="55">
        <f t="shared" si="215"/>
        <v>207</v>
      </c>
      <c r="M696" s="3">
        <f t="shared" si="216"/>
        <v>547.20000000000005</v>
      </c>
      <c r="N696" s="55">
        <f t="shared" si="217"/>
        <v>1276.2</v>
      </c>
      <c r="O696" s="5">
        <v>0</v>
      </c>
      <c r="P696" s="3">
        <f t="shared" si="218"/>
        <v>3825</v>
      </c>
      <c r="Q696" s="3">
        <f t="shared" si="219"/>
        <v>1088.8000000000002</v>
      </c>
      <c r="R696" s="3">
        <f t="shared" si="220"/>
        <v>2761.2</v>
      </c>
      <c r="S696" s="57">
        <f t="shared" si="221"/>
        <v>16911.2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25">
      <c r="A697" s="1">
        <v>68</v>
      </c>
      <c r="B697" s="2" t="s">
        <v>771</v>
      </c>
      <c r="C697" s="1" t="s">
        <v>30</v>
      </c>
      <c r="D697" s="107" t="s">
        <v>695</v>
      </c>
      <c r="E697" s="1" t="s">
        <v>751</v>
      </c>
      <c r="F697" s="1" t="s">
        <v>32</v>
      </c>
      <c r="G697" s="3">
        <v>18000</v>
      </c>
      <c r="H697" s="58">
        <v>0</v>
      </c>
      <c r="I697" s="3">
        <v>25</v>
      </c>
      <c r="J697" s="3">
        <f t="shared" si="213"/>
        <v>516.6</v>
      </c>
      <c r="K697" s="55">
        <f t="shared" si="214"/>
        <v>1277.9999999999998</v>
      </c>
      <c r="L697" s="55">
        <f t="shared" si="215"/>
        <v>207</v>
      </c>
      <c r="M697" s="3">
        <f t="shared" si="216"/>
        <v>547.20000000000005</v>
      </c>
      <c r="N697" s="55">
        <f t="shared" si="217"/>
        <v>1276.2</v>
      </c>
      <c r="O697" s="5">
        <v>0</v>
      </c>
      <c r="P697" s="3">
        <f t="shared" si="218"/>
        <v>3825</v>
      </c>
      <c r="Q697" s="3">
        <f t="shared" si="219"/>
        <v>1088.8000000000002</v>
      </c>
      <c r="R697" s="3">
        <f t="shared" si="220"/>
        <v>2761.2</v>
      </c>
      <c r="S697" s="57">
        <f t="shared" si="221"/>
        <v>16911.2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25">
      <c r="A698" s="1">
        <v>69</v>
      </c>
      <c r="B698" s="2" t="s">
        <v>772</v>
      </c>
      <c r="C698" s="1" t="s">
        <v>30</v>
      </c>
      <c r="D698" s="107" t="s">
        <v>695</v>
      </c>
      <c r="E698" s="1" t="s">
        <v>751</v>
      </c>
      <c r="F698" s="1" t="s">
        <v>32</v>
      </c>
      <c r="G698" s="3">
        <v>18000</v>
      </c>
      <c r="H698" s="58">
        <v>0</v>
      </c>
      <c r="I698" s="3">
        <v>25</v>
      </c>
      <c r="J698" s="3">
        <f t="shared" si="213"/>
        <v>516.6</v>
      </c>
      <c r="K698" s="55">
        <f t="shared" si="214"/>
        <v>1277.9999999999998</v>
      </c>
      <c r="L698" s="55">
        <f t="shared" si="215"/>
        <v>207</v>
      </c>
      <c r="M698" s="3">
        <f t="shared" si="216"/>
        <v>547.20000000000005</v>
      </c>
      <c r="N698" s="55">
        <f t="shared" si="217"/>
        <v>1276.2</v>
      </c>
      <c r="O698" s="5">
        <v>0</v>
      </c>
      <c r="P698" s="3">
        <f t="shared" si="218"/>
        <v>3825</v>
      </c>
      <c r="Q698" s="3">
        <f t="shared" si="219"/>
        <v>1088.8000000000002</v>
      </c>
      <c r="R698" s="3">
        <f t="shared" si="220"/>
        <v>2761.2</v>
      </c>
      <c r="S698" s="57">
        <f t="shared" si="221"/>
        <v>16911.2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25">
      <c r="A699" s="1">
        <v>70</v>
      </c>
      <c r="B699" s="2" t="s">
        <v>773</v>
      </c>
      <c r="C699" s="1" t="s">
        <v>30</v>
      </c>
      <c r="D699" s="107" t="s">
        <v>695</v>
      </c>
      <c r="E699" s="121" t="s">
        <v>774</v>
      </c>
      <c r="F699" s="1" t="s">
        <v>32</v>
      </c>
      <c r="G699" s="3">
        <v>18000</v>
      </c>
      <c r="H699" s="58">
        <v>0</v>
      </c>
      <c r="I699" s="3">
        <v>25</v>
      </c>
      <c r="J699" s="3">
        <f t="shared" si="213"/>
        <v>516.6</v>
      </c>
      <c r="K699" s="55">
        <f t="shared" si="214"/>
        <v>1277.9999999999998</v>
      </c>
      <c r="L699" s="55">
        <f t="shared" si="215"/>
        <v>207</v>
      </c>
      <c r="M699" s="3">
        <f t="shared" si="216"/>
        <v>547.20000000000005</v>
      </c>
      <c r="N699" s="55">
        <f t="shared" si="217"/>
        <v>1276.2</v>
      </c>
      <c r="O699" s="5">
        <v>0</v>
      </c>
      <c r="P699" s="3">
        <f t="shared" si="218"/>
        <v>3825</v>
      </c>
      <c r="Q699" s="3">
        <f t="shared" si="219"/>
        <v>1088.8000000000002</v>
      </c>
      <c r="R699" s="3">
        <f t="shared" si="220"/>
        <v>2761.2</v>
      </c>
      <c r="S699" s="57">
        <f t="shared" si="221"/>
        <v>16911.2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25">
      <c r="A700" s="1">
        <v>71</v>
      </c>
      <c r="B700" s="2" t="s">
        <v>775</v>
      </c>
      <c r="C700" s="1" t="s">
        <v>30</v>
      </c>
      <c r="D700" s="107" t="s">
        <v>695</v>
      </c>
      <c r="E700" s="1" t="s">
        <v>751</v>
      </c>
      <c r="F700" s="1" t="s">
        <v>32</v>
      </c>
      <c r="G700" s="3">
        <v>18000</v>
      </c>
      <c r="H700" s="58">
        <v>0</v>
      </c>
      <c r="I700" s="3">
        <v>25</v>
      </c>
      <c r="J700" s="3">
        <f t="shared" si="213"/>
        <v>516.6</v>
      </c>
      <c r="K700" s="55">
        <f t="shared" si="214"/>
        <v>1277.9999999999998</v>
      </c>
      <c r="L700" s="55">
        <f t="shared" si="215"/>
        <v>207</v>
      </c>
      <c r="M700" s="3">
        <f t="shared" si="216"/>
        <v>547.20000000000005</v>
      </c>
      <c r="N700" s="55">
        <f t="shared" si="217"/>
        <v>1276.2</v>
      </c>
      <c r="O700" s="5">
        <v>0</v>
      </c>
      <c r="P700" s="3">
        <f t="shared" si="218"/>
        <v>3825</v>
      </c>
      <c r="Q700" s="3">
        <f t="shared" si="219"/>
        <v>1088.8000000000002</v>
      </c>
      <c r="R700" s="3">
        <f t="shared" si="220"/>
        <v>2761.2</v>
      </c>
      <c r="S700" s="57">
        <f t="shared" si="221"/>
        <v>16911.2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25">
      <c r="A701" s="1">
        <v>72</v>
      </c>
      <c r="B701" s="120" t="s">
        <v>776</v>
      </c>
      <c r="C701" s="1" t="s">
        <v>30</v>
      </c>
      <c r="D701" s="107" t="s">
        <v>695</v>
      </c>
      <c r="E701" s="1" t="s">
        <v>751</v>
      </c>
      <c r="F701" s="1" t="s">
        <v>32</v>
      </c>
      <c r="G701" s="3">
        <v>18000</v>
      </c>
      <c r="H701" s="58">
        <v>0</v>
      </c>
      <c r="I701" s="3">
        <v>25</v>
      </c>
      <c r="J701" s="3">
        <f t="shared" si="213"/>
        <v>516.6</v>
      </c>
      <c r="K701" s="55">
        <f t="shared" si="214"/>
        <v>1277.9999999999998</v>
      </c>
      <c r="L701" s="55">
        <f t="shared" si="215"/>
        <v>207</v>
      </c>
      <c r="M701" s="3">
        <f t="shared" si="216"/>
        <v>547.20000000000005</v>
      </c>
      <c r="N701" s="55">
        <f t="shared" si="217"/>
        <v>1276.2</v>
      </c>
      <c r="O701" s="5">
        <v>0</v>
      </c>
      <c r="P701" s="3">
        <f t="shared" si="218"/>
        <v>3825</v>
      </c>
      <c r="Q701" s="3">
        <f t="shared" si="219"/>
        <v>1088.8000000000002</v>
      </c>
      <c r="R701" s="3">
        <f t="shared" si="220"/>
        <v>2761.2</v>
      </c>
      <c r="S701" s="57">
        <f t="shared" si="221"/>
        <v>16911.2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25">
      <c r="A702" s="1">
        <v>73</v>
      </c>
      <c r="B702" s="120" t="s">
        <v>777</v>
      </c>
      <c r="C702" s="1" t="s">
        <v>30</v>
      </c>
      <c r="D702" s="107" t="s">
        <v>695</v>
      </c>
      <c r="E702" s="1" t="s">
        <v>751</v>
      </c>
      <c r="F702" s="1" t="s">
        <v>32</v>
      </c>
      <c r="G702" s="3">
        <v>18000</v>
      </c>
      <c r="H702" s="58">
        <v>0</v>
      </c>
      <c r="I702" s="3">
        <v>25</v>
      </c>
      <c r="J702" s="3">
        <f t="shared" si="213"/>
        <v>516.6</v>
      </c>
      <c r="K702" s="55">
        <f t="shared" si="214"/>
        <v>1277.9999999999998</v>
      </c>
      <c r="L702" s="55">
        <f t="shared" si="215"/>
        <v>207</v>
      </c>
      <c r="M702" s="3">
        <f t="shared" si="216"/>
        <v>547.20000000000005</v>
      </c>
      <c r="N702" s="55">
        <f t="shared" si="217"/>
        <v>1276.2</v>
      </c>
      <c r="O702" s="5">
        <v>0</v>
      </c>
      <c r="P702" s="3">
        <f t="shared" si="218"/>
        <v>3825</v>
      </c>
      <c r="Q702" s="3">
        <f t="shared" si="219"/>
        <v>1088.8000000000002</v>
      </c>
      <c r="R702" s="3">
        <f t="shared" si="220"/>
        <v>2761.2</v>
      </c>
      <c r="S702" s="57">
        <f t="shared" si="221"/>
        <v>16911.2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25">
      <c r="A703" s="1">
        <v>74</v>
      </c>
      <c r="B703" s="120" t="s">
        <v>778</v>
      </c>
      <c r="C703" s="1" t="s">
        <v>30</v>
      </c>
      <c r="D703" s="107" t="s">
        <v>695</v>
      </c>
      <c r="E703" s="1" t="s">
        <v>751</v>
      </c>
      <c r="F703" s="1" t="s">
        <v>32</v>
      </c>
      <c r="G703" s="3">
        <v>18000</v>
      </c>
      <c r="H703" s="58">
        <v>0</v>
      </c>
      <c r="I703" s="3">
        <v>25</v>
      </c>
      <c r="J703" s="3">
        <f t="shared" si="213"/>
        <v>516.6</v>
      </c>
      <c r="K703" s="55">
        <f t="shared" si="214"/>
        <v>1277.9999999999998</v>
      </c>
      <c r="L703" s="55">
        <f t="shared" si="215"/>
        <v>207</v>
      </c>
      <c r="M703" s="3">
        <f t="shared" si="216"/>
        <v>547.20000000000005</v>
      </c>
      <c r="N703" s="55">
        <f t="shared" si="217"/>
        <v>1276.2</v>
      </c>
      <c r="O703" s="5">
        <v>0</v>
      </c>
      <c r="P703" s="3">
        <f t="shared" si="218"/>
        <v>3825</v>
      </c>
      <c r="Q703" s="3">
        <f t="shared" si="219"/>
        <v>1088.8000000000002</v>
      </c>
      <c r="R703" s="3">
        <f t="shared" si="220"/>
        <v>2761.2</v>
      </c>
      <c r="S703" s="57">
        <f t="shared" si="221"/>
        <v>16911.2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25">
      <c r="A704" s="1">
        <v>75</v>
      </c>
      <c r="B704" s="120" t="s">
        <v>779</v>
      </c>
      <c r="C704" s="1" t="s">
        <v>30</v>
      </c>
      <c r="D704" s="107" t="s">
        <v>695</v>
      </c>
      <c r="E704" s="121" t="s">
        <v>715</v>
      </c>
      <c r="F704" s="1" t="s">
        <v>32</v>
      </c>
      <c r="G704" s="3">
        <v>30000</v>
      </c>
      <c r="H704" s="58">
        <v>0</v>
      </c>
      <c r="I704" s="3">
        <v>25</v>
      </c>
      <c r="J704" s="3">
        <f t="shared" si="213"/>
        <v>861</v>
      </c>
      <c r="K704" s="55">
        <f t="shared" si="214"/>
        <v>2130</v>
      </c>
      <c r="L704" s="55">
        <f t="shared" si="215"/>
        <v>345</v>
      </c>
      <c r="M704" s="3">
        <f t="shared" si="216"/>
        <v>912</v>
      </c>
      <c r="N704" s="55">
        <f t="shared" si="217"/>
        <v>2127</v>
      </c>
      <c r="O704" s="5">
        <v>0</v>
      </c>
      <c r="P704" s="3">
        <f t="shared" si="218"/>
        <v>6375</v>
      </c>
      <c r="Q704" s="3">
        <f t="shared" si="219"/>
        <v>1798</v>
      </c>
      <c r="R704" s="3">
        <f t="shared" si="220"/>
        <v>4602</v>
      </c>
      <c r="S704" s="57">
        <f t="shared" si="221"/>
        <v>28202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25">
      <c r="A705" s="1">
        <v>76</v>
      </c>
      <c r="B705" s="120" t="s">
        <v>780</v>
      </c>
      <c r="C705" s="1" t="s">
        <v>30</v>
      </c>
      <c r="D705" s="107" t="s">
        <v>695</v>
      </c>
      <c r="E705" s="1" t="s">
        <v>698</v>
      </c>
      <c r="F705" s="1" t="s">
        <v>32</v>
      </c>
      <c r="G705" s="3">
        <v>18000</v>
      </c>
      <c r="H705" s="58">
        <v>0</v>
      </c>
      <c r="I705" s="3">
        <v>25</v>
      </c>
      <c r="J705" s="3">
        <f t="shared" si="213"/>
        <v>516.6</v>
      </c>
      <c r="K705" s="55">
        <f t="shared" si="214"/>
        <v>1277.9999999999998</v>
      </c>
      <c r="L705" s="55">
        <f t="shared" si="215"/>
        <v>207</v>
      </c>
      <c r="M705" s="3">
        <f t="shared" si="216"/>
        <v>547.20000000000005</v>
      </c>
      <c r="N705" s="55">
        <f t="shared" si="217"/>
        <v>1276.2</v>
      </c>
      <c r="O705" s="5">
        <v>0</v>
      </c>
      <c r="P705" s="3">
        <f t="shared" si="218"/>
        <v>3825</v>
      </c>
      <c r="Q705" s="3">
        <f t="shared" si="219"/>
        <v>1088.8000000000002</v>
      </c>
      <c r="R705" s="3">
        <f t="shared" si="220"/>
        <v>2761.2</v>
      </c>
      <c r="S705" s="57">
        <f t="shared" si="221"/>
        <v>16911.2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25">
      <c r="A706" s="1">
        <v>77</v>
      </c>
      <c r="B706" s="120" t="s">
        <v>781</v>
      </c>
      <c r="C706" s="1" t="s">
        <v>34</v>
      </c>
      <c r="D706" s="107" t="s">
        <v>695</v>
      </c>
      <c r="E706" s="1" t="s">
        <v>782</v>
      </c>
      <c r="F706" s="1" t="s">
        <v>32</v>
      </c>
      <c r="G706" s="3">
        <v>22575</v>
      </c>
      <c r="H706" s="58">
        <v>0</v>
      </c>
      <c r="I706" s="3">
        <v>25</v>
      </c>
      <c r="J706" s="3">
        <f t="shared" si="213"/>
        <v>647.90250000000003</v>
      </c>
      <c r="K706" s="55">
        <f t="shared" si="214"/>
        <v>1602.8249999999998</v>
      </c>
      <c r="L706" s="55">
        <f t="shared" si="215"/>
        <v>259.61250000000001</v>
      </c>
      <c r="M706" s="3">
        <f t="shared" si="216"/>
        <v>686.28</v>
      </c>
      <c r="N706" s="55">
        <f t="shared" si="217"/>
        <v>1600.5675000000001</v>
      </c>
      <c r="O706" s="5">
        <v>0</v>
      </c>
      <c r="P706" s="3">
        <f t="shared" si="218"/>
        <v>4797.1875</v>
      </c>
      <c r="Q706" s="3">
        <f t="shared" si="219"/>
        <v>1359.1824999999999</v>
      </c>
      <c r="R706" s="3">
        <f t="shared" si="220"/>
        <v>3463.0050000000001</v>
      </c>
      <c r="S706" s="57">
        <f t="shared" si="221"/>
        <v>21215.817500000001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25">
      <c r="A707" s="1">
        <v>78</v>
      </c>
      <c r="B707" s="120" t="s">
        <v>783</v>
      </c>
      <c r="C707" s="1" t="s">
        <v>30</v>
      </c>
      <c r="D707" s="107" t="s">
        <v>695</v>
      </c>
      <c r="E707" s="1" t="s">
        <v>706</v>
      </c>
      <c r="F707" s="1" t="s">
        <v>32</v>
      </c>
      <c r="G707" s="3">
        <v>22575</v>
      </c>
      <c r="H707" s="58">
        <v>0</v>
      </c>
      <c r="I707" s="3">
        <v>25</v>
      </c>
      <c r="J707" s="3">
        <f t="shared" si="213"/>
        <v>647.90250000000003</v>
      </c>
      <c r="K707" s="55">
        <f t="shared" si="214"/>
        <v>1602.8249999999998</v>
      </c>
      <c r="L707" s="55">
        <f t="shared" si="215"/>
        <v>259.61250000000001</v>
      </c>
      <c r="M707" s="3">
        <f t="shared" si="216"/>
        <v>686.28</v>
      </c>
      <c r="N707" s="55">
        <f t="shared" si="217"/>
        <v>1600.5675000000001</v>
      </c>
      <c r="O707" s="5">
        <v>0</v>
      </c>
      <c r="P707" s="3">
        <f t="shared" si="218"/>
        <v>4797.1875</v>
      </c>
      <c r="Q707" s="3">
        <f t="shared" si="219"/>
        <v>1359.1824999999999</v>
      </c>
      <c r="R707" s="3">
        <f t="shared" si="220"/>
        <v>3463.0050000000001</v>
      </c>
      <c r="S707" s="57">
        <f t="shared" si="221"/>
        <v>21215.817500000001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25">
      <c r="A708" s="1">
        <v>79</v>
      </c>
      <c r="B708" s="120" t="s">
        <v>784</v>
      </c>
      <c r="C708" s="1" t="s">
        <v>30</v>
      </c>
      <c r="D708" s="107" t="s">
        <v>695</v>
      </c>
      <c r="E708" s="1" t="s">
        <v>706</v>
      </c>
      <c r="F708" s="1" t="s">
        <v>32</v>
      </c>
      <c r="G708" s="3">
        <v>22575</v>
      </c>
      <c r="H708" s="58">
        <v>0</v>
      </c>
      <c r="I708" s="3">
        <v>25</v>
      </c>
      <c r="J708" s="3">
        <f t="shared" si="213"/>
        <v>647.90250000000003</v>
      </c>
      <c r="K708" s="55">
        <f t="shared" si="214"/>
        <v>1602.8249999999998</v>
      </c>
      <c r="L708" s="55">
        <f t="shared" si="215"/>
        <v>259.61250000000001</v>
      </c>
      <c r="M708" s="3">
        <f t="shared" si="216"/>
        <v>686.28</v>
      </c>
      <c r="N708" s="55">
        <f t="shared" si="217"/>
        <v>1600.5675000000001</v>
      </c>
      <c r="O708" s="5">
        <v>0</v>
      </c>
      <c r="P708" s="3">
        <f t="shared" si="218"/>
        <v>4797.1875</v>
      </c>
      <c r="Q708" s="3">
        <f t="shared" si="219"/>
        <v>1359.1824999999999</v>
      </c>
      <c r="R708" s="3">
        <f t="shared" si="220"/>
        <v>3463.0050000000001</v>
      </c>
      <c r="S708" s="57">
        <f t="shared" si="221"/>
        <v>21215.817500000001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25">
      <c r="A709" s="1">
        <v>80</v>
      </c>
      <c r="B709" s="120" t="s">
        <v>785</v>
      </c>
      <c r="C709" s="1" t="s">
        <v>30</v>
      </c>
      <c r="D709" s="107" t="s">
        <v>695</v>
      </c>
      <c r="E709" s="1" t="s">
        <v>698</v>
      </c>
      <c r="F709" s="1" t="s">
        <v>32</v>
      </c>
      <c r="G709" s="3">
        <v>18000</v>
      </c>
      <c r="H709" s="58">
        <v>0</v>
      </c>
      <c r="I709" s="3">
        <v>25</v>
      </c>
      <c r="J709" s="3">
        <f t="shared" si="213"/>
        <v>516.6</v>
      </c>
      <c r="K709" s="55">
        <f t="shared" si="214"/>
        <v>1277.9999999999998</v>
      </c>
      <c r="L709" s="55">
        <f t="shared" si="215"/>
        <v>207</v>
      </c>
      <c r="M709" s="3">
        <f t="shared" si="216"/>
        <v>547.20000000000005</v>
      </c>
      <c r="N709" s="55">
        <f t="shared" si="217"/>
        <v>1276.2</v>
      </c>
      <c r="O709" s="5">
        <v>0</v>
      </c>
      <c r="P709" s="3">
        <f t="shared" si="218"/>
        <v>3825</v>
      </c>
      <c r="Q709" s="3">
        <f t="shared" si="219"/>
        <v>1088.8000000000002</v>
      </c>
      <c r="R709" s="3">
        <f t="shared" si="220"/>
        <v>2761.2</v>
      </c>
      <c r="S709" s="57">
        <f t="shared" si="221"/>
        <v>16911.2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25">
      <c r="A710" s="1">
        <v>81</v>
      </c>
      <c r="B710" s="120" t="s">
        <v>786</v>
      </c>
      <c r="C710" s="1" t="s">
        <v>30</v>
      </c>
      <c r="D710" s="107" t="s">
        <v>695</v>
      </c>
      <c r="E710" s="1" t="s">
        <v>698</v>
      </c>
      <c r="F710" s="1" t="s">
        <v>32</v>
      </c>
      <c r="G710" s="3">
        <v>18000</v>
      </c>
      <c r="H710" s="58">
        <v>0</v>
      </c>
      <c r="I710" s="3">
        <v>25</v>
      </c>
      <c r="J710" s="3">
        <f t="shared" si="213"/>
        <v>516.6</v>
      </c>
      <c r="K710" s="55">
        <f t="shared" si="214"/>
        <v>1277.9999999999998</v>
      </c>
      <c r="L710" s="55">
        <f t="shared" si="215"/>
        <v>207</v>
      </c>
      <c r="M710" s="3">
        <f t="shared" si="216"/>
        <v>547.20000000000005</v>
      </c>
      <c r="N710" s="55">
        <f t="shared" si="217"/>
        <v>1276.2</v>
      </c>
      <c r="O710" s="5">
        <v>0</v>
      </c>
      <c r="P710" s="3">
        <f t="shared" si="218"/>
        <v>3825</v>
      </c>
      <c r="Q710" s="3">
        <f t="shared" si="219"/>
        <v>1088.8000000000002</v>
      </c>
      <c r="R710" s="3">
        <f t="shared" si="220"/>
        <v>2761.2</v>
      </c>
      <c r="S710" s="57">
        <f t="shared" si="221"/>
        <v>16911.2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25">
      <c r="A711" s="1">
        <v>82</v>
      </c>
      <c r="B711" s="2" t="s">
        <v>787</v>
      </c>
      <c r="C711" s="1" t="s">
        <v>30</v>
      </c>
      <c r="D711" s="107" t="s">
        <v>695</v>
      </c>
      <c r="E711" s="1" t="s">
        <v>698</v>
      </c>
      <c r="F711" s="1" t="s">
        <v>32</v>
      </c>
      <c r="G711" s="3">
        <v>18000</v>
      </c>
      <c r="H711" s="58">
        <v>0</v>
      </c>
      <c r="I711" s="3">
        <v>25</v>
      </c>
      <c r="J711" s="3">
        <f t="shared" si="213"/>
        <v>516.6</v>
      </c>
      <c r="K711" s="55">
        <f t="shared" si="214"/>
        <v>1277.9999999999998</v>
      </c>
      <c r="L711" s="55">
        <f t="shared" si="206"/>
        <v>207</v>
      </c>
      <c r="M711" s="3">
        <f t="shared" si="207"/>
        <v>547.20000000000005</v>
      </c>
      <c r="N711" s="55">
        <f t="shared" si="217"/>
        <v>1276.2</v>
      </c>
      <c r="O711" s="5">
        <v>0</v>
      </c>
      <c r="P711" s="3">
        <f t="shared" si="218"/>
        <v>3825</v>
      </c>
      <c r="Q711" s="3">
        <f t="shared" si="219"/>
        <v>1088.8000000000002</v>
      </c>
      <c r="R711" s="3">
        <f t="shared" si="220"/>
        <v>2761.2</v>
      </c>
      <c r="S711" s="57">
        <f t="shared" si="221"/>
        <v>16911.2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25">
      <c r="A712" s="1">
        <v>83</v>
      </c>
      <c r="B712" t="s">
        <v>788</v>
      </c>
      <c r="C712" s="1" t="s">
        <v>30</v>
      </c>
      <c r="D712" s="107" t="s">
        <v>695</v>
      </c>
      <c r="E712" s="1" t="s">
        <v>698</v>
      </c>
      <c r="F712" s="1" t="s">
        <v>32</v>
      </c>
      <c r="G712" s="3">
        <v>18000</v>
      </c>
      <c r="H712" s="58">
        <v>0</v>
      </c>
      <c r="I712" s="3">
        <v>25</v>
      </c>
      <c r="J712" s="3">
        <f t="shared" si="213"/>
        <v>516.6</v>
      </c>
      <c r="K712" s="55">
        <f t="shared" si="214"/>
        <v>1277.9999999999998</v>
      </c>
      <c r="L712" s="55">
        <f t="shared" si="206"/>
        <v>207</v>
      </c>
      <c r="M712" s="3">
        <f t="shared" si="207"/>
        <v>547.20000000000005</v>
      </c>
      <c r="N712" s="55">
        <f t="shared" si="217"/>
        <v>1276.2</v>
      </c>
      <c r="O712" s="5">
        <v>0</v>
      </c>
      <c r="P712" s="3">
        <f t="shared" si="218"/>
        <v>3825</v>
      </c>
      <c r="Q712" s="3">
        <f t="shared" si="219"/>
        <v>1088.8000000000002</v>
      </c>
      <c r="R712" s="3">
        <f t="shared" si="220"/>
        <v>2761.2</v>
      </c>
      <c r="S712" s="57">
        <f t="shared" si="221"/>
        <v>16911.2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25">
      <c r="A713" s="1">
        <v>84</v>
      </c>
      <c r="B713" s="2" t="s">
        <v>789</v>
      </c>
      <c r="C713" s="1" t="s">
        <v>30</v>
      </c>
      <c r="D713" s="107" t="s">
        <v>695</v>
      </c>
      <c r="E713" s="1" t="s">
        <v>790</v>
      </c>
      <c r="F713" s="1" t="s">
        <v>32</v>
      </c>
      <c r="G713" s="3">
        <v>22575</v>
      </c>
      <c r="H713" s="58">
        <v>0</v>
      </c>
      <c r="I713" s="3">
        <v>25</v>
      </c>
      <c r="J713" s="3">
        <f t="shared" si="213"/>
        <v>647.90250000000003</v>
      </c>
      <c r="K713" s="55">
        <f t="shared" si="214"/>
        <v>1602.8249999999998</v>
      </c>
      <c r="L713" s="55">
        <f t="shared" si="206"/>
        <v>259.61250000000001</v>
      </c>
      <c r="M713" s="3">
        <f t="shared" si="207"/>
        <v>686.28</v>
      </c>
      <c r="N713" s="55">
        <f t="shared" si="217"/>
        <v>1600.5675000000001</v>
      </c>
      <c r="O713" s="5">
        <v>0</v>
      </c>
      <c r="P713" s="3">
        <f t="shared" si="218"/>
        <v>4797.1875</v>
      </c>
      <c r="Q713" s="3">
        <f t="shared" si="219"/>
        <v>1359.1824999999999</v>
      </c>
      <c r="R713" s="3">
        <f t="shared" si="220"/>
        <v>3463.0050000000001</v>
      </c>
      <c r="S713" s="57">
        <f t="shared" si="221"/>
        <v>21215.817500000001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25">
      <c r="A714" s="1">
        <v>85</v>
      </c>
      <c r="B714" s="2" t="s">
        <v>791</v>
      </c>
      <c r="C714" s="1" t="s">
        <v>30</v>
      </c>
      <c r="D714" s="107" t="s">
        <v>695</v>
      </c>
      <c r="E714" s="1" t="s">
        <v>365</v>
      </c>
      <c r="F714" s="1" t="s">
        <v>32</v>
      </c>
      <c r="G714" s="3">
        <v>18000</v>
      </c>
      <c r="H714" s="58">
        <v>0</v>
      </c>
      <c r="I714" s="3">
        <v>25</v>
      </c>
      <c r="J714" s="3">
        <f t="shared" si="213"/>
        <v>516.6</v>
      </c>
      <c r="K714" s="55">
        <f t="shared" si="214"/>
        <v>1277.9999999999998</v>
      </c>
      <c r="L714" s="55">
        <f t="shared" si="206"/>
        <v>207</v>
      </c>
      <c r="M714" s="3">
        <f t="shared" si="207"/>
        <v>547.20000000000005</v>
      </c>
      <c r="N714" s="55">
        <f t="shared" si="217"/>
        <v>1276.2</v>
      </c>
      <c r="O714" s="5">
        <v>0</v>
      </c>
      <c r="P714" s="3">
        <f t="shared" si="218"/>
        <v>3825</v>
      </c>
      <c r="Q714" s="3">
        <f t="shared" si="219"/>
        <v>1088.8000000000002</v>
      </c>
      <c r="R714" s="3">
        <f t="shared" si="220"/>
        <v>2761.2</v>
      </c>
      <c r="S714" s="57">
        <f t="shared" si="221"/>
        <v>16911.2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25">
      <c r="A715" s="1">
        <v>86</v>
      </c>
      <c r="B715" s="2" t="s">
        <v>792</v>
      </c>
      <c r="C715" s="1" t="s">
        <v>30</v>
      </c>
      <c r="D715" s="107" t="s">
        <v>695</v>
      </c>
      <c r="E715" s="1" t="s">
        <v>365</v>
      </c>
      <c r="F715" s="1" t="s">
        <v>32</v>
      </c>
      <c r="G715" s="3">
        <v>18000</v>
      </c>
      <c r="H715" s="58">
        <v>0</v>
      </c>
      <c r="I715" s="3">
        <v>25</v>
      </c>
      <c r="J715" s="3">
        <f t="shared" si="213"/>
        <v>516.6</v>
      </c>
      <c r="K715" s="55">
        <f t="shared" si="214"/>
        <v>1277.9999999999998</v>
      </c>
      <c r="L715" s="55">
        <f t="shared" si="206"/>
        <v>207</v>
      </c>
      <c r="M715" s="3">
        <f t="shared" si="207"/>
        <v>547.20000000000005</v>
      </c>
      <c r="N715" s="55">
        <f t="shared" si="217"/>
        <v>1276.2</v>
      </c>
      <c r="O715" s="5">
        <v>0</v>
      </c>
      <c r="P715" s="3">
        <f t="shared" si="218"/>
        <v>3825</v>
      </c>
      <c r="Q715" s="3">
        <f t="shared" si="219"/>
        <v>1088.8000000000002</v>
      </c>
      <c r="R715" s="3">
        <f t="shared" si="220"/>
        <v>2761.2</v>
      </c>
      <c r="S715" s="57">
        <f t="shared" si="221"/>
        <v>16911.2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25">
      <c r="A716" s="1">
        <v>87</v>
      </c>
      <c r="B716" s="2" t="s">
        <v>793</v>
      </c>
      <c r="C716" s="1" t="s">
        <v>30</v>
      </c>
      <c r="D716" s="107" t="s">
        <v>695</v>
      </c>
      <c r="E716" s="1" t="s">
        <v>706</v>
      </c>
      <c r="F716" s="1" t="s">
        <v>32</v>
      </c>
      <c r="G716" s="3">
        <v>30000</v>
      </c>
      <c r="H716" s="58">
        <v>0</v>
      </c>
      <c r="I716" s="3">
        <v>25</v>
      </c>
      <c r="J716" s="3">
        <f t="shared" si="213"/>
        <v>861</v>
      </c>
      <c r="K716" s="55">
        <f t="shared" si="214"/>
        <v>2130</v>
      </c>
      <c r="L716" s="55">
        <f t="shared" si="206"/>
        <v>345</v>
      </c>
      <c r="M716" s="3">
        <f t="shared" si="207"/>
        <v>912</v>
      </c>
      <c r="N716" s="55">
        <f t="shared" si="217"/>
        <v>2127</v>
      </c>
      <c r="O716" s="5">
        <v>0</v>
      </c>
      <c r="P716" s="3">
        <f t="shared" si="218"/>
        <v>6375</v>
      </c>
      <c r="Q716" s="3">
        <f t="shared" si="219"/>
        <v>1798</v>
      </c>
      <c r="R716" s="3">
        <f t="shared" si="220"/>
        <v>4602</v>
      </c>
      <c r="S716" s="57">
        <f t="shared" si="221"/>
        <v>28202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25">
      <c r="A717" s="1">
        <v>88</v>
      </c>
      <c r="B717" s="2" t="s">
        <v>794</v>
      </c>
      <c r="C717" s="1" t="s">
        <v>30</v>
      </c>
      <c r="D717" s="107" t="s">
        <v>695</v>
      </c>
      <c r="E717" s="1" t="s">
        <v>365</v>
      </c>
      <c r="F717" s="1" t="s">
        <v>32</v>
      </c>
      <c r="G717" s="3">
        <v>18000</v>
      </c>
      <c r="H717" s="58">
        <v>0</v>
      </c>
      <c r="I717" s="3">
        <v>25</v>
      </c>
      <c r="J717" s="3">
        <f t="shared" si="213"/>
        <v>516.6</v>
      </c>
      <c r="K717" s="55">
        <f t="shared" si="214"/>
        <v>1277.9999999999998</v>
      </c>
      <c r="L717" s="55">
        <f t="shared" si="206"/>
        <v>207</v>
      </c>
      <c r="M717" s="3">
        <f t="shared" si="207"/>
        <v>547.20000000000005</v>
      </c>
      <c r="N717" s="55">
        <f t="shared" si="217"/>
        <v>1276.2</v>
      </c>
      <c r="O717" s="5">
        <v>0</v>
      </c>
      <c r="P717" s="3">
        <f t="shared" si="218"/>
        <v>3825</v>
      </c>
      <c r="Q717" s="3">
        <f t="shared" si="219"/>
        <v>1088.8000000000002</v>
      </c>
      <c r="R717" s="3">
        <f t="shared" si="220"/>
        <v>2761.2</v>
      </c>
      <c r="S717" s="57">
        <f t="shared" si="221"/>
        <v>16911.2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25">
      <c r="A718" s="1">
        <v>89</v>
      </c>
      <c r="B718" s="2" t="s">
        <v>795</v>
      </c>
      <c r="C718" s="1" t="s">
        <v>34</v>
      </c>
      <c r="D718" s="107" t="s">
        <v>695</v>
      </c>
      <c r="E718" s="1" t="s">
        <v>167</v>
      </c>
      <c r="F718" s="1" t="s">
        <v>32</v>
      </c>
      <c r="G718" s="3">
        <v>30000</v>
      </c>
      <c r="H718" s="58">
        <v>0</v>
      </c>
      <c r="I718" s="3">
        <v>25</v>
      </c>
      <c r="J718" s="3">
        <f t="shared" si="213"/>
        <v>861</v>
      </c>
      <c r="K718" s="55">
        <f t="shared" si="214"/>
        <v>2130</v>
      </c>
      <c r="L718" s="55">
        <f t="shared" si="206"/>
        <v>345</v>
      </c>
      <c r="M718" s="3">
        <f t="shared" si="207"/>
        <v>912</v>
      </c>
      <c r="N718" s="55">
        <f t="shared" si="217"/>
        <v>2127</v>
      </c>
      <c r="O718" s="5">
        <v>0</v>
      </c>
      <c r="P718" s="3">
        <f t="shared" si="218"/>
        <v>6375</v>
      </c>
      <c r="Q718" s="3">
        <f t="shared" si="219"/>
        <v>1798</v>
      </c>
      <c r="R718" s="3">
        <f t="shared" si="220"/>
        <v>4602</v>
      </c>
      <c r="S718" s="57">
        <f t="shared" si="221"/>
        <v>28202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25">
      <c r="A719" s="1">
        <v>90</v>
      </c>
      <c r="B719" s="2" t="s">
        <v>796</v>
      </c>
      <c r="C719" s="1" t="s">
        <v>30</v>
      </c>
      <c r="D719" s="107" t="s">
        <v>695</v>
      </c>
      <c r="E719" s="1" t="s">
        <v>365</v>
      </c>
      <c r="F719" s="1" t="s">
        <v>32</v>
      </c>
      <c r="G719" s="3">
        <v>18000</v>
      </c>
      <c r="H719" s="58">
        <v>0</v>
      </c>
      <c r="I719" s="3">
        <v>25</v>
      </c>
      <c r="J719" s="3">
        <f t="shared" si="213"/>
        <v>516.6</v>
      </c>
      <c r="K719" s="55">
        <f t="shared" si="214"/>
        <v>1277.9999999999998</v>
      </c>
      <c r="L719" s="55">
        <f t="shared" si="206"/>
        <v>207</v>
      </c>
      <c r="M719" s="3">
        <f t="shared" si="207"/>
        <v>547.20000000000005</v>
      </c>
      <c r="N719" s="55">
        <f t="shared" si="217"/>
        <v>1276.2</v>
      </c>
      <c r="O719" s="5">
        <v>0</v>
      </c>
      <c r="P719" s="3">
        <f t="shared" si="218"/>
        <v>3825</v>
      </c>
      <c r="Q719" s="3">
        <f t="shared" si="219"/>
        <v>1088.8000000000002</v>
      </c>
      <c r="R719" s="3">
        <f t="shared" si="220"/>
        <v>2761.2</v>
      </c>
      <c r="S719" s="57">
        <f t="shared" si="221"/>
        <v>16911.2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25">
      <c r="A720" s="1">
        <v>91</v>
      </c>
      <c r="B720" s="2" t="s">
        <v>797</v>
      </c>
      <c r="C720" s="1" t="s">
        <v>30</v>
      </c>
      <c r="D720" s="107" t="s">
        <v>695</v>
      </c>
      <c r="E720" s="1" t="s">
        <v>365</v>
      </c>
      <c r="F720" s="1" t="s">
        <v>32</v>
      </c>
      <c r="G720" s="3">
        <v>18000</v>
      </c>
      <c r="H720" s="58">
        <v>0</v>
      </c>
      <c r="I720" s="3">
        <v>25</v>
      </c>
      <c r="J720" s="3">
        <f t="shared" si="213"/>
        <v>516.6</v>
      </c>
      <c r="K720" s="55">
        <f t="shared" si="214"/>
        <v>1277.9999999999998</v>
      </c>
      <c r="L720" s="55">
        <f t="shared" si="206"/>
        <v>207</v>
      </c>
      <c r="M720" s="3">
        <f t="shared" si="207"/>
        <v>547.20000000000005</v>
      </c>
      <c r="N720" s="55">
        <f t="shared" si="217"/>
        <v>1276.2</v>
      </c>
      <c r="O720" s="5">
        <v>0</v>
      </c>
      <c r="P720" s="3">
        <f t="shared" si="218"/>
        <v>3825</v>
      </c>
      <c r="Q720" s="3">
        <f t="shared" si="219"/>
        <v>1088.8000000000002</v>
      </c>
      <c r="R720" s="3">
        <f t="shared" si="220"/>
        <v>2761.2</v>
      </c>
      <c r="S720" s="57">
        <f t="shared" si="221"/>
        <v>16911.2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25">
      <c r="A721" s="1">
        <v>92</v>
      </c>
      <c r="B721" s="2" t="s">
        <v>798</v>
      </c>
      <c r="C721" s="1" t="s">
        <v>30</v>
      </c>
      <c r="D721" s="107" t="s">
        <v>695</v>
      </c>
      <c r="E721" s="1" t="s">
        <v>365</v>
      </c>
      <c r="F721" s="1" t="s">
        <v>32</v>
      </c>
      <c r="G721" s="3">
        <v>18000</v>
      </c>
      <c r="H721" s="58">
        <v>0</v>
      </c>
      <c r="I721" s="3">
        <v>25</v>
      </c>
      <c r="J721" s="3">
        <f t="shared" si="213"/>
        <v>516.6</v>
      </c>
      <c r="K721" s="55">
        <f t="shared" si="214"/>
        <v>1277.9999999999998</v>
      </c>
      <c r="L721" s="55">
        <f t="shared" si="206"/>
        <v>207</v>
      </c>
      <c r="M721" s="3">
        <f t="shared" si="207"/>
        <v>547.20000000000005</v>
      </c>
      <c r="N721" s="55">
        <f t="shared" si="217"/>
        <v>1276.2</v>
      </c>
      <c r="O721" s="5">
        <v>0</v>
      </c>
      <c r="P721" s="3">
        <f t="shared" si="218"/>
        <v>3825</v>
      </c>
      <c r="Q721" s="3">
        <f t="shared" si="219"/>
        <v>1088.8000000000002</v>
      </c>
      <c r="R721" s="3">
        <f t="shared" si="220"/>
        <v>2761.2</v>
      </c>
      <c r="S721" s="57">
        <f t="shared" si="221"/>
        <v>16911.2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25">
      <c r="A722" s="1">
        <v>93</v>
      </c>
      <c r="B722" s="2" t="s">
        <v>799</v>
      </c>
      <c r="C722" s="1" t="s">
        <v>30</v>
      </c>
      <c r="D722" s="107" t="s">
        <v>695</v>
      </c>
      <c r="E722" s="1" t="s">
        <v>365</v>
      </c>
      <c r="F722" s="1" t="s">
        <v>32</v>
      </c>
      <c r="G722" s="3">
        <v>18000</v>
      </c>
      <c r="H722" s="58">
        <v>0</v>
      </c>
      <c r="I722" s="3">
        <v>25</v>
      </c>
      <c r="J722" s="3">
        <f t="shared" si="213"/>
        <v>516.6</v>
      </c>
      <c r="K722" s="55">
        <f t="shared" si="214"/>
        <v>1277.9999999999998</v>
      </c>
      <c r="L722" s="55">
        <f t="shared" si="206"/>
        <v>207</v>
      </c>
      <c r="M722" s="3">
        <f t="shared" si="207"/>
        <v>547.20000000000005</v>
      </c>
      <c r="N722" s="55">
        <f t="shared" si="217"/>
        <v>1276.2</v>
      </c>
      <c r="O722" s="5">
        <v>0</v>
      </c>
      <c r="P722" s="3">
        <f t="shared" si="218"/>
        <v>3825</v>
      </c>
      <c r="Q722" s="3">
        <f t="shared" si="219"/>
        <v>1088.8000000000002</v>
      </c>
      <c r="R722" s="3">
        <f t="shared" si="220"/>
        <v>2761.2</v>
      </c>
      <c r="S722" s="57">
        <f t="shared" si="221"/>
        <v>16911.2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25">
      <c r="A723" s="1">
        <v>94</v>
      </c>
      <c r="B723" s="2" t="s">
        <v>800</v>
      </c>
      <c r="C723" s="1" t="s">
        <v>30</v>
      </c>
      <c r="D723" s="107" t="s">
        <v>695</v>
      </c>
      <c r="E723" s="121" t="s">
        <v>801</v>
      </c>
      <c r="F723" s="1" t="s">
        <v>32</v>
      </c>
      <c r="G723" s="3">
        <v>30000</v>
      </c>
      <c r="H723" s="58">
        <v>0</v>
      </c>
      <c r="I723" s="3">
        <v>25</v>
      </c>
      <c r="J723" s="3">
        <f t="shared" si="213"/>
        <v>861</v>
      </c>
      <c r="K723" s="55">
        <f t="shared" si="214"/>
        <v>2130</v>
      </c>
      <c r="L723" s="55">
        <f t="shared" si="206"/>
        <v>345</v>
      </c>
      <c r="M723" s="3">
        <f t="shared" si="207"/>
        <v>912</v>
      </c>
      <c r="N723" s="55">
        <f t="shared" si="217"/>
        <v>2127</v>
      </c>
      <c r="O723" s="5">
        <v>0</v>
      </c>
      <c r="P723" s="3">
        <f t="shared" si="218"/>
        <v>6375</v>
      </c>
      <c r="Q723" s="3">
        <f t="shared" si="219"/>
        <v>1798</v>
      </c>
      <c r="R723" s="3">
        <f t="shared" si="220"/>
        <v>4602</v>
      </c>
      <c r="S723" s="57">
        <f t="shared" si="221"/>
        <v>28202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25">
      <c r="A724" s="1">
        <v>95</v>
      </c>
      <c r="B724" s="2" t="s">
        <v>802</v>
      </c>
      <c r="C724" s="1" t="s">
        <v>30</v>
      </c>
      <c r="D724" s="107" t="s">
        <v>695</v>
      </c>
      <c r="E724" s="121" t="s">
        <v>803</v>
      </c>
      <c r="F724" s="1" t="s">
        <v>32</v>
      </c>
      <c r="G724" s="3">
        <v>22000</v>
      </c>
      <c r="H724" s="58">
        <v>0</v>
      </c>
      <c r="I724" s="3">
        <v>25</v>
      </c>
      <c r="J724" s="3">
        <f t="shared" si="213"/>
        <v>631.4</v>
      </c>
      <c r="K724" s="55">
        <f t="shared" si="214"/>
        <v>1561.9999999999998</v>
      </c>
      <c r="L724" s="55">
        <f t="shared" si="206"/>
        <v>253</v>
      </c>
      <c r="M724" s="3">
        <f t="shared" si="207"/>
        <v>668.8</v>
      </c>
      <c r="N724" s="55">
        <f t="shared" si="217"/>
        <v>1559.8000000000002</v>
      </c>
      <c r="O724" s="5">
        <v>0</v>
      </c>
      <c r="P724" s="3">
        <f t="shared" si="218"/>
        <v>4675</v>
      </c>
      <c r="Q724" s="3">
        <f t="shared" si="219"/>
        <v>1325.1999999999998</v>
      </c>
      <c r="R724" s="3">
        <f t="shared" si="220"/>
        <v>3374.8</v>
      </c>
      <c r="S724" s="57">
        <f t="shared" si="221"/>
        <v>20674.8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25">
      <c r="A725" s="1">
        <v>96</v>
      </c>
      <c r="B725" s="2" t="s">
        <v>804</v>
      </c>
      <c r="C725" s="1" t="s">
        <v>30</v>
      </c>
      <c r="D725" s="107" t="s">
        <v>695</v>
      </c>
      <c r="E725" s="1" t="s">
        <v>706</v>
      </c>
      <c r="F725" s="1" t="s">
        <v>32</v>
      </c>
      <c r="G725" s="3">
        <v>22575</v>
      </c>
      <c r="H725" s="58">
        <v>0</v>
      </c>
      <c r="I725" s="3">
        <v>25</v>
      </c>
      <c r="J725" s="3">
        <f t="shared" si="213"/>
        <v>647.90250000000003</v>
      </c>
      <c r="K725" s="55">
        <f t="shared" si="214"/>
        <v>1602.8249999999998</v>
      </c>
      <c r="L725" s="55">
        <f t="shared" si="206"/>
        <v>259.61250000000001</v>
      </c>
      <c r="M725" s="3">
        <f t="shared" si="207"/>
        <v>686.28</v>
      </c>
      <c r="N725" s="55">
        <f t="shared" si="217"/>
        <v>1600.5675000000001</v>
      </c>
      <c r="O725" s="5">
        <v>0</v>
      </c>
      <c r="P725" s="3">
        <f t="shared" si="218"/>
        <v>4797.1875</v>
      </c>
      <c r="Q725" s="3">
        <f t="shared" si="219"/>
        <v>1359.1824999999999</v>
      </c>
      <c r="R725" s="3">
        <f t="shared" si="220"/>
        <v>3463.0050000000001</v>
      </c>
      <c r="S725" s="57">
        <f t="shared" si="221"/>
        <v>21215.817500000001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25">
      <c r="A726" s="1">
        <v>97</v>
      </c>
      <c r="B726" s="2" t="s">
        <v>805</v>
      </c>
      <c r="C726" s="1" t="s">
        <v>30</v>
      </c>
      <c r="D726" s="107" t="s">
        <v>695</v>
      </c>
      <c r="E726" s="1" t="s">
        <v>365</v>
      </c>
      <c r="F726" s="1" t="s">
        <v>32</v>
      </c>
      <c r="G726" s="3">
        <v>18000</v>
      </c>
      <c r="H726" s="58">
        <v>0</v>
      </c>
      <c r="I726" s="3">
        <v>25</v>
      </c>
      <c r="J726" s="3">
        <f t="shared" si="213"/>
        <v>516.6</v>
      </c>
      <c r="K726" s="55">
        <f t="shared" si="214"/>
        <v>1277.9999999999998</v>
      </c>
      <c r="L726" s="55">
        <f t="shared" si="206"/>
        <v>207</v>
      </c>
      <c r="M726" s="3">
        <f t="shared" si="207"/>
        <v>547.20000000000005</v>
      </c>
      <c r="N726" s="55">
        <f t="shared" si="217"/>
        <v>1276.2</v>
      </c>
      <c r="O726" s="5">
        <v>0</v>
      </c>
      <c r="P726" s="3">
        <f t="shared" si="218"/>
        <v>3825</v>
      </c>
      <c r="Q726" s="3">
        <f t="shared" si="219"/>
        <v>1088.8000000000002</v>
      </c>
      <c r="R726" s="3">
        <f t="shared" si="220"/>
        <v>2761.2</v>
      </c>
      <c r="S726" s="57">
        <f t="shared" si="221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25">
      <c r="A727" s="1">
        <v>98</v>
      </c>
      <c r="B727" s="2" t="s">
        <v>806</v>
      </c>
      <c r="C727" s="1" t="s">
        <v>34</v>
      </c>
      <c r="D727" s="107" t="s">
        <v>695</v>
      </c>
      <c r="E727" s="121" t="s">
        <v>807</v>
      </c>
      <c r="F727" s="1" t="s">
        <v>32</v>
      </c>
      <c r="G727" s="3">
        <v>22000</v>
      </c>
      <c r="H727" s="58">
        <v>0</v>
      </c>
      <c r="I727" s="3">
        <v>25</v>
      </c>
      <c r="J727" s="3">
        <f t="shared" si="213"/>
        <v>631.4</v>
      </c>
      <c r="K727" s="55">
        <f t="shared" si="214"/>
        <v>1561.9999999999998</v>
      </c>
      <c r="L727" s="55">
        <f t="shared" si="206"/>
        <v>253</v>
      </c>
      <c r="M727" s="3">
        <f t="shared" si="207"/>
        <v>668.8</v>
      </c>
      <c r="N727" s="55">
        <f t="shared" si="217"/>
        <v>1559.8000000000002</v>
      </c>
      <c r="O727" s="5">
        <v>0</v>
      </c>
      <c r="P727" s="3">
        <f t="shared" si="218"/>
        <v>4675</v>
      </c>
      <c r="Q727" s="3">
        <f t="shared" si="219"/>
        <v>1325.1999999999998</v>
      </c>
      <c r="R727" s="3">
        <f t="shared" si="220"/>
        <v>3374.8</v>
      </c>
      <c r="S727" s="57">
        <f t="shared" si="221"/>
        <v>20674.8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25">
      <c r="A728" s="1">
        <v>99</v>
      </c>
      <c r="B728" s="2" t="s">
        <v>808</v>
      </c>
      <c r="C728" s="1" t="s">
        <v>34</v>
      </c>
      <c r="D728" s="107" t="s">
        <v>695</v>
      </c>
      <c r="E728" s="1" t="s">
        <v>719</v>
      </c>
      <c r="F728" s="1" t="s">
        <v>32</v>
      </c>
      <c r="G728" s="3">
        <v>22572</v>
      </c>
      <c r="H728" s="58">
        <v>0</v>
      </c>
      <c r="I728" s="3">
        <v>25</v>
      </c>
      <c r="J728" s="3">
        <f t="shared" si="213"/>
        <v>647.81640000000004</v>
      </c>
      <c r="K728" s="55">
        <f t="shared" si="214"/>
        <v>1602.6119999999999</v>
      </c>
      <c r="L728" s="55">
        <f t="shared" si="206"/>
        <v>259.57799999999997</v>
      </c>
      <c r="M728" s="3">
        <f t="shared" si="207"/>
        <v>686.18880000000001</v>
      </c>
      <c r="N728" s="55">
        <f t="shared" si="217"/>
        <v>1600.3548000000001</v>
      </c>
      <c r="O728" s="5">
        <v>0</v>
      </c>
      <c r="P728" s="3">
        <f t="shared" si="218"/>
        <v>4796.5499999999993</v>
      </c>
      <c r="Q728" s="3">
        <f t="shared" si="219"/>
        <v>1359.0052000000001</v>
      </c>
      <c r="R728" s="3">
        <f t="shared" si="220"/>
        <v>3462.5447999999997</v>
      </c>
      <c r="S728" s="57">
        <f t="shared" si="221"/>
        <v>21212.9948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25">
      <c r="A729" s="1">
        <v>100</v>
      </c>
      <c r="B729" s="2" t="s">
        <v>809</v>
      </c>
      <c r="C729" s="1" t="s">
        <v>30</v>
      </c>
      <c r="D729" s="107" t="s">
        <v>695</v>
      </c>
      <c r="E729" s="1" t="s">
        <v>706</v>
      </c>
      <c r="F729" s="1" t="s">
        <v>32</v>
      </c>
      <c r="G729" s="3">
        <v>30000</v>
      </c>
      <c r="H729" s="58">
        <v>0</v>
      </c>
      <c r="I729" s="3">
        <v>25</v>
      </c>
      <c r="J729" s="3">
        <f t="shared" si="213"/>
        <v>861</v>
      </c>
      <c r="K729" s="55">
        <f t="shared" si="214"/>
        <v>2130</v>
      </c>
      <c r="L729" s="55">
        <f t="shared" si="206"/>
        <v>345</v>
      </c>
      <c r="M729" s="3">
        <f t="shared" si="207"/>
        <v>912</v>
      </c>
      <c r="N729" s="55">
        <f t="shared" si="217"/>
        <v>2127</v>
      </c>
      <c r="O729" s="5">
        <v>0</v>
      </c>
      <c r="P729" s="3">
        <f t="shared" si="218"/>
        <v>6375</v>
      </c>
      <c r="Q729" s="3">
        <f t="shared" si="219"/>
        <v>1798</v>
      </c>
      <c r="R729" s="3">
        <f t="shared" si="220"/>
        <v>4602</v>
      </c>
      <c r="S729" s="57">
        <f t="shared" si="221"/>
        <v>28202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25">
      <c r="A730" s="1">
        <v>101</v>
      </c>
      <c r="B730" s="2" t="s">
        <v>810</v>
      </c>
      <c r="C730" s="1" t="s">
        <v>30</v>
      </c>
      <c r="D730" s="107" t="s">
        <v>695</v>
      </c>
      <c r="E730" s="1" t="s">
        <v>811</v>
      </c>
      <c r="F730" s="1" t="s">
        <v>32</v>
      </c>
      <c r="G730" s="3">
        <v>22000</v>
      </c>
      <c r="H730" s="58">
        <v>0</v>
      </c>
      <c r="I730" s="3">
        <v>25</v>
      </c>
      <c r="J730" s="3">
        <f t="shared" si="213"/>
        <v>631.4</v>
      </c>
      <c r="K730" s="55">
        <f t="shared" si="214"/>
        <v>1561.9999999999998</v>
      </c>
      <c r="L730" s="55">
        <f t="shared" si="206"/>
        <v>253</v>
      </c>
      <c r="M730" s="3">
        <f t="shared" si="207"/>
        <v>668.8</v>
      </c>
      <c r="N730" s="55">
        <f t="shared" si="217"/>
        <v>1559.8000000000002</v>
      </c>
      <c r="O730" s="5">
        <v>0</v>
      </c>
      <c r="P730" s="3">
        <f t="shared" si="218"/>
        <v>4675</v>
      </c>
      <c r="Q730" s="3">
        <f t="shared" si="219"/>
        <v>1325.1999999999998</v>
      </c>
      <c r="R730" s="3">
        <f t="shared" si="220"/>
        <v>3374.8</v>
      </c>
      <c r="S730" s="57">
        <f t="shared" si="221"/>
        <v>20674.8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25">
      <c r="A731" s="1">
        <v>102</v>
      </c>
      <c r="B731" s="2" t="s">
        <v>812</v>
      </c>
      <c r="C731" s="1" t="s">
        <v>34</v>
      </c>
      <c r="D731" s="107" t="s">
        <v>695</v>
      </c>
      <c r="E731" s="1" t="s">
        <v>706</v>
      </c>
      <c r="F731" s="1" t="s">
        <v>32</v>
      </c>
      <c r="G731" s="3">
        <v>22575</v>
      </c>
      <c r="H731" s="4">
        <v>0</v>
      </c>
      <c r="I731" s="3">
        <v>25</v>
      </c>
      <c r="J731" s="3">
        <f t="shared" si="213"/>
        <v>647.90250000000003</v>
      </c>
      <c r="K731" s="55">
        <f t="shared" si="214"/>
        <v>1602.8249999999998</v>
      </c>
      <c r="L731" s="55">
        <f t="shared" si="206"/>
        <v>259.61250000000001</v>
      </c>
      <c r="M731" s="3">
        <f t="shared" si="207"/>
        <v>686.28</v>
      </c>
      <c r="N731" s="55">
        <f t="shared" si="217"/>
        <v>1600.5675000000001</v>
      </c>
      <c r="O731" s="5">
        <v>0</v>
      </c>
      <c r="P731" s="3">
        <f t="shared" si="218"/>
        <v>4797.1875</v>
      </c>
      <c r="Q731" s="3">
        <f t="shared" si="219"/>
        <v>1359.1824999999999</v>
      </c>
      <c r="R731" s="3">
        <f t="shared" si="220"/>
        <v>3463.0050000000001</v>
      </c>
      <c r="S731" s="57">
        <f t="shared" si="221"/>
        <v>21215.817500000001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25">
      <c r="A732" s="1">
        <v>103</v>
      </c>
      <c r="B732" s="2" t="s">
        <v>813</v>
      </c>
      <c r="C732" s="1" t="s">
        <v>34</v>
      </c>
      <c r="D732" s="107" t="s">
        <v>695</v>
      </c>
      <c r="E732" s="1" t="s">
        <v>814</v>
      </c>
      <c r="F732" s="1" t="s">
        <v>32</v>
      </c>
      <c r="G732" s="3">
        <v>40000</v>
      </c>
      <c r="H732" s="58">
        <v>442.65</v>
      </c>
      <c r="I732" s="3">
        <v>25</v>
      </c>
      <c r="J732" s="3">
        <f t="shared" si="213"/>
        <v>1148</v>
      </c>
      <c r="K732" s="55">
        <f t="shared" si="214"/>
        <v>2839.9999999999995</v>
      </c>
      <c r="L732" s="55">
        <f t="shared" si="206"/>
        <v>460</v>
      </c>
      <c r="M732" s="3">
        <f t="shared" si="207"/>
        <v>1216</v>
      </c>
      <c r="N732" s="55">
        <f t="shared" si="217"/>
        <v>2836</v>
      </c>
      <c r="O732" s="5">
        <v>0</v>
      </c>
      <c r="P732" s="3">
        <f t="shared" si="218"/>
        <v>8500</v>
      </c>
      <c r="Q732" s="3">
        <f t="shared" si="219"/>
        <v>2831.65</v>
      </c>
      <c r="R732" s="3">
        <f t="shared" si="220"/>
        <v>6136</v>
      </c>
      <c r="S732" s="57">
        <f t="shared" si="221"/>
        <v>37168.35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25">
      <c r="A733" s="1">
        <v>104</v>
      </c>
      <c r="B733" s="2" t="s">
        <v>815</v>
      </c>
      <c r="C733" s="1" t="s">
        <v>30</v>
      </c>
      <c r="D733" s="107" t="s">
        <v>695</v>
      </c>
      <c r="E733" s="1" t="s">
        <v>698</v>
      </c>
      <c r="F733" s="1" t="s">
        <v>32</v>
      </c>
      <c r="G733" s="3">
        <v>18000</v>
      </c>
      <c r="H733" s="58">
        <v>0</v>
      </c>
      <c r="I733" s="3">
        <v>25</v>
      </c>
      <c r="J733" s="3">
        <f t="shared" si="213"/>
        <v>516.6</v>
      </c>
      <c r="K733" s="55">
        <f t="shared" si="214"/>
        <v>1277.9999999999998</v>
      </c>
      <c r="L733" s="55">
        <f t="shared" si="206"/>
        <v>207</v>
      </c>
      <c r="M733" s="3">
        <f t="shared" si="207"/>
        <v>547.20000000000005</v>
      </c>
      <c r="N733" s="55">
        <f t="shared" si="217"/>
        <v>1276.2</v>
      </c>
      <c r="O733" s="5">
        <v>0</v>
      </c>
      <c r="P733" s="3">
        <f t="shared" si="218"/>
        <v>3825</v>
      </c>
      <c r="Q733" s="3">
        <f t="shared" si="219"/>
        <v>1088.8000000000002</v>
      </c>
      <c r="R733" s="3">
        <f t="shared" si="220"/>
        <v>2761.2</v>
      </c>
      <c r="S733" s="57">
        <f t="shared" si="221"/>
        <v>16911.2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25">
      <c r="A734" s="1">
        <v>105</v>
      </c>
      <c r="B734" s="2" t="s">
        <v>816</v>
      </c>
      <c r="C734" s="1" t="s">
        <v>30</v>
      </c>
      <c r="D734" s="107" t="s">
        <v>695</v>
      </c>
      <c r="E734" s="1" t="s">
        <v>706</v>
      </c>
      <c r="F734" s="1" t="s">
        <v>32</v>
      </c>
      <c r="G734" s="3">
        <v>31500</v>
      </c>
      <c r="H734" s="58">
        <v>0</v>
      </c>
      <c r="I734" s="3">
        <v>25</v>
      </c>
      <c r="J734" s="3">
        <f t="shared" si="213"/>
        <v>904.05</v>
      </c>
      <c r="K734" s="55">
        <f t="shared" si="214"/>
        <v>2236.5</v>
      </c>
      <c r="L734" s="55">
        <f t="shared" si="206"/>
        <v>362.25</v>
      </c>
      <c r="M734" s="3">
        <f t="shared" si="207"/>
        <v>957.6</v>
      </c>
      <c r="N734" s="55">
        <f t="shared" si="217"/>
        <v>2233.3500000000004</v>
      </c>
      <c r="O734" s="5">
        <v>0</v>
      </c>
      <c r="P734" s="3">
        <f t="shared" si="218"/>
        <v>6693.7500000000009</v>
      </c>
      <c r="Q734" s="3">
        <f t="shared" si="219"/>
        <v>1886.65</v>
      </c>
      <c r="R734" s="3">
        <f t="shared" si="220"/>
        <v>4832.1000000000004</v>
      </c>
      <c r="S734" s="57">
        <f t="shared" si="221"/>
        <v>29613.35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25">
      <c r="A735" s="1">
        <v>106</v>
      </c>
      <c r="B735" s="2" t="s">
        <v>817</v>
      </c>
      <c r="C735" s="1" t="s">
        <v>34</v>
      </c>
      <c r="D735" s="107" t="s">
        <v>695</v>
      </c>
      <c r="E735" s="1" t="s">
        <v>656</v>
      </c>
      <c r="F735" s="1" t="s">
        <v>32</v>
      </c>
      <c r="G735" s="3">
        <v>45000</v>
      </c>
      <c r="H735" s="58">
        <v>1148.33</v>
      </c>
      <c r="I735" s="3">
        <v>25</v>
      </c>
      <c r="J735" s="3">
        <f>+G735*2.87%</f>
        <v>1291.5</v>
      </c>
      <c r="K735" s="55">
        <f t="shared" si="214"/>
        <v>3194.9999999999995</v>
      </c>
      <c r="L735" s="55">
        <f t="shared" si="206"/>
        <v>517.5</v>
      </c>
      <c r="M735" s="3">
        <f t="shared" si="207"/>
        <v>1368</v>
      </c>
      <c r="N735" s="55">
        <f t="shared" si="217"/>
        <v>3190.5</v>
      </c>
      <c r="O735" s="5">
        <v>0</v>
      </c>
      <c r="P735" s="3">
        <f t="shared" si="218"/>
        <v>9562.5</v>
      </c>
      <c r="Q735" s="3">
        <f t="shared" si="219"/>
        <v>3832.83</v>
      </c>
      <c r="R735" s="3">
        <f t="shared" si="220"/>
        <v>6903</v>
      </c>
      <c r="S735" s="57">
        <f t="shared" si="221"/>
        <v>41167.17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25">
      <c r="A736" s="1">
        <v>107</v>
      </c>
      <c r="B736" s="2" t="s">
        <v>818</v>
      </c>
      <c r="C736" s="1" t="s">
        <v>30</v>
      </c>
      <c r="D736" s="107" t="s">
        <v>695</v>
      </c>
      <c r="E736" s="1" t="s">
        <v>706</v>
      </c>
      <c r="F736" s="1" t="s">
        <v>32</v>
      </c>
      <c r="G736" s="3">
        <v>31500</v>
      </c>
      <c r="H736" s="4">
        <v>0</v>
      </c>
      <c r="I736" s="3">
        <v>25</v>
      </c>
      <c r="J736" s="3">
        <f t="shared" si="213"/>
        <v>904.05</v>
      </c>
      <c r="K736" s="55">
        <f t="shared" si="214"/>
        <v>2236.5</v>
      </c>
      <c r="L736" s="55">
        <f t="shared" si="206"/>
        <v>362.25</v>
      </c>
      <c r="M736" s="3">
        <f t="shared" si="207"/>
        <v>957.6</v>
      </c>
      <c r="N736" s="55">
        <f t="shared" si="217"/>
        <v>2233.3500000000004</v>
      </c>
      <c r="O736" s="5">
        <v>0</v>
      </c>
      <c r="P736" s="3">
        <f t="shared" si="218"/>
        <v>6693.7500000000009</v>
      </c>
      <c r="Q736" s="3">
        <f t="shared" si="219"/>
        <v>1886.65</v>
      </c>
      <c r="R736" s="3">
        <f t="shared" si="220"/>
        <v>4832.1000000000004</v>
      </c>
      <c r="S736" s="57">
        <f t="shared" si="221"/>
        <v>29613.35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25">
      <c r="A737" s="1">
        <v>108</v>
      </c>
      <c r="B737" s="2" t="s">
        <v>819</v>
      </c>
      <c r="C737" s="1" t="s">
        <v>30</v>
      </c>
      <c r="D737" s="107" t="s">
        <v>695</v>
      </c>
      <c r="E737" s="1" t="s">
        <v>698</v>
      </c>
      <c r="F737" s="1" t="s">
        <v>32</v>
      </c>
      <c r="G737" s="3">
        <v>18000</v>
      </c>
      <c r="H737" s="58">
        <v>0</v>
      </c>
      <c r="I737" s="3">
        <v>25</v>
      </c>
      <c r="J737" s="3">
        <f t="shared" si="213"/>
        <v>516.6</v>
      </c>
      <c r="K737" s="55">
        <f t="shared" si="214"/>
        <v>1277.9999999999998</v>
      </c>
      <c r="L737" s="55">
        <f t="shared" si="206"/>
        <v>207</v>
      </c>
      <c r="M737" s="3">
        <f t="shared" si="207"/>
        <v>547.20000000000005</v>
      </c>
      <c r="N737" s="55">
        <f t="shared" si="217"/>
        <v>1276.2</v>
      </c>
      <c r="O737" s="5">
        <v>0</v>
      </c>
      <c r="P737" s="3">
        <f t="shared" si="218"/>
        <v>3825</v>
      </c>
      <c r="Q737" s="3">
        <f t="shared" si="219"/>
        <v>1088.8000000000002</v>
      </c>
      <c r="R737" s="3">
        <f t="shared" si="220"/>
        <v>2761.2</v>
      </c>
      <c r="S737" s="57">
        <f t="shared" si="221"/>
        <v>16911.2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25">
      <c r="A738" s="1">
        <v>109</v>
      </c>
      <c r="B738" s="2" t="s">
        <v>820</v>
      </c>
      <c r="C738" s="1" t="s">
        <v>30</v>
      </c>
      <c r="D738" s="107" t="s">
        <v>695</v>
      </c>
      <c r="E738" s="1" t="s">
        <v>395</v>
      </c>
      <c r="F738" s="1" t="s">
        <v>32</v>
      </c>
      <c r="G738" s="3">
        <v>22575</v>
      </c>
      <c r="H738" s="58">
        <v>0</v>
      </c>
      <c r="I738" s="3">
        <v>25</v>
      </c>
      <c r="J738" s="3">
        <f t="shared" si="213"/>
        <v>647.90250000000003</v>
      </c>
      <c r="K738" s="55">
        <f t="shared" si="214"/>
        <v>1602.8249999999998</v>
      </c>
      <c r="L738" s="55">
        <f t="shared" si="206"/>
        <v>259.61250000000001</v>
      </c>
      <c r="M738" s="3">
        <f t="shared" si="207"/>
        <v>686.28</v>
      </c>
      <c r="N738" s="55">
        <f t="shared" si="217"/>
        <v>1600.5675000000001</v>
      </c>
      <c r="O738" s="5">
        <v>0</v>
      </c>
      <c r="P738" s="3">
        <f t="shared" si="218"/>
        <v>4797.1875</v>
      </c>
      <c r="Q738" s="3">
        <f t="shared" si="219"/>
        <v>1359.1824999999999</v>
      </c>
      <c r="R738" s="3">
        <f t="shared" si="220"/>
        <v>3463.0050000000001</v>
      </c>
      <c r="S738" s="57">
        <f t="shared" si="221"/>
        <v>21215.817500000001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25">
      <c r="A739" s="1">
        <v>110</v>
      </c>
      <c r="B739" s="2" t="s">
        <v>821</v>
      </c>
      <c r="C739" s="1" t="s">
        <v>30</v>
      </c>
      <c r="D739" s="107" t="s">
        <v>695</v>
      </c>
      <c r="E739" s="1" t="s">
        <v>698</v>
      </c>
      <c r="F739" s="1" t="s">
        <v>32</v>
      </c>
      <c r="G739" s="3">
        <v>18000</v>
      </c>
      <c r="H739" s="4">
        <v>0</v>
      </c>
      <c r="I739" s="3">
        <v>25</v>
      </c>
      <c r="J739" s="3">
        <f t="shared" si="213"/>
        <v>516.6</v>
      </c>
      <c r="K739" s="55">
        <f t="shared" si="214"/>
        <v>1277.9999999999998</v>
      </c>
      <c r="L739" s="55">
        <f t="shared" si="206"/>
        <v>207</v>
      </c>
      <c r="M739" s="3">
        <f t="shared" si="207"/>
        <v>547.20000000000005</v>
      </c>
      <c r="N739" s="55">
        <f t="shared" si="217"/>
        <v>1276.2</v>
      </c>
      <c r="O739" s="5">
        <v>0</v>
      </c>
      <c r="P739" s="3">
        <f t="shared" si="218"/>
        <v>3825</v>
      </c>
      <c r="Q739" s="3">
        <f t="shared" si="219"/>
        <v>1088.8000000000002</v>
      </c>
      <c r="R739" s="3">
        <f t="shared" si="220"/>
        <v>2761.2</v>
      </c>
      <c r="S739" s="57">
        <f t="shared" si="221"/>
        <v>16911.2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25">
      <c r="A740" s="1">
        <v>111</v>
      </c>
      <c r="B740" s="2" t="s">
        <v>822</v>
      </c>
      <c r="C740" s="1" t="s">
        <v>30</v>
      </c>
      <c r="D740" s="107" t="s">
        <v>695</v>
      </c>
      <c r="E740" s="1" t="s">
        <v>698</v>
      </c>
      <c r="F740" s="1" t="s">
        <v>32</v>
      </c>
      <c r="G740" s="3">
        <v>18000</v>
      </c>
      <c r="H740" s="58">
        <v>0</v>
      </c>
      <c r="I740" s="3">
        <v>25</v>
      </c>
      <c r="J740" s="3">
        <f t="shared" si="213"/>
        <v>516.6</v>
      </c>
      <c r="K740" s="55">
        <f t="shared" si="214"/>
        <v>1277.9999999999998</v>
      </c>
      <c r="L740" s="55">
        <f t="shared" si="206"/>
        <v>207</v>
      </c>
      <c r="M740" s="3">
        <f t="shared" si="207"/>
        <v>547.20000000000005</v>
      </c>
      <c r="N740" s="55">
        <f t="shared" si="217"/>
        <v>1276.2</v>
      </c>
      <c r="O740" s="5">
        <v>0</v>
      </c>
      <c r="P740" s="3">
        <f t="shared" si="218"/>
        <v>3825</v>
      </c>
      <c r="Q740" s="3">
        <f t="shared" si="219"/>
        <v>1088.8000000000002</v>
      </c>
      <c r="R740" s="3">
        <f t="shared" si="220"/>
        <v>2761.2</v>
      </c>
      <c r="S740" s="57">
        <f t="shared" si="221"/>
        <v>16911.2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25">
      <c r="A741" s="1">
        <v>112</v>
      </c>
      <c r="B741" s="2" t="s">
        <v>823</v>
      </c>
      <c r="C741" s="1" t="s">
        <v>30</v>
      </c>
      <c r="D741" s="107" t="s">
        <v>695</v>
      </c>
      <c r="E741" s="1" t="s">
        <v>824</v>
      </c>
      <c r="F741" s="1" t="s">
        <v>32</v>
      </c>
      <c r="G741" s="3">
        <v>10000</v>
      </c>
      <c r="H741" s="58">
        <v>0</v>
      </c>
      <c r="I741" s="3">
        <v>25</v>
      </c>
      <c r="J741" s="3">
        <f t="shared" si="213"/>
        <v>287</v>
      </c>
      <c r="K741" s="55">
        <f t="shared" si="214"/>
        <v>709.99999999999989</v>
      </c>
      <c r="L741" s="55">
        <f t="shared" si="206"/>
        <v>115</v>
      </c>
      <c r="M741" s="3">
        <f t="shared" si="207"/>
        <v>304</v>
      </c>
      <c r="N741" s="55">
        <f t="shared" si="217"/>
        <v>709</v>
      </c>
      <c r="O741" s="5">
        <v>0</v>
      </c>
      <c r="P741" s="3">
        <f t="shared" si="218"/>
        <v>2125</v>
      </c>
      <c r="Q741" s="3">
        <f t="shared" si="219"/>
        <v>616</v>
      </c>
      <c r="R741" s="3">
        <f t="shared" si="220"/>
        <v>1534</v>
      </c>
      <c r="S741" s="57">
        <f t="shared" si="221"/>
        <v>9384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25">
      <c r="A742" s="1">
        <v>113</v>
      </c>
      <c r="B742" s="2" t="s">
        <v>825</v>
      </c>
      <c r="C742" s="1" t="s">
        <v>30</v>
      </c>
      <c r="D742" s="107" t="s">
        <v>695</v>
      </c>
      <c r="E742" s="1" t="s">
        <v>811</v>
      </c>
      <c r="F742" s="1" t="s">
        <v>32</v>
      </c>
      <c r="G742" s="3">
        <v>22000</v>
      </c>
      <c r="H742" s="58">
        <v>0</v>
      </c>
      <c r="I742" s="3">
        <v>25</v>
      </c>
      <c r="J742" s="3">
        <f t="shared" si="213"/>
        <v>631.4</v>
      </c>
      <c r="K742" s="55">
        <f t="shared" si="214"/>
        <v>1561.9999999999998</v>
      </c>
      <c r="L742" s="55">
        <f t="shared" si="206"/>
        <v>253</v>
      </c>
      <c r="M742" s="3">
        <f t="shared" si="207"/>
        <v>668.8</v>
      </c>
      <c r="N742" s="55">
        <f t="shared" si="217"/>
        <v>1559.8000000000002</v>
      </c>
      <c r="O742" s="5">
        <v>0</v>
      </c>
      <c r="P742" s="3">
        <f t="shared" si="218"/>
        <v>4675</v>
      </c>
      <c r="Q742" s="3">
        <f t="shared" si="219"/>
        <v>1325.1999999999998</v>
      </c>
      <c r="R742" s="3">
        <f t="shared" si="220"/>
        <v>3374.8</v>
      </c>
      <c r="S742" s="57">
        <f t="shared" si="221"/>
        <v>20674.8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25">
      <c r="A743" s="1">
        <v>114</v>
      </c>
      <c r="B743" s="2" t="s">
        <v>826</v>
      </c>
      <c r="C743" s="1" t="s">
        <v>34</v>
      </c>
      <c r="D743" s="107" t="s">
        <v>695</v>
      </c>
      <c r="E743" s="1" t="s">
        <v>706</v>
      </c>
      <c r="F743" s="1" t="s">
        <v>32</v>
      </c>
      <c r="G743" s="3">
        <v>31500</v>
      </c>
      <c r="H743" s="4">
        <v>0</v>
      </c>
      <c r="I743" s="3">
        <v>25</v>
      </c>
      <c r="J743" s="3">
        <f t="shared" si="213"/>
        <v>904.05</v>
      </c>
      <c r="K743" s="55">
        <f t="shared" si="214"/>
        <v>2236.5</v>
      </c>
      <c r="L743" s="55">
        <f t="shared" si="206"/>
        <v>362.25</v>
      </c>
      <c r="M743" s="3">
        <f t="shared" si="207"/>
        <v>957.6</v>
      </c>
      <c r="N743" s="55">
        <f t="shared" si="217"/>
        <v>2233.3500000000004</v>
      </c>
      <c r="O743" s="5">
        <v>0</v>
      </c>
      <c r="P743" s="3">
        <f t="shared" si="218"/>
        <v>6693.7500000000009</v>
      </c>
      <c r="Q743" s="3">
        <f t="shared" si="219"/>
        <v>1886.65</v>
      </c>
      <c r="R743" s="3">
        <f t="shared" si="220"/>
        <v>4832.1000000000004</v>
      </c>
      <c r="S743" s="57">
        <f t="shared" si="221"/>
        <v>29613.35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25">
      <c r="A744" s="1">
        <v>115</v>
      </c>
      <c r="B744" s="2" t="s">
        <v>827</v>
      </c>
      <c r="C744" s="1" t="s">
        <v>30</v>
      </c>
      <c r="D744" s="107" t="s">
        <v>695</v>
      </c>
      <c r="E744" s="121" t="s">
        <v>774</v>
      </c>
      <c r="F744" s="1" t="s">
        <v>32</v>
      </c>
      <c r="G744" s="3">
        <v>18000</v>
      </c>
      <c r="H744" s="58">
        <v>0</v>
      </c>
      <c r="I744" s="3">
        <v>25</v>
      </c>
      <c r="J744" s="3">
        <f t="shared" si="213"/>
        <v>516.6</v>
      </c>
      <c r="K744" s="55">
        <f t="shared" si="214"/>
        <v>1277.9999999999998</v>
      </c>
      <c r="L744" s="55">
        <f t="shared" si="206"/>
        <v>207</v>
      </c>
      <c r="M744" s="3">
        <f t="shared" si="207"/>
        <v>547.20000000000005</v>
      </c>
      <c r="N744" s="55">
        <f t="shared" si="217"/>
        <v>1276.2</v>
      </c>
      <c r="O744" s="5">
        <v>0</v>
      </c>
      <c r="P744" s="3">
        <f t="shared" si="218"/>
        <v>3825</v>
      </c>
      <c r="Q744" s="3">
        <f t="shared" si="219"/>
        <v>1088.8000000000002</v>
      </c>
      <c r="R744" s="3">
        <f t="shared" si="220"/>
        <v>2761.2</v>
      </c>
      <c r="S744" s="57">
        <f t="shared" si="221"/>
        <v>16911.2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25">
      <c r="A745" s="1">
        <v>116</v>
      </c>
      <c r="B745" s="2" t="s">
        <v>828</v>
      </c>
      <c r="C745" s="1" t="s">
        <v>30</v>
      </c>
      <c r="D745" s="107" t="s">
        <v>695</v>
      </c>
      <c r="E745" s="1" t="s">
        <v>698</v>
      </c>
      <c r="F745" s="1" t="s">
        <v>32</v>
      </c>
      <c r="G745" s="3">
        <v>18000</v>
      </c>
      <c r="H745" s="58">
        <v>0</v>
      </c>
      <c r="I745" s="3">
        <v>25</v>
      </c>
      <c r="J745" s="3">
        <f t="shared" si="213"/>
        <v>516.6</v>
      </c>
      <c r="K745" s="55">
        <f t="shared" si="214"/>
        <v>1277.9999999999998</v>
      </c>
      <c r="L745" s="55">
        <f t="shared" si="206"/>
        <v>207</v>
      </c>
      <c r="M745" s="3">
        <f t="shared" si="207"/>
        <v>547.20000000000005</v>
      </c>
      <c r="N745" s="55">
        <f t="shared" si="217"/>
        <v>1276.2</v>
      </c>
      <c r="O745" s="5">
        <v>0</v>
      </c>
      <c r="P745" s="3">
        <f t="shared" si="218"/>
        <v>3825</v>
      </c>
      <c r="Q745" s="3">
        <f t="shared" si="219"/>
        <v>1088.8000000000002</v>
      </c>
      <c r="R745" s="3">
        <f t="shared" si="220"/>
        <v>2761.2</v>
      </c>
      <c r="S745" s="57">
        <f t="shared" si="221"/>
        <v>16911.2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25">
      <c r="A746" s="1">
        <v>117</v>
      </c>
      <c r="B746" s="2" t="s">
        <v>829</v>
      </c>
      <c r="C746" s="1" t="s">
        <v>30</v>
      </c>
      <c r="D746" s="107" t="s">
        <v>695</v>
      </c>
      <c r="E746" s="1" t="s">
        <v>706</v>
      </c>
      <c r="F746" s="1" t="s">
        <v>32</v>
      </c>
      <c r="G746" s="3">
        <v>31500</v>
      </c>
      <c r="H746" s="4">
        <v>0</v>
      </c>
      <c r="I746" s="3">
        <v>25</v>
      </c>
      <c r="J746" s="3">
        <f t="shared" si="213"/>
        <v>904.05</v>
      </c>
      <c r="K746" s="55">
        <f t="shared" si="214"/>
        <v>2236.5</v>
      </c>
      <c r="L746" s="55">
        <f t="shared" si="206"/>
        <v>362.25</v>
      </c>
      <c r="M746" s="3">
        <f t="shared" si="207"/>
        <v>957.6</v>
      </c>
      <c r="N746" s="55">
        <f t="shared" si="217"/>
        <v>2233.3500000000004</v>
      </c>
      <c r="O746" s="5">
        <v>0</v>
      </c>
      <c r="P746" s="3">
        <f t="shared" si="218"/>
        <v>6693.7500000000009</v>
      </c>
      <c r="Q746" s="3">
        <f t="shared" si="219"/>
        <v>1886.65</v>
      </c>
      <c r="R746" s="3">
        <f t="shared" si="220"/>
        <v>4832.1000000000004</v>
      </c>
      <c r="S746" s="57">
        <f t="shared" si="221"/>
        <v>29613.35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25">
      <c r="A747" s="1">
        <v>118</v>
      </c>
      <c r="B747" s="2" t="s">
        <v>830</v>
      </c>
      <c r="C747" s="1" t="s">
        <v>34</v>
      </c>
      <c r="D747" s="107" t="s">
        <v>695</v>
      </c>
      <c r="E747" s="1" t="s">
        <v>706</v>
      </c>
      <c r="F747" s="1" t="s">
        <v>32</v>
      </c>
      <c r="G747" s="3">
        <v>31500</v>
      </c>
      <c r="H747" s="58">
        <v>0</v>
      </c>
      <c r="I747" s="3">
        <v>25</v>
      </c>
      <c r="J747" s="3">
        <f t="shared" si="213"/>
        <v>904.05</v>
      </c>
      <c r="K747" s="55">
        <f t="shared" si="214"/>
        <v>2236.5</v>
      </c>
      <c r="L747" s="55">
        <f t="shared" si="206"/>
        <v>362.25</v>
      </c>
      <c r="M747" s="3">
        <f t="shared" si="207"/>
        <v>957.6</v>
      </c>
      <c r="N747" s="55">
        <f t="shared" si="217"/>
        <v>2233.3500000000004</v>
      </c>
      <c r="O747" s="5">
        <v>1350.12</v>
      </c>
      <c r="P747" s="3">
        <f t="shared" si="218"/>
        <v>6693.7500000000009</v>
      </c>
      <c r="Q747" s="3">
        <f t="shared" si="219"/>
        <v>3236.77</v>
      </c>
      <c r="R747" s="3">
        <f t="shared" si="220"/>
        <v>4832.1000000000004</v>
      </c>
      <c r="S747" s="57">
        <f t="shared" si="221"/>
        <v>28263.23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25">
      <c r="A748" s="1">
        <v>119</v>
      </c>
      <c r="B748" s="2" t="s">
        <v>831</v>
      </c>
      <c r="C748" s="1" t="s">
        <v>30</v>
      </c>
      <c r="D748" s="107" t="s">
        <v>695</v>
      </c>
      <c r="E748" s="1" t="s">
        <v>362</v>
      </c>
      <c r="F748" s="1" t="s">
        <v>32</v>
      </c>
      <c r="G748" s="3">
        <v>35000</v>
      </c>
      <c r="H748" s="4">
        <v>0</v>
      </c>
      <c r="I748" s="3">
        <v>25</v>
      </c>
      <c r="J748" s="3">
        <f t="shared" si="213"/>
        <v>1004.5</v>
      </c>
      <c r="K748" s="55">
        <f t="shared" si="214"/>
        <v>2485</v>
      </c>
      <c r="L748" s="55">
        <f t="shared" si="206"/>
        <v>402.5</v>
      </c>
      <c r="M748" s="3">
        <f t="shared" si="207"/>
        <v>1064</v>
      </c>
      <c r="N748" s="55">
        <f t="shared" si="217"/>
        <v>2481.5</v>
      </c>
      <c r="O748" s="5">
        <v>0</v>
      </c>
      <c r="P748" s="3">
        <f t="shared" si="218"/>
        <v>7437.5</v>
      </c>
      <c r="Q748" s="3">
        <f t="shared" si="219"/>
        <v>2093.5</v>
      </c>
      <c r="R748" s="3">
        <f t="shared" si="220"/>
        <v>5369</v>
      </c>
      <c r="S748" s="57">
        <f t="shared" si="221"/>
        <v>32906.5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25">
      <c r="A749" s="1">
        <v>120</v>
      </c>
      <c r="B749" s="106" t="s">
        <v>832</v>
      </c>
      <c r="C749" s="1" t="s">
        <v>30</v>
      </c>
      <c r="D749" s="107" t="s">
        <v>695</v>
      </c>
      <c r="E749" s="1" t="s">
        <v>362</v>
      </c>
      <c r="F749" s="1" t="s">
        <v>32</v>
      </c>
      <c r="G749" s="3">
        <v>25000</v>
      </c>
      <c r="H749" s="4">
        <v>0</v>
      </c>
      <c r="I749" s="3">
        <v>25</v>
      </c>
      <c r="J749" s="3">
        <f t="shared" si="213"/>
        <v>717.5</v>
      </c>
      <c r="K749" s="55">
        <f t="shared" si="214"/>
        <v>1774.9999999999998</v>
      </c>
      <c r="L749" s="55">
        <f t="shared" si="206"/>
        <v>287.5</v>
      </c>
      <c r="M749" s="3">
        <f t="shared" si="207"/>
        <v>760</v>
      </c>
      <c r="N749" s="55">
        <f t="shared" si="217"/>
        <v>1772.5000000000002</v>
      </c>
      <c r="O749" s="5">
        <v>0</v>
      </c>
      <c r="P749" s="3">
        <f t="shared" si="218"/>
        <v>5312.5</v>
      </c>
      <c r="Q749" s="3">
        <f t="shared" si="219"/>
        <v>1502.5</v>
      </c>
      <c r="R749" s="3">
        <f t="shared" si="220"/>
        <v>3835</v>
      </c>
      <c r="S749" s="57">
        <f t="shared" si="221"/>
        <v>23497.5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25">
      <c r="A750" s="1">
        <v>121</v>
      </c>
      <c r="B750" s="106" t="s">
        <v>833</v>
      </c>
      <c r="C750" s="1" t="s">
        <v>30</v>
      </c>
      <c r="D750" s="107" t="s">
        <v>695</v>
      </c>
      <c r="E750" s="1" t="s">
        <v>706</v>
      </c>
      <c r="F750" s="1" t="s">
        <v>32</v>
      </c>
      <c r="G750" s="3">
        <v>30000</v>
      </c>
      <c r="H750" s="4">
        <v>0</v>
      </c>
      <c r="I750" s="3">
        <v>25</v>
      </c>
      <c r="J750" s="3">
        <f t="shared" si="213"/>
        <v>861</v>
      </c>
      <c r="K750" s="55">
        <f>+G750*7.1%</f>
        <v>2130</v>
      </c>
      <c r="L750" s="55">
        <f t="shared" si="206"/>
        <v>345</v>
      </c>
      <c r="M750" s="3">
        <f t="shared" si="207"/>
        <v>912</v>
      </c>
      <c r="N750" s="55">
        <f>+G750*7.09%</f>
        <v>2127</v>
      </c>
      <c r="O750" s="5">
        <v>0</v>
      </c>
      <c r="P750" s="3">
        <f>SUM(J750:N750)</f>
        <v>6375</v>
      </c>
      <c r="Q750" s="3">
        <f>+H750+I750+J750+M750+O750</f>
        <v>1798</v>
      </c>
      <c r="R750" s="3">
        <f>+K750+L750+N750</f>
        <v>4602</v>
      </c>
      <c r="S750" s="57">
        <f>+G750-Q750</f>
        <v>28202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25">
      <c r="A751" s="1">
        <v>122</v>
      </c>
      <c r="B751" s="2" t="s">
        <v>834</v>
      </c>
      <c r="C751" s="1" t="s">
        <v>34</v>
      </c>
      <c r="D751" s="107" t="s">
        <v>695</v>
      </c>
      <c r="E751" s="121" t="s">
        <v>835</v>
      </c>
      <c r="F751" s="1" t="s">
        <v>32</v>
      </c>
      <c r="G751" s="3">
        <v>22575</v>
      </c>
      <c r="H751" s="58">
        <v>0</v>
      </c>
      <c r="I751" s="3">
        <v>25</v>
      </c>
      <c r="J751" s="3">
        <f t="shared" ref="J751:J803" si="222">+G751*2.87%</f>
        <v>647.90250000000003</v>
      </c>
      <c r="K751" s="55">
        <f t="shared" ref="K751:K803" si="223">+G751*7.1%</f>
        <v>1602.8249999999998</v>
      </c>
      <c r="L751" s="55">
        <f t="shared" si="206"/>
        <v>259.61250000000001</v>
      </c>
      <c r="M751" s="3">
        <f t="shared" si="207"/>
        <v>686.28</v>
      </c>
      <c r="N751" s="55">
        <f t="shared" ref="N751:N803" si="224">+G751*7.09%</f>
        <v>1600.5675000000001</v>
      </c>
      <c r="O751" s="5">
        <v>0</v>
      </c>
      <c r="P751" s="3">
        <f t="shared" ref="P751:P798" si="225">SUM(J751:N751)</f>
        <v>4797.1875</v>
      </c>
      <c r="Q751" s="3">
        <f t="shared" ref="Q751:Q803" si="226">+H751+I751+J751+M751+O751</f>
        <v>1359.1824999999999</v>
      </c>
      <c r="R751" s="3">
        <f t="shared" ref="R751:R803" si="227">+K751+L751+N751</f>
        <v>3463.0050000000001</v>
      </c>
      <c r="S751" s="57">
        <f t="shared" ref="S751:S803" si="228">+G751-Q751</f>
        <v>21215.817500000001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25">
      <c r="A752" s="1">
        <v>123</v>
      </c>
      <c r="B752" s="2" t="s">
        <v>836</v>
      </c>
      <c r="C752" s="1" t="s">
        <v>30</v>
      </c>
      <c r="D752" s="107" t="s">
        <v>695</v>
      </c>
      <c r="E752" s="121" t="s">
        <v>774</v>
      </c>
      <c r="F752" s="1" t="s">
        <v>32</v>
      </c>
      <c r="G752" s="3">
        <v>18000</v>
      </c>
      <c r="H752" s="58">
        <v>0</v>
      </c>
      <c r="I752" s="3">
        <v>25</v>
      </c>
      <c r="J752" s="3">
        <f>+G752*2.87%</f>
        <v>516.6</v>
      </c>
      <c r="K752" s="55">
        <f>+G752*7.1%</f>
        <v>1277.9999999999998</v>
      </c>
      <c r="L752" s="55">
        <f>+G752*1.15%</f>
        <v>207</v>
      </c>
      <c r="M752" s="3">
        <f>+G752*3.04%</f>
        <v>547.20000000000005</v>
      </c>
      <c r="N752" s="55">
        <f>+G752*7.09%</f>
        <v>1276.2</v>
      </c>
      <c r="O752" s="5">
        <v>0</v>
      </c>
      <c r="P752" s="3">
        <f t="shared" si="225"/>
        <v>3825</v>
      </c>
      <c r="Q752" s="3">
        <f t="shared" si="226"/>
        <v>1088.8000000000002</v>
      </c>
      <c r="R752" s="3">
        <f t="shared" si="227"/>
        <v>2761.2</v>
      </c>
      <c r="S752" s="57">
        <f t="shared" si="228"/>
        <v>16911.2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25">
      <c r="A753" s="1">
        <v>124</v>
      </c>
      <c r="B753" s="2" t="s">
        <v>837</v>
      </c>
      <c r="C753" s="1" t="s">
        <v>30</v>
      </c>
      <c r="D753" s="107" t="s">
        <v>695</v>
      </c>
      <c r="E753" s="1" t="s">
        <v>698</v>
      </c>
      <c r="F753" s="1" t="s">
        <v>32</v>
      </c>
      <c r="G753" s="3">
        <v>18000</v>
      </c>
      <c r="H753" s="58">
        <v>0</v>
      </c>
      <c r="I753" s="3">
        <v>25</v>
      </c>
      <c r="J753" s="3">
        <f>+G753*2.87%</f>
        <v>516.6</v>
      </c>
      <c r="K753" s="55">
        <f>+G753*7.1%</f>
        <v>1277.9999999999998</v>
      </c>
      <c r="L753" s="55">
        <f>+G753*1.15%</f>
        <v>207</v>
      </c>
      <c r="M753" s="3">
        <f>+G753*3.04%</f>
        <v>547.20000000000005</v>
      </c>
      <c r="N753" s="55">
        <f>+G753*7.09%</f>
        <v>1276.2</v>
      </c>
      <c r="O753" s="5">
        <v>0</v>
      </c>
      <c r="P753" s="3">
        <f t="shared" si="225"/>
        <v>3825</v>
      </c>
      <c r="Q753" s="3">
        <f t="shared" si="226"/>
        <v>1088.8000000000002</v>
      </c>
      <c r="R753" s="3">
        <f t="shared" si="227"/>
        <v>2761.2</v>
      </c>
      <c r="S753" s="57">
        <f t="shared" si="228"/>
        <v>16911.2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25">
      <c r="A754" s="1">
        <v>125</v>
      </c>
      <c r="B754" s="2" t="s">
        <v>838</v>
      </c>
      <c r="C754" s="1" t="s">
        <v>30</v>
      </c>
      <c r="D754" s="107" t="s">
        <v>695</v>
      </c>
      <c r="E754" s="121" t="s">
        <v>839</v>
      </c>
      <c r="F754" s="1" t="s">
        <v>32</v>
      </c>
      <c r="G754" s="3">
        <v>18000</v>
      </c>
      <c r="H754" s="58">
        <v>0</v>
      </c>
      <c r="I754" s="3">
        <v>25</v>
      </c>
      <c r="J754" s="3">
        <f>+G754*2.87%</f>
        <v>516.6</v>
      </c>
      <c r="K754" s="55">
        <f>+G754*7.1%</f>
        <v>1277.9999999999998</v>
      </c>
      <c r="L754" s="55">
        <f>+G754*1.15%</f>
        <v>207</v>
      </c>
      <c r="M754" s="3">
        <f>+G754*3.04%</f>
        <v>547.20000000000005</v>
      </c>
      <c r="N754" s="55">
        <f>+G754*7.09%</f>
        <v>1276.2</v>
      </c>
      <c r="O754" s="5">
        <v>0</v>
      </c>
      <c r="P754" s="3">
        <f t="shared" si="225"/>
        <v>3825</v>
      </c>
      <c r="Q754" s="3">
        <f t="shared" si="226"/>
        <v>1088.8000000000002</v>
      </c>
      <c r="R754" s="3">
        <f t="shared" si="227"/>
        <v>2761.2</v>
      </c>
      <c r="S754" s="57">
        <f t="shared" si="228"/>
        <v>16911.2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25">
      <c r="A755" s="1">
        <v>126</v>
      </c>
      <c r="B755" s="2" t="s">
        <v>840</v>
      </c>
      <c r="C755" s="1" t="s">
        <v>30</v>
      </c>
      <c r="D755" s="107" t="s">
        <v>695</v>
      </c>
      <c r="E755" s="1" t="s">
        <v>698</v>
      </c>
      <c r="F755" s="1" t="s">
        <v>32</v>
      </c>
      <c r="G755" s="3">
        <v>18000</v>
      </c>
      <c r="H755" s="58">
        <v>0</v>
      </c>
      <c r="I755" s="3">
        <v>25</v>
      </c>
      <c r="J755" s="3">
        <f>+G755*2.87%</f>
        <v>516.6</v>
      </c>
      <c r="K755" s="55">
        <f>+G755*7.1%</f>
        <v>1277.9999999999998</v>
      </c>
      <c r="L755" s="55">
        <f>+G755*1.15%</f>
        <v>207</v>
      </c>
      <c r="M755" s="3">
        <f>+G755*3.04%</f>
        <v>547.20000000000005</v>
      </c>
      <c r="N755" s="55">
        <f>+G755*7.09%</f>
        <v>1276.2</v>
      </c>
      <c r="O755" s="5">
        <v>0</v>
      </c>
      <c r="P755" s="3">
        <f t="shared" si="225"/>
        <v>3825</v>
      </c>
      <c r="Q755" s="3">
        <f t="shared" si="226"/>
        <v>1088.8000000000002</v>
      </c>
      <c r="R755" s="3">
        <f t="shared" si="227"/>
        <v>2761.2</v>
      </c>
      <c r="S755" s="57">
        <f t="shared" si="228"/>
        <v>16911.2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25">
      <c r="A756" s="1">
        <v>127</v>
      </c>
      <c r="B756" s="2" t="s">
        <v>841</v>
      </c>
      <c r="C756" s="1" t="s">
        <v>30</v>
      </c>
      <c r="D756" s="107" t="s">
        <v>695</v>
      </c>
      <c r="E756" s="1" t="s">
        <v>698</v>
      </c>
      <c r="F756" s="1" t="s">
        <v>32</v>
      </c>
      <c r="G756" s="3">
        <v>18000</v>
      </c>
      <c r="H756" s="58">
        <v>0</v>
      </c>
      <c r="I756" s="3">
        <v>25</v>
      </c>
      <c r="J756" s="3">
        <f t="shared" si="222"/>
        <v>516.6</v>
      </c>
      <c r="K756" s="55">
        <f t="shared" si="223"/>
        <v>1277.9999999999998</v>
      </c>
      <c r="L756" s="55">
        <f t="shared" si="206"/>
        <v>207</v>
      </c>
      <c r="M756" s="3">
        <f t="shared" si="207"/>
        <v>547.20000000000005</v>
      </c>
      <c r="N756" s="55">
        <f t="shared" si="224"/>
        <v>1276.2</v>
      </c>
      <c r="O756" s="5">
        <v>0</v>
      </c>
      <c r="P756" s="3">
        <f t="shared" si="225"/>
        <v>3825</v>
      </c>
      <c r="Q756" s="3">
        <f t="shared" si="226"/>
        <v>1088.8000000000002</v>
      </c>
      <c r="R756" s="3">
        <f t="shared" si="227"/>
        <v>2761.2</v>
      </c>
      <c r="S756" s="57">
        <f t="shared" si="228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25">
      <c r="A757" s="1">
        <v>128</v>
      </c>
      <c r="B757" s="2" t="s">
        <v>842</v>
      </c>
      <c r="C757" s="1" t="s">
        <v>30</v>
      </c>
      <c r="D757" s="107" t="s">
        <v>695</v>
      </c>
      <c r="E757" s="121" t="s">
        <v>774</v>
      </c>
      <c r="F757" s="1" t="s">
        <v>32</v>
      </c>
      <c r="G757" s="3">
        <v>18000</v>
      </c>
      <c r="H757" s="58">
        <v>0</v>
      </c>
      <c r="I757" s="3">
        <v>25</v>
      </c>
      <c r="J757" s="3">
        <f t="shared" si="222"/>
        <v>516.6</v>
      </c>
      <c r="K757" s="55">
        <f t="shared" si="223"/>
        <v>1277.9999999999998</v>
      </c>
      <c r="L757" s="55">
        <f t="shared" si="206"/>
        <v>207</v>
      </c>
      <c r="M757" s="3">
        <f t="shared" si="207"/>
        <v>547.20000000000005</v>
      </c>
      <c r="N757" s="55">
        <f t="shared" si="224"/>
        <v>1276.2</v>
      </c>
      <c r="O757" s="5">
        <v>0</v>
      </c>
      <c r="P757" s="3">
        <f t="shared" si="225"/>
        <v>3825</v>
      </c>
      <c r="Q757" s="3">
        <f t="shared" si="226"/>
        <v>1088.8000000000002</v>
      </c>
      <c r="R757" s="3">
        <f t="shared" si="227"/>
        <v>2761.2</v>
      </c>
      <c r="S757" s="57">
        <f t="shared" si="228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25">
      <c r="A758" s="1">
        <v>129</v>
      </c>
      <c r="B758" s="2" t="s">
        <v>843</v>
      </c>
      <c r="C758" s="1" t="s">
        <v>30</v>
      </c>
      <c r="D758" s="107" t="s">
        <v>695</v>
      </c>
      <c r="E758" s="1" t="s">
        <v>706</v>
      </c>
      <c r="F758" s="1" t="s">
        <v>32</v>
      </c>
      <c r="G758" s="3">
        <v>30000</v>
      </c>
      <c r="H758" s="58">
        <v>0</v>
      </c>
      <c r="I758" s="3">
        <v>25</v>
      </c>
      <c r="J758" s="3">
        <f t="shared" si="222"/>
        <v>861</v>
      </c>
      <c r="K758" s="55">
        <f t="shared" si="223"/>
        <v>2130</v>
      </c>
      <c r="L758" s="55">
        <f t="shared" si="206"/>
        <v>345</v>
      </c>
      <c r="M758" s="3">
        <f t="shared" si="207"/>
        <v>912</v>
      </c>
      <c r="N758" s="55">
        <f t="shared" si="224"/>
        <v>2127</v>
      </c>
      <c r="O758" s="5">
        <v>1350.12</v>
      </c>
      <c r="P758" s="3">
        <f>SUM(J758:N758)</f>
        <v>6375</v>
      </c>
      <c r="Q758" s="3">
        <f t="shared" si="226"/>
        <v>3148.12</v>
      </c>
      <c r="R758" s="3">
        <f t="shared" si="227"/>
        <v>4602</v>
      </c>
      <c r="S758" s="57">
        <f t="shared" si="228"/>
        <v>26851.88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2" customFormat="1" ht="15" customHeight="1" x14ac:dyDescent="0.25">
      <c r="A759" s="1">
        <v>130</v>
      </c>
      <c r="B759" s="2" t="s">
        <v>844</v>
      </c>
      <c r="C759" s="1" t="s">
        <v>30</v>
      </c>
      <c r="D759" s="107" t="s">
        <v>695</v>
      </c>
      <c r="E759" s="1" t="s">
        <v>706</v>
      </c>
      <c r="F759" s="1" t="s">
        <v>32</v>
      </c>
      <c r="G759" s="3">
        <v>22575</v>
      </c>
      <c r="H759" s="58">
        <v>0</v>
      </c>
      <c r="I759" s="3">
        <v>25</v>
      </c>
      <c r="J759" s="3">
        <f>+G759*2.87%</f>
        <v>647.90250000000003</v>
      </c>
      <c r="K759" s="55">
        <f>+G759*7.1%</f>
        <v>1602.8249999999998</v>
      </c>
      <c r="L759" s="55">
        <f>+G759*1.15%</f>
        <v>259.61250000000001</v>
      </c>
      <c r="M759" s="3">
        <f>+G759*3.04%</f>
        <v>686.28</v>
      </c>
      <c r="N759" s="55">
        <f>+G759*7.09%</f>
        <v>1600.5675000000001</v>
      </c>
      <c r="O759" s="5">
        <v>0</v>
      </c>
      <c r="P759" s="3">
        <f t="shared" si="225"/>
        <v>4797.1875</v>
      </c>
      <c r="Q759" s="3">
        <f t="shared" si="226"/>
        <v>1359.1824999999999</v>
      </c>
      <c r="R759" s="3">
        <f t="shared" si="227"/>
        <v>3463.0050000000001</v>
      </c>
      <c r="S759" s="57">
        <f t="shared" si="228"/>
        <v>21215.817500000001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2" customFormat="1" ht="15" customHeight="1" x14ac:dyDescent="0.25">
      <c r="A760" s="1">
        <v>131</v>
      </c>
      <c r="B760" s="2" t="s">
        <v>845</v>
      </c>
      <c r="C760" s="1" t="s">
        <v>30</v>
      </c>
      <c r="D760" s="107" t="s">
        <v>695</v>
      </c>
      <c r="E760" s="1" t="s">
        <v>706</v>
      </c>
      <c r="F760" s="1" t="s">
        <v>32</v>
      </c>
      <c r="G760" s="3">
        <v>30000</v>
      </c>
      <c r="H760" s="58">
        <v>0</v>
      </c>
      <c r="I760" s="3">
        <v>25</v>
      </c>
      <c r="J760" s="3">
        <f>+G760*2.87%</f>
        <v>861</v>
      </c>
      <c r="K760" s="55">
        <f>+G760*7.1%</f>
        <v>2130</v>
      </c>
      <c r="L760" s="55">
        <f>+G760*1.15%</f>
        <v>345</v>
      </c>
      <c r="M760" s="3">
        <f>+G760*3.04%</f>
        <v>912</v>
      </c>
      <c r="N760" s="55">
        <f>+G760*7.09%</f>
        <v>2127</v>
      </c>
      <c r="O760" s="5">
        <v>0</v>
      </c>
      <c r="P760" s="3">
        <f t="shared" si="225"/>
        <v>6375</v>
      </c>
      <c r="Q760" s="3">
        <f t="shared" si="226"/>
        <v>1798</v>
      </c>
      <c r="R760" s="3">
        <f t="shared" si="227"/>
        <v>4602</v>
      </c>
      <c r="S760" s="57">
        <f t="shared" si="228"/>
        <v>28202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25">
      <c r="A761" s="1">
        <v>132</v>
      </c>
      <c r="B761" s="2" t="s">
        <v>846</v>
      </c>
      <c r="C761" s="1" t="s">
        <v>30</v>
      </c>
      <c r="D761" s="107" t="s">
        <v>695</v>
      </c>
      <c r="E761" s="1" t="s">
        <v>698</v>
      </c>
      <c r="F761" s="1" t="s">
        <v>32</v>
      </c>
      <c r="G761" s="3">
        <v>25000</v>
      </c>
      <c r="H761" s="58">
        <v>0</v>
      </c>
      <c r="I761" s="3">
        <v>25</v>
      </c>
      <c r="J761" s="3">
        <f t="shared" si="222"/>
        <v>717.5</v>
      </c>
      <c r="K761" s="55">
        <f t="shared" si="223"/>
        <v>1774.9999999999998</v>
      </c>
      <c r="L761" s="55">
        <f t="shared" si="206"/>
        <v>287.5</v>
      </c>
      <c r="M761" s="3">
        <f t="shared" si="207"/>
        <v>760</v>
      </c>
      <c r="N761" s="55">
        <f t="shared" si="224"/>
        <v>1772.5000000000002</v>
      </c>
      <c r="O761" s="5">
        <v>0</v>
      </c>
      <c r="P761" s="3">
        <f t="shared" si="225"/>
        <v>5312.5</v>
      </c>
      <c r="Q761" s="3">
        <f t="shared" si="226"/>
        <v>1502.5</v>
      </c>
      <c r="R761" s="3">
        <f t="shared" si="227"/>
        <v>3835</v>
      </c>
      <c r="S761" s="57">
        <f t="shared" si="228"/>
        <v>23497.5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25">
      <c r="A762" s="1">
        <v>133</v>
      </c>
      <c r="B762" s="2" t="s">
        <v>847</v>
      </c>
      <c r="C762" s="1" t="s">
        <v>30</v>
      </c>
      <c r="D762" s="107" t="s">
        <v>695</v>
      </c>
      <c r="E762" s="1" t="s">
        <v>698</v>
      </c>
      <c r="F762" s="1" t="s">
        <v>32</v>
      </c>
      <c r="G762" s="3">
        <v>18000</v>
      </c>
      <c r="H762" s="58">
        <v>0</v>
      </c>
      <c r="I762" s="3">
        <v>25</v>
      </c>
      <c r="J762" s="3">
        <f t="shared" si="222"/>
        <v>516.6</v>
      </c>
      <c r="K762" s="55">
        <f t="shared" si="223"/>
        <v>1277.9999999999998</v>
      </c>
      <c r="L762" s="55">
        <f t="shared" si="206"/>
        <v>207</v>
      </c>
      <c r="M762" s="3">
        <f t="shared" si="207"/>
        <v>547.20000000000005</v>
      </c>
      <c r="N762" s="55">
        <f t="shared" si="224"/>
        <v>1276.2</v>
      </c>
      <c r="O762" s="5">
        <v>0</v>
      </c>
      <c r="P762" s="3">
        <f t="shared" si="225"/>
        <v>3825</v>
      </c>
      <c r="Q762" s="3">
        <f t="shared" si="226"/>
        <v>1088.8000000000002</v>
      </c>
      <c r="R762" s="3">
        <f t="shared" si="227"/>
        <v>2761.2</v>
      </c>
      <c r="S762" s="57">
        <f t="shared" si="228"/>
        <v>16911.2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25">
      <c r="A763" s="1">
        <v>134</v>
      </c>
      <c r="B763" s="2" t="s">
        <v>848</v>
      </c>
      <c r="C763" s="1" t="s">
        <v>34</v>
      </c>
      <c r="D763" s="107" t="s">
        <v>695</v>
      </c>
      <c r="E763" s="1" t="s">
        <v>849</v>
      </c>
      <c r="F763" s="1" t="s">
        <v>32</v>
      </c>
      <c r="G763" s="3">
        <v>30000</v>
      </c>
      <c r="H763" s="58">
        <v>0</v>
      </c>
      <c r="I763" s="3">
        <v>25</v>
      </c>
      <c r="J763" s="3">
        <f t="shared" si="222"/>
        <v>861</v>
      </c>
      <c r="K763" s="55">
        <f t="shared" si="223"/>
        <v>2130</v>
      </c>
      <c r="L763" s="55">
        <f t="shared" ref="L763:L803" si="229">+G763*1.15%</f>
        <v>345</v>
      </c>
      <c r="M763" s="3">
        <f t="shared" ref="M763:M803" si="230">+G763*3.04%</f>
        <v>912</v>
      </c>
      <c r="N763" s="55">
        <f t="shared" si="224"/>
        <v>2127</v>
      </c>
      <c r="O763" s="5">
        <v>0</v>
      </c>
      <c r="P763" s="3">
        <f t="shared" si="225"/>
        <v>6375</v>
      </c>
      <c r="Q763" s="3">
        <f t="shared" si="226"/>
        <v>1798</v>
      </c>
      <c r="R763" s="3">
        <f t="shared" si="227"/>
        <v>4602</v>
      </c>
      <c r="S763" s="57">
        <f t="shared" si="228"/>
        <v>28202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25">
      <c r="A764" s="1">
        <v>135</v>
      </c>
      <c r="B764" s="2" t="s">
        <v>850</v>
      </c>
      <c r="C764" s="1" t="s">
        <v>34</v>
      </c>
      <c r="D764" s="107" t="s">
        <v>695</v>
      </c>
      <c r="E764" s="1" t="s">
        <v>706</v>
      </c>
      <c r="F764" s="1" t="s">
        <v>32</v>
      </c>
      <c r="G764" s="3">
        <v>31500</v>
      </c>
      <c r="H764" s="4">
        <v>0</v>
      </c>
      <c r="I764" s="3">
        <v>25</v>
      </c>
      <c r="J764" s="3">
        <f t="shared" si="222"/>
        <v>904.05</v>
      </c>
      <c r="K764" s="55">
        <f t="shared" si="223"/>
        <v>2236.5</v>
      </c>
      <c r="L764" s="55">
        <f t="shared" si="229"/>
        <v>362.25</v>
      </c>
      <c r="M764" s="3">
        <f t="shared" si="230"/>
        <v>957.6</v>
      </c>
      <c r="N764" s="55">
        <f t="shared" si="224"/>
        <v>2233.3500000000004</v>
      </c>
      <c r="O764" s="5">
        <v>0</v>
      </c>
      <c r="P764" s="3">
        <f t="shared" si="225"/>
        <v>6693.7500000000009</v>
      </c>
      <c r="Q764" s="3">
        <f t="shared" si="226"/>
        <v>1886.65</v>
      </c>
      <c r="R764" s="3">
        <f t="shared" si="227"/>
        <v>4832.1000000000004</v>
      </c>
      <c r="S764" s="57">
        <f t="shared" si="228"/>
        <v>29613.35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25">
      <c r="A765" s="1">
        <v>136</v>
      </c>
      <c r="B765" s="2" t="s">
        <v>851</v>
      </c>
      <c r="C765" s="1" t="s">
        <v>34</v>
      </c>
      <c r="D765" s="107" t="s">
        <v>695</v>
      </c>
      <c r="E765" s="1" t="s">
        <v>706</v>
      </c>
      <c r="F765" s="1" t="s">
        <v>32</v>
      </c>
      <c r="G765" s="3">
        <v>31500</v>
      </c>
      <c r="H765" s="4">
        <v>0</v>
      </c>
      <c r="I765" s="3">
        <v>25</v>
      </c>
      <c r="J765" s="3">
        <f t="shared" si="222"/>
        <v>904.05</v>
      </c>
      <c r="K765" s="55">
        <f t="shared" si="223"/>
        <v>2236.5</v>
      </c>
      <c r="L765" s="55">
        <f t="shared" si="229"/>
        <v>362.25</v>
      </c>
      <c r="M765" s="3">
        <f t="shared" si="230"/>
        <v>957.6</v>
      </c>
      <c r="N765" s="55">
        <f t="shared" si="224"/>
        <v>2233.3500000000004</v>
      </c>
      <c r="O765" s="5">
        <v>0</v>
      </c>
      <c r="P765" s="3">
        <f t="shared" si="225"/>
        <v>6693.7500000000009</v>
      </c>
      <c r="Q765" s="3">
        <f t="shared" si="226"/>
        <v>1886.65</v>
      </c>
      <c r="R765" s="3">
        <f t="shared" si="227"/>
        <v>4832.1000000000004</v>
      </c>
      <c r="S765" s="57">
        <f t="shared" si="228"/>
        <v>29613.35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25">
      <c r="A766" s="1">
        <v>137</v>
      </c>
      <c r="B766" s="2" t="s">
        <v>852</v>
      </c>
      <c r="C766" s="1" t="s">
        <v>30</v>
      </c>
      <c r="D766" s="107" t="s">
        <v>695</v>
      </c>
      <c r="E766" s="1" t="s">
        <v>395</v>
      </c>
      <c r="F766" s="1" t="s">
        <v>32</v>
      </c>
      <c r="G766" s="3">
        <v>22575</v>
      </c>
      <c r="H766" s="58">
        <v>0</v>
      </c>
      <c r="I766" s="3">
        <v>25</v>
      </c>
      <c r="J766" s="3">
        <f t="shared" si="222"/>
        <v>647.90250000000003</v>
      </c>
      <c r="K766" s="55">
        <f t="shared" si="223"/>
        <v>1602.8249999999998</v>
      </c>
      <c r="L766" s="55">
        <f t="shared" si="229"/>
        <v>259.61250000000001</v>
      </c>
      <c r="M766" s="3">
        <f t="shared" si="230"/>
        <v>686.28</v>
      </c>
      <c r="N766" s="55">
        <f t="shared" si="224"/>
        <v>1600.5675000000001</v>
      </c>
      <c r="O766" s="5">
        <v>0</v>
      </c>
      <c r="P766" s="3">
        <f t="shared" si="225"/>
        <v>4797.1875</v>
      </c>
      <c r="Q766" s="3">
        <f t="shared" si="226"/>
        <v>1359.1824999999999</v>
      </c>
      <c r="R766" s="3">
        <f t="shared" si="227"/>
        <v>3463.0050000000001</v>
      </c>
      <c r="S766" s="57">
        <f t="shared" si="228"/>
        <v>21215.817500000001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25">
      <c r="A767" s="1">
        <v>138</v>
      </c>
      <c r="B767" s="2" t="s">
        <v>853</v>
      </c>
      <c r="C767" s="1" t="s">
        <v>30</v>
      </c>
      <c r="D767" s="107" t="s">
        <v>695</v>
      </c>
      <c r="E767" s="1" t="s">
        <v>706</v>
      </c>
      <c r="F767" s="1" t="s">
        <v>32</v>
      </c>
      <c r="G767" s="3">
        <v>31500</v>
      </c>
      <c r="H767" s="4">
        <v>0</v>
      </c>
      <c r="I767" s="3">
        <v>25</v>
      </c>
      <c r="J767" s="3">
        <f t="shared" si="222"/>
        <v>904.05</v>
      </c>
      <c r="K767" s="55">
        <f t="shared" si="223"/>
        <v>2236.5</v>
      </c>
      <c r="L767" s="55">
        <f t="shared" si="229"/>
        <v>362.25</v>
      </c>
      <c r="M767" s="3">
        <f t="shared" si="230"/>
        <v>957.6</v>
      </c>
      <c r="N767" s="55">
        <f t="shared" si="224"/>
        <v>2233.3500000000004</v>
      </c>
      <c r="O767" s="5">
        <v>0</v>
      </c>
      <c r="P767" s="3">
        <f t="shared" si="225"/>
        <v>6693.7500000000009</v>
      </c>
      <c r="Q767" s="3">
        <f t="shared" si="226"/>
        <v>1886.65</v>
      </c>
      <c r="R767" s="3">
        <f t="shared" si="227"/>
        <v>4832.1000000000004</v>
      </c>
      <c r="S767" s="57">
        <f t="shared" si="228"/>
        <v>29613.35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25">
      <c r="A768" s="1">
        <v>139</v>
      </c>
      <c r="B768" s="2" t="s">
        <v>854</v>
      </c>
      <c r="C768" s="1" t="s">
        <v>30</v>
      </c>
      <c r="D768" s="107" t="s">
        <v>695</v>
      </c>
      <c r="E768" s="1" t="s">
        <v>698</v>
      </c>
      <c r="F768" s="1" t="s">
        <v>32</v>
      </c>
      <c r="G768" s="3">
        <v>18000</v>
      </c>
      <c r="H768" s="4">
        <v>0</v>
      </c>
      <c r="I768" s="3">
        <v>25</v>
      </c>
      <c r="J768" s="3">
        <f t="shared" si="222"/>
        <v>516.6</v>
      </c>
      <c r="K768" s="55">
        <f t="shared" si="223"/>
        <v>1277.9999999999998</v>
      </c>
      <c r="L768" s="55">
        <f t="shared" si="229"/>
        <v>207</v>
      </c>
      <c r="M768" s="3">
        <f t="shared" si="230"/>
        <v>547.20000000000005</v>
      </c>
      <c r="N768" s="55">
        <f t="shared" si="224"/>
        <v>1276.2</v>
      </c>
      <c r="O768" s="5">
        <v>0</v>
      </c>
      <c r="P768" s="3">
        <f t="shared" si="225"/>
        <v>3825</v>
      </c>
      <c r="Q768" s="3">
        <f t="shared" si="226"/>
        <v>1088.8000000000002</v>
      </c>
      <c r="R768" s="3">
        <f t="shared" si="227"/>
        <v>2761.2</v>
      </c>
      <c r="S768" s="57">
        <f t="shared" si="228"/>
        <v>16911.2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ht="15" customHeight="1" x14ac:dyDescent="0.25">
      <c r="A769" s="1">
        <v>140</v>
      </c>
      <c r="B769" s="2" t="s">
        <v>855</v>
      </c>
      <c r="C769" s="1" t="s">
        <v>30</v>
      </c>
      <c r="D769" s="107" t="s">
        <v>695</v>
      </c>
      <c r="E769" s="1" t="s">
        <v>824</v>
      </c>
      <c r="F769" s="1" t="s">
        <v>32</v>
      </c>
      <c r="G769" s="3">
        <v>10000</v>
      </c>
      <c r="H769" s="58">
        <v>0</v>
      </c>
      <c r="I769" s="3">
        <v>25</v>
      </c>
      <c r="J769" s="3">
        <f t="shared" si="222"/>
        <v>287</v>
      </c>
      <c r="K769" s="55">
        <f t="shared" si="223"/>
        <v>709.99999999999989</v>
      </c>
      <c r="L769" s="55">
        <f t="shared" si="229"/>
        <v>115</v>
      </c>
      <c r="M769" s="3">
        <f t="shared" si="230"/>
        <v>304</v>
      </c>
      <c r="N769" s="55">
        <f t="shared" si="224"/>
        <v>709</v>
      </c>
      <c r="O769" s="5">
        <v>0</v>
      </c>
      <c r="P769" s="3">
        <f t="shared" si="225"/>
        <v>2125</v>
      </c>
      <c r="Q769" s="3">
        <f t="shared" si="226"/>
        <v>616</v>
      </c>
      <c r="R769" s="3">
        <f t="shared" si="227"/>
        <v>1534</v>
      </c>
      <c r="S769" s="57">
        <f t="shared" si="228"/>
        <v>9384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2" customFormat="1" ht="15" customHeight="1" x14ac:dyDescent="0.25">
      <c r="A770" s="1">
        <v>141</v>
      </c>
      <c r="B770" s="2" t="s">
        <v>856</v>
      </c>
      <c r="C770" s="1" t="s">
        <v>30</v>
      </c>
      <c r="D770" s="107" t="s">
        <v>695</v>
      </c>
      <c r="E770" s="1" t="s">
        <v>706</v>
      </c>
      <c r="F770" s="1" t="s">
        <v>32</v>
      </c>
      <c r="G770" s="3">
        <v>30000</v>
      </c>
      <c r="H770" s="4">
        <v>0</v>
      </c>
      <c r="I770" s="3">
        <v>25</v>
      </c>
      <c r="J770" s="3">
        <f t="shared" si="222"/>
        <v>861</v>
      </c>
      <c r="K770" s="55">
        <f t="shared" si="223"/>
        <v>2130</v>
      </c>
      <c r="L770" s="55">
        <f t="shared" si="229"/>
        <v>345</v>
      </c>
      <c r="M770" s="3">
        <f t="shared" si="230"/>
        <v>912</v>
      </c>
      <c r="N770" s="55">
        <f t="shared" si="224"/>
        <v>2127</v>
      </c>
      <c r="O770" s="5">
        <v>0</v>
      </c>
      <c r="P770" s="3">
        <f t="shared" si="225"/>
        <v>6375</v>
      </c>
      <c r="Q770" s="3">
        <f t="shared" si="226"/>
        <v>1798</v>
      </c>
      <c r="R770" s="3">
        <f t="shared" si="227"/>
        <v>4602</v>
      </c>
      <c r="S770" s="57">
        <f t="shared" si="228"/>
        <v>28202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2" customFormat="1" ht="15" customHeight="1" x14ac:dyDescent="0.25">
      <c r="A771" s="1">
        <v>142</v>
      </c>
      <c r="B771" s="2" t="s">
        <v>857</v>
      </c>
      <c r="C771" s="1" t="s">
        <v>30</v>
      </c>
      <c r="D771" s="107" t="s">
        <v>695</v>
      </c>
      <c r="E771" s="121" t="s">
        <v>801</v>
      </c>
      <c r="F771" s="1" t="s">
        <v>32</v>
      </c>
      <c r="G771" s="3">
        <v>30000</v>
      </c>
      <c r="H771" s="4">
        <v>0</v>
      </c>
      <c r="I771" s="3">
        <v>25</v>
      </c>
      <c r="J771" s="3">
        <f t="shared" si="222"/>
        <v>861</v>
      </c>
      <c r="K771" s="55">
        <f t="shared" si="223"/>
        <v>2130</v>
      </c>
      <c r="L771" s="55">
        <f t="shared" si="229"/>
        <v>345</v>
      </c>
      <c r="M771" s="3">
        <f t="shared" si="230"/>
        <v>912</v>
      </c>
      <c r="N771" s="55">
        <f t="shared" si="224"/>
        <v>2127</v>
      </c>
      <c r="O771" s="5">
        <v>0</v>
      </c>
      <c r="P771" s="3">
        <f t="shared" si="225"/>
        <v>6375</v>
      </c>
      <c r="Q771" s="3">
        <f t="shared" si="226"/>
        <v>1798</v>
      </c>
      <c r="R771" s="3">
        <f t="shared" si="227"/>
        <v>4602</v>
      </c>
      <c r="S771" s="57">
        <f t="shared" si="228"/>
        <v>28202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2" customFormat="1" ht="15" customHeight="1" x14ac:dyDescent="0.25">
      <c r="A772" s="1">
        <v>143</v>
      </c>
      <c r="B772" s="2" t="s">
        <v>858</v>
      </c>
      <c r="C772" s="1" t="s">
        <v>30</v>
      </c>
      <c r="D772" s="107" t="s">
        <v>695</v>
      </c>
      <c r="E772" s="1" t="s">
        <v>751</v>
      </c>
      <c r="F772" s="1" t="s">
        <v>32</v>
      </c>
      <c r="G772" s="3">
        <v>18000</v>
      </c>
      <c r="H772" s="4">
        <v>0</v>
      </c>
      <c r="I772" s="3">
        <v>25</v>
      </c>
      <c r="J772" s="3">
        <f t="shared" si="222"/>
        <v>516.6</v>
      </c>
      <c r="K772" s="55">
        <f t="shared" si="223"/>
        <v>1277.9999999999998</v>
      </c>
      <c r="L772" s="55">
        <f t="shared" si="229"/>
        <v>207</v>
      </c>
      <c r="M772" s="3">
        <f t="shared" si="230"/>
        <v>547.20000000000005</v>
      </c>
      <c r="N772" s="55">
        <f t="shared" si="224"/>
        <v>1276.2</v>
      </c>
      <c r="O772" s="5">
        <v>0</v>
      </c>
      <c r="P772" s="3">
        <f t="shared" si="225"/>
        <v>3825</v>
      </c>
      <c r="Q772" s="3">
        <f t="shared" si="226"/>
        <v>1088.8000000000002</v>
      </c>
      <c r="R772" s="3">
        <f t="shared" si="227"/>
        <v>2761.2</v>
      </c>
      <c r="S772" s="57">
        <f t="shared" si="228"/>
        <v>16911.2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ht="15" customHeight="1" x14ac:dyDescent="0.25">
      <c r="A773" s="1">
        <v>144</v>
      </c>
      <c r="B773" s="2" t="s">
        <v>859</v>
      </c>
      <c r="C773" s="1" t="s">
        <v>30</v>
      </c>
      <c r="D773" s="107" t="s">
        <v>695</v>
      </c>
      <c r="E773" s="1" t="s">
        <v>751</v>
      </c>
      <c r="F773" s="1" t="s">
        <v>32</v>
      </c>
      <c r="G773" s="3">
        <v>18000</v>
      </c>
      <c r="H773" s="4">
        <v>0</v>
      </c>
      <c r="I773" s="3">
        <v>25</v>
      </c>
      <c r="J773" s="3">
        <f t="shared" si="222"/>
        <v>516.6</v>
      </c>
      <c r="K773" s="55">
        <f t="shared" si="223"/>
        <v>1277.9999999999998</v>
      </c>
      <c r="L773" s="55">
        <f t="shared" si="229"/>
        <v>207</v>
      </c>
      <c r="M773" s="3">
        <f t="shared" si="230"/>
        <v>547.20000000000005</v>
      </c>
      <c r="N773" s="55">
        <f t="shared" si="224"/>
        <v>1276.2</v>
      </c>
      <c r="O773" s="5">
        <v>0</v>
      </c>
      <c r="P773" s="3">
        <f t="shared" si="225"/>
        <v>3825</v>
      </c>
      <c r="Q773" s="3">
        <f t="shared" si="226"/>
        <v>1088.8000000000002</v>
      </c>
      <c r="R773" s="3">
        <f t="shared" si="227"/>
        <v>2761.2</v>
      </c>
      <c r="S773" s="57">
        <f t="shared" si="228"/>
        <v>16911.2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2" customFormat="1" ht="15" customHeight="1" x14ac:dyDescent="0.25">
      <c r="A774" s="1">
        <v>145</v>
      </c>
      <c r="B774" s="2" t="s">
        <v>860</v>
      </c>
      <c r="C774" s="1" t="s">
        <v>30</v>
      </c>
      <c r="D774" s="107" t="s">
        <v>695</v>
      </c>
      <c r="E774" s="1" t="s">
        <v>751</v>
      </c>
      <c r="F774" s="1" t="s">
        <v>32</v>
      </c>
      <c r="G774" s="3">
        <v>18000</v>
      </c>
      <c r="H774" s="4">
        <v>0</v>
      </c>
      <c r="I774" s="3">
        <v>25</v>
      </c>
      <c r="J774" s="3">
        <f t="shared" si="222"/>
        <v>516.6</v>
      </c>
      <c r="K774" s="55">
        <f t="shared" si="223"/>
        <v>1277.9999999999998</v>
      </c>
      <c r="L774" s="55">
        <f t="shared" si="229"/>
        <v>207</v>
      </c>
      <c r="M774" s="3">
        <f t="shared" si="230"/>
        <v>547.20000000000005</v>
      </c>
      <c r="N774" s="55">
        <f t="shared" si="224"/>
        <v>1276.2</v>
      </c>
      <c r="O774" s="5">
        <v>0</v>
      </c>
      <c r="P774" s="3">
        <f t="shared" si="225"/>
        <v>3825</v>
      </c>
      <c r="Q774" s="3">
        <f t="shared" si="226"/>
        <v>1088.8000000000002</v>
      </c>
      <c r="R774" s="3">
        <f t="shared" si="227"/>
        <v>2761.2</v>
      </c>
      <c r="S774" s="57">
        <f t="shared" si="228"/>
        <v>16911.2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68" s="2" customFormat="1" ht="15" customHeight="1" x14ac:dyDescent="0.25">
      <c r="A775" s="1">
        <v>146</v>
      </c>
      <c r="B775" s="2" t="s">
        <v>861</v>
      </c>
      <c r="C775" s="1" t="s">
        <v>30</v>
      </c>
      <c r="D775" s="107" t="s">
        <v>695</v>
      </c>
      <c r="E775" s="1" t="s">
        <v>751</v>
      </c>
      <c r="F775" s="1" t="s">
        <v>32</v>
      </c>
      <c r="G775" s="3">
        <v>18000</v>
      </c>
      <c r="H775" s="4">
        <v>0</v>
      </c>
      <c r="I775" s="3">
        <v>25</v>
      </c>
      <c r="J775" s="3">
        <f t="shared" si="222"/>
        <v>516.6</v>
      </c>
      <c r="K775" s="55">
        <f t="shared" si="223"/>
        <v>1277.9999999999998</v>
      </c>
      <c r="L775" s="55">
        <f t="shared" si="229"/>
        <v>207</v>
      </c>
      <c r="M775" s="3">
        <f t="shared" si="230"/>
        <v>547.20000000000005</v>
      </c>
      <c r="N775" s="55">
        <f t="shared" si="224"/>
        <v>1276.2</v>
      </c>
      <c r="O775" s="5">
        <v>0</v>
      </c>
      <c r="P775" s="3">
        <f t="shared" si="225"/>
        <v>3825</v>
      </c>
      <c r="Q775" s="3">
        <f t="shared" si="226"/>
        <v>1088.8000000000002</v>
      </c>
      <c r="R775" s="3">
        <f t="shared" si="227"/>
        <v>2761.2</v>
      </c>
      <c r="S775" s="57">
        <f t="shared" si="228"/>
        <v>16911.2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2" customFormat="1" ht="15" customHeight="1" x14ac:dyDescent="0.25">
      <c r="A776" s="1">
        <v>147</v>
      </c>
      <c r="B776" s="2" t="s">
        <v>862</v>
      </c>
      <c r="C776" s="1" t="s">
        <v>30</v>
      </c>
      <c r="D776" s="107" t="s">
        <v>695</v>
      </c>
      <c r="E776" s="1" t="s">
        <v>698</v>
      </c>
      <c r="F776" s="1" t="s">
        <v>32</v>
      </c>
      <c r="G776" s="3">
        <v>18000</v>
      </c>
      <c r="H776" s="4">
        <v>0</v>
      </c>
      <c r="I776" s="3">
        <v>25</v>
      </c>
      <c r="J776" s="3">
        <f t="shared" si="222"/>
        <v>516.6</v>
      </c>
      <c r="K776" s="55">
        <f t="shared" si="223"/>
        <v>1277.9999999999998</v>
      </c>
      <c r="L776" s="55">
        <f t="shared" si="229"/>
        <v>207</v>
      </c>
      <c r="M776" s="3">
        <f t="shared" si="230"/>
        <v>547.20000000000005</v>
      </c>
      <c r="N776" s="55">
        <f t="shared" si="224"/>
        <v>1276.2</v>
      </c>
      <c r="O776" s="5">
        <v>0</v>
      </c>
      <c r="P776" s="3">
        <f t="shared" si="225"/>
        <v>3825</v>
      </c>
      <c r="Q776" s="3">
        <f t="shared" si="226"/>
        <v>1088.8000000000002</v>
      </c>
      <c r="R776" s="3">
        <f t="shared" si="227"/>
        <v>2761.2</v>
      </c>
      <c r="S776" s="57">
        <f t="shared" si="228"/>
        <v>16911.2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68" s="2" customFormat="1" ht="15" customHeight="1" x14ac:dyDescent="0.25">
      <c r="A777" s="1">
        <v>148</v>
      </c>
      <c r="B777" s="2" t="s">
        <v>863</v>
      </c>
      <c r="C777" s="1" t="s">
        <v>30</v>
      </c>
      <c r="D777" s="107" t="s">
        <v>695</v>
      </c>
      <c r="E777" s="1" t="s">
        <v>712</v>
      </c>
      <c r="F777" s="1" t="s">
        <v>32</v>
      </c>
      <c r="G777" s="3">
        <v>22575</v>
      </c>
      <c r="H777" s="4">
        <v>0</v>
      </c>
      <c r="I777" s="3">
        <v>25</v>
      </c>
      <c r="J777" s="3">
        <f t="shared" si="222"/>
        <v>647.90250000000003</v>
      </c>
      <c r="K777" s="55">
        <f t="shared" si="223"/>
        <v>1602.8249999999998</v>
      </c>
      <c r="L777" s="55">
        <f t="shared" si="229"/>
        <v>259.61250000000001</v>
      </c>
      <c r="M777" s="3">
        <f t="shared" si="230"/>
        <v>686.28</v>
      </c>
      <c r="N777" s="55">
        <f t="shared" si="224"/>
        <v>1600.5675000000001</v>
      </c>
      <c r="O777" s="5">
        <v>0</v>
      </c>
      <c r="P777" s="3">
        <f t="shared" si="225"/>
        <v>4797.1875</v>
      </c>
      <c r="Q777" s="3">
        <f t="shared" si="226"/>
        <v>1359.1824999999999</v>
      </c>
      <c r="R777" s="3">
        <f t="shared" si="227"/>
        <v>3463.0050000000001</v>
      </c>
      <c r="S777" s="57">
        <f t="shared" si="228"/>
        <v>21215.817500000001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68" s="2" customFormat="1" ht="15" customHeight="1" x14ac:dyDescent="0.25">
      <c r="A778" s="1">
        <v>149</v>
      </c>
      <c r="B778" s="2" t="s">
        <v>864</v>
      </c>
      <c r="C778" s="1" t="s">
        <v>34</v>
      </c>
      <c r="D778" s="107" t="s">
        <v>695</v>
      </c>
      <c r="E778" s="1" t="s">
        <v>706</v>
      </c>
      <c r="F778" s="1" t="s">
        <v>32</v>
      </c>
      <c r="G778" s="3">
        <v>30000</v>
      </c>
      <c r="H778" s="4">
        <v>0</v>
      </c>
      <c r="I778" s="3">
        <v>25</v>
      </c>
      <c r="J778" s="3">
        <f t="shared" si="222"/>
        <v>861</v>
      </c>
      <c r="K778" s="55">
        <f t="shared" si="223"/>
        <v>2130</v>
      </c>
      <c r="L778" s="55">
        <f t="shared" si="229"/>
        <v>345</v>
      </c>
      <c r="M778" s="3">
        <f t="shared" si="230"/>
        <v>912</v>
      </c>
      <c r="N778" s="55">
        <f t="shared" si="224"/>
        <v>2127</v>
      </c>
      <c r="O778" s="5">
        <v>0</v>
      </c>
      <c r="P778" s="3">
        <f t="shared" si="225"/>
        <v>6375</v>
      </c>
      <c r="Q778" s="3">
        <f t="shared" si="226"/>
        <v>1798</v>
      </c>
      <c r="R778" s="3">
        <f t="shared" si="227"/>
        <v>4602</v>
      </c>
      <c r="S778" s="57">
        <f t="shared" si="228"/>
        <v>28202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2" customFormat="1" ht="15" customHeight="1" x14ac:dyDescent="0.25">
      <c r="A779" s="1">
        <v>150</v>
      </c>
      <c r="B779" s="2" t="s">
        <v>865</v>
      </c>
      <c r="C779" s="1" t="s">
        <v>30</v>
      </c>
      <c r="D779" s="107" t="s">
        <v>695</v>
      </c>
      <c r="E779" s="121" t="s">
        <v>774</v>
      </c>
      <c r="F779" s="1" t="s">
        <v>32</v>
      </c>
      <c r="G779" s="3">
        <v>18000</v>
      </c>
      <c r="H779" s="4">
        <v>0</v>
      </c>
      <c r="I779" s="3">
        <v>25</v>
      </c>
      <c r="J779" s="3">
        <f t="shared" si="222"/>
        <v>516.6</v>
      </c>
      <c r="K779" s="55">
        <f t="shared" si="223"/>
        <v>1277.9999999999998</v>
      </c>
      <c r="L779" s="55">
        <f t="shared" si="229"/>
        <v>207</v>
      </c>
      <c r="M779" s="3">
        <f t="shared" si="230"/>
        <v>547.20000000000005</v>
      </c>
      <c r="N779" s="55">
        <f t="shared" si="224"/>
        <v>1276.2</v>
      </c>
      <c r="O779" s="5">
        <v>0</v>
      </c>
      <c r="P779" s="3">
        <f t="shared" si="225"/>
        <v>3825</v>
      </c>
      <c r="Q779" s="3">
        <f t="shared" si="226"/>
        <v>1088.8000000000002</v>
      </c>
      <c r="R779" s="3">
        <f t="shared" si="227"/>
        <v>2761.2</v>
      </c>
      <c r="S779" s="57">
        <f t="shared" si="228"/>
        <v>16911.2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2" customFormat="1" ht="15" customHeight="1" x14ac:dyDescent="0.25">
      <c r="A780" s="1">
        <v>151</v>
      </c>
      <c r="B780" s="2" t="s">
        <v>866</v>
      </c>
      <c r="C780" s="1" t="s">
        <v>34</v>
      </c>
      <c r="D780" s="107" t="s">
        <v>695</v>
      </c>
      <c r="E780" s="1" t="s">
        <v>39</v>
      </c>
      <c r="F780" s="1" t="s">
        <v>32</v>
      </c>
      <c r="G780" s="3">
        <v>22575</v>
      </c>
      <c r="H780" s="4">
        <v>0</v>
      </c>
      <c r="I780" s="3">
        <v>25</v>
      </c>
      <c r="J780" s="3">
        <f t="shared" si="222"/>
        <v>647.90250000000003</v>
      </c>
      <c r="K780" s="55">
        <f t="shared" si="223"/>
        <v>1602.8249999999998</v>
      </c>
      <c r="L780" s="55">
        <f t="shared" si="229"/>
        <v>259.61250000000001</v>
      </c>
      <c r="M780" s="3">
        <f t="shared" si="230"/>
        <v>686.28</v>
      </c>
      <c r="N780" s="55">
        <f t="shared" si="224"/>
        <v>1600.5675000000001</v>
      </c>
      <c r="O780" s="5">
        <v>0</v>
      </c>
      <c r="P780" s="3">
        <f t="shared" si="225"/>
        <v>4797.1875</v>
      </c>
      <c r="Q780" s="3">
        <f t="shared" si="226"/>
        <v>1359.1824999999999</v>
      </c>
      <c r="R780" s="3">
        <f t="shared" si="227"/>
        <v>3463.0050000000001</v>
      </c>
      <c r="S780" s="57">
        <f t="shared" si="228"/>
        <v>21215.817500000001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ht="15" customHeight="1" x14ac:dyDescent="0.25">
      <c r="A781" s="1">
        <v>152</v>
      </c>
      <c r="B781" s="2" t="s">
        <v>867</v>
      </c>
      <c r="C781" s="1" t="s">
        <v>34</v>
      </c>
      <c r="D781" s="107" t="s">
        <v>695</v>
      </c>
      <c r="E781" s="1" t="s">
        <v>782</v>
      </c>
      <c r="F781" s="1" t="s">
        <v>32</v>
      </c>
      <c r="G781" s="3">
        <v>22575</v>
      </c>
      <c r="H781" s="58">
        <v>0</v>
      </c>
      <c r="I781" s="3">
        <v>25</v>
      </c>
      <c r="J781" s="3">
        <f t="shared" si="222"/>
        <v>647.90250000000003</v>
      </c>
      <c r="K781" s="55">
        <f t="shared" si="223"/>
        <v>1602.8249999999998</v>
      </c>
      <c r="L781" s="55">
        <f t="shared" si="229"/>
        <v>259.61250000000001</v>
      </c>
      <c r="M781" s="3">
        <f t="shared" si="230"/>
        <v>686.28</v>
      </c>
      <c r="N781" s="55">
        <f t="shared" si="224"/>
        <v>1600.5675000000001</v>
      </c>
      <c r="O781" s="5">
        <v>0</v>
      </c>
      <c r="P781" s="3">
        <f t="shared" si="225"/>
        <v>4797.1875</v>
      </c>
      <c r="Q781" s="3">
        <f t="shared" si="226"/>
        <v>1359.1824999999999</v>
      </c>
      <c r="R781" s="3">
        <f t="shared" si="227"/>
        <v>3463.0050000000001</v>
      </c>
      <c r="S781" s="57">
        <f t="shared" si="228"/>
        <v>21215.817500000001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2" customFormat="1" ht="15" customHeight="1" x14ac:dyDescent="0.25">
      <c r="A782" s="1">
        <v>153</v>
      </c>
      <c r="B782" s="2" t="s">
        <v>868</v>
      </c>
      <c r="C782" s="1" t="s">
        <v>34</v>
      </c>
      <c r="D782" s="107" t="s">
        <v>695</v>
      </c>
      <c r="E782" s="1" t="s">
        <v>782</v>
      </c>
      <c r="F782" s="1" t="s">
        <v>32</v>
      </c>
      <c r="G782" s="3">
        <v>22575</v>
      </c>
      <c r="H782" s="58">
        <v>0</v>
      </c>
      <c r="I782" s="3">
        <v>25</v>
      </c>
      <c r="J782" s="3">
        <f>+G782*2.87%</f>
        <v>647.90250000000003</v>
      </c>
      <c r="K782" s="55">
        <f>+G782*7.1%</f>
        <v>1602.8249999999998</v>
      </c>
      <c r="L782" s="55">
        <f>+G782*1.15%</f>
        <v>259.61250000000001</v>
      </c>
      <c r="M782" s="3">
        <f>+G782*3.04%</f>
        <v>686.28</v>
      </c>
      <c r="N782" s="55">
        <f>+G782*7.09%</f>
        <v>1600.5675000000001</v>
      </c>
      <c r="O782" s="5">
        <v>0</v>
      </c>
      <c r="P782" s="3">
        <f>SUM(J782:N782)</f>
        <v>4797.1875</v>
      </c>
      <c r="Q782" s="3">
        <f>+H782+I782+J782+M782+O782</f>
        <v>1359.1824999999999</v>
      </c>
      <c r="R782" s="3">
        <f>+K782+L782+N782</f>
        <v>3463.0050000000001</v>
      </c>
      <c r="S782" s="57">
        <f>+G782-Q782</f>
        <v>21215.817500000001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68" s="2" customFormat="1" ht="15" customHeight="1" x14ac:dyDescent="0.25">
      <c r="A783" s="1">
        <v>154</v>
      </c>
      <c r="B783" s="2" t="s">
        <v>869</v>
      </c>
      <c r="C783" s="1" t="s">
        <v>34</v>
      </c>
      <c r="D783" s="107" t="s">
        <v>695</v>
      </c>
      <c r="E783" s="125" t="s">
        <v>706</v>
      </c>
      <c r="F783" s="1" t="s">
        <v>32</v>
      </c>
      <c r="G783" s="3">
        <v>30000</v>
      </c>
      <c r="H783" s="58">
        <v>0</v>
      </c>
      <c r="I783" s="3">
        <v>25</v>
      </c>
      <c r="J783" s="3">
        <f>+G783*2.87%</f>
        <v>861</v>
      </c>
      <c r="K783" s="55">
        <f>+G783*7.1%</f>
        <v>2130</v>
      </c>
      <c r="L783" s="55">
        <f>+G783*1.15%</f>
        <v>345</v>
      </c>
      <c r="M783" s="3">
        <f>+G783*3.04%</f>
        <v>912</v>
      </c>
      <c r="N783" s="55">
        <f>+G783*7.09%</f>
        <v>2127</v>
      </c>
      <c r="O783" s="5">
        <v>0</v>
      </c>
      <c r="P783" s="3">
        <f>SUM(J783:N783)</f>
        <v>6375</v>
      </c>
      <c r="Q783" s="3">
        <f>+H783+I783+J783+M783+O783</f>
        <v>1798</v>
      </c>
      <c r="R783" s="3">
        <f>+K783+L783+N783</f>
        <v>4602</v>
      </c>
      <c r="S783" s="57">
        <f>+G783-Q783</f>
        <v>28202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2" customFormat="1" ht="15" customHeight="1" x14ac:dyDescent="0.25">
      <c r="A784" s="1">
        <v>155</v>
      </c>
      <c r="B784" s="2" t="s">
        <v>870</v>
      </c>
      <c r="C784" s="1" t="s">
        <v>30</v>
      </c>
      <c r="D784" s="107" t="s">
        <v>695</v>
      </c>
      <c r="E784" s="1" t="s">
        <v>698</v>
      </c>
      <c r="F784" s="1" t="s">
        <v>32</v>
      </c>
      <c r="G784" s="3">
        <v>18000</v>
      </c>
      <c r="H784" s="58">
        <v>0</v>
      </c>
      <c r="I784" s="3">
        <v>25</v>
      </c>
      <c r="J784" s="3">
        <f t="shared" si="222"/>
        <v>516.6</v>
      </c>
      <c r="K784" s="55">
        <f t="shared" si="223"/>
        <v>1277.9999999999998</v>
      </c>
      <c r="L784" s="55">
        <f t="shared" si="229"/>
        <v>207</v>
      </c>
      <c r="M784" s="3">
        <f t="shared" si="230"/>
        <v>547.20000000000005</v>
      </c>
      <c r="N784" s="55">
        <f t="shared" si="224"/>
        <v>1276.2</v>
      </c>
      <c r="O784" s="5">
        <v>0</v>
      </c>
      <c r="P784" s="3">
        <f t="shared" si="225"/>
        <v>3825</v>
      </c>
      <c r="Q784" s="3">
        <f t="shared" si="226"/>
        <v>1088.8000000000002</v>
      </c>
      <c r="R784" s="3">
        <f t="shared" si="227"/>
        <v>2761.2</v>
      </c>
      <c r="S784" s="57">
        <f t="shared" si="228"/>
        <v>16911.2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68" s="2" customFormat="1" ht="15" customHeight="1" x14ac:dyDescent="0.25">
      <c r="A785" s="1">
        <v>156</v>
      </c>
      <c r="B785" s="2" t="s">
        <v>871</v>
      </c>
      <c r="C785" s="1" t="s">
        <v>30</v>
      </c>
      <c r="D785" s="107" t="s">
        <v>695</v>
      </c>
      <c r="E785" s="1" t="s">
        <v>698</v>
      </c>
      <c r="F785" s="1" t="s">
        <v>32</v>
      </c>
      <c r="G785" s="3">
        <v>18000</v>
      </c>
      <c r="H785" s="58">
        <v>0</v>
      </c>
      <c r="I785" s="3">
        <v>25</v>
      </c>
      <c r="J785" s="3">
        <f t="shared" si="222"/>
        <v>516.6</v>
      </c>
      <c r="K785" s="55">
        <f t="shared" si="223"/>
        <v>1277.9999999999998</v>
      </c>
      <c r="L785" s="55">
        <f t="shared" si="229"/>
        <v>207</v>
      </c>
      <c r="M785" s="3">
        <f t="shared" si="230"/>
        <v>547.20000000000005</v>
      </c>
      <c r="N785" s="55">
        <f t="shared" si="224"/>
        <v>1276.2</v>
      </c>
      <c r="O785" s="5">
        <v>0</v>
      </c>
      <c r="P785" s="3">
        <f t="shared" si="225"/>
        <v>3825</v>
      </c>
      <c r="Q785" s="3">
        <f t="shared" si="226"/>
        <v>1088.8000000000002</v>
      </c>
      <c r="R785" s="3">
        <f t="shared" si="227"/>
        <v>2761.2</v>
      </c>
      <c r="S785" s="57">
        <f t="shared" si="228"/>
        <v>16911.2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68" s="2" customFormat="1" ht="15" customHeight="1" x14ac:dyDescent="0.25">
      <c r="A786" s="1">
        <v>157</v>
      </c>
      <c r="B786" s="2" t="s">
        <v>872</v>
      </c>
      <c r="C786" s="1" t="s">
        <v>30</v>
      </c>
      <c r="D786" s="107" t="s">
        <v>695</v>
      </c>
      <c r="E786" s="1" t="s">
        <v>873</v>
      </c>
      <c r="F786" s="1" t="s">
        <v>32</v>
      </c>
      <c r="G786" s="3">
        <v>18000</v>
      </c>
      <c r="H786" s="58">
        <v>0</v>
      </c>
      <c r="I786" s="3">
        <v>25</v>
      </c>
      <c r="J786" s="3">
        <f t="shared" si="222"/>
        <v>516.6</v>
      </c>
      <c r="K786" s="55">
        <f t="shared" si="223"/>
        <v>1277.9999999999998</v>
      </c>
      <c r="L786" s="55">
        <f t="shared" si="229"/>
        <v>207</v>
      </c>
      <c r="M786" s="3">
        <f t="shared" si="230"/>
        <v>547.20000000000005</v>
      </c>
      <c r="N786" s="55">
        <f t="shared" si="224"/>
        <v>1276.2</v>
      </c>
      <c r="O786" s="5">
        <v>1350.12</v>
      </c>
      <c r="P786" s="3">
        <f t="shared" si="225"/>
        <v>3825</v>
      </c>
      <c r="Q786" s="3">
        <f t="shared" si="226"/>
        <v>2438.92</v>
      </c>
      <c r="R786" s="3">
        <f t="shared" si="227"/>
        <v>2761.2</v>
      </c>
      <c r="S786" s="57">
        <f t="shared" si="228"/>
        <v>15561.08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86" customFormat="1" ht="15" customHeight="1" x14ac:dyDescent="0.25">
      <c r="A787" s="1">
        <v>158</v>
      </c>
      <c r="B787" s="86" t="s">
        <v>874</v>
      </c>
      <c r="C787" s="87" t="s">
        <v>34</v>
      </c>
      <c r="D787" s="108" t="s">
        <v>695</v>
      </c>
      <c r="E787" s="87" t="s">
        <v>656</v>
      </c>
      <c r="F787" s="87" t="s">
        <v>32</v>
      </c>
      <c r="G787" s="88">
        <v>30000</v>
      </c>
      <c r="H787" s="144">
        <v>0</v>
      </c>
      <c r="I787" s="88">
        <v>25</v>
      </c>
      <c r="J787" s="88">
        <f t="shared" si="222"/>
        <v>861</v>
      </c>
      <c r="K787" s="90">
        <f t="shared" si="223"/>
        <v>2130</v>
      </c>
      <c r="L787" s="90">
        <f t="shared" si="229"/>
        <v>345</v>
      </c>
      <c r="M787" s="88">
        <f t="shared" si="230"/>
        <v>912</v>
      </c>
      <c r="N787" s="90">
        <f t="shared" si="224"/>
        <v>2127</v>
      </c>
      <c r="O787" s="5">
        <v>1350.12</v>
      </c>
      <c r="P787" s="88">
        <f t="shared" si="225"/>
        <v>6375</v>
      </c>
      <c r="Q787" s="88">
        <f t="shared" si="226"/>
        <v>3148.12</v>
      </c>
      <c r="R787" s="88">
        <f t="shared" si="227"/>
        <v>4602</v>
      </c>
      <c r="S787" s="5">
        <f t="shared" si="228"/>
        <v>26851.88</v>
      </c>
      <c r="T787" s="87">
        <v>111</v>
      </c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  <c r="DK787" s="87"/>
      <c r="DL787" s="87"/>
      <c r="DM787" s="87"/>
      <c r="DN787" s="87"/>
      <c r="DO787" s="87"/>
      <c r="DP787" s="87"/>
      <c r="DQ787" s="87"/>
      <c r="DR787" s="87"/>
      <c r="DS787" s="87"/>
      <c r="DT787" s="87"/>
      <c r="DU787" s="87"/>
      <c r="DV787" s="87"/>
      <c r="DW787" s="87"/>
      <c r="DX787" s="87"/>
      <c r="DY787" s="87"/>
      <c r="DZ787" s="87"/>
      <c r="EA787" s="87"/>
      <c r="EB787" s="87"/>
      <c r="EC787" s="87"/>
      <c r="ED787" s="87"/>
      <c r="EE787" s="87"/>
      <c r="EF787" s="87"/>
      <c r="EG787" s="87"/>
      <c r="EH787" s="87"/>
      <c r="EI787" s="87"/>
      <c r="EJ787" s="87"/>
      <c r="EK787" s="87"/>
      <c r="EL787" s="87"/>
      <c r="EM787" s="87"/>
      <c r="EN787" s="87"/>
      <c r="EO787" s="87"/>
      <c r="EP787" s="87"/>
      <c r="EQ787" s="87"/>
      <c r="ER787" s="87"/>
      <c r="ES787" s="87"/>
      <c r="ET787" s="87"/>
      <c r="EU787" s="87"/>
      <c r="EV787" s="87"/>
      <c r="EW787" s="87"/>
      <c r="EX787" s="87"/>
      <c r="EY787" s="87"/>
      <c r="EZ787" s="87"/>
      <c r="FA787" s="87"/>
      <c r="FB787" s="87"/>
      <c r="FC787" s="87"/>
      <c r="FD787" s="87"/>
      <c r="FE787" s="87"/>
      <c r="FF787" s="87"/>
      <c r="FG787" s="87"/>
      <c r="FH787" s="87"/>
      <c r="FI787" s="87"/>
      <c r="FJ787" s="87"/>
      <c r="FK787" s="87"/>
      <c r="FL787" s="87"/>
    </row>
    <row r="788" spans="1:168" s="2" customFormat="1" ht="15" customHeight="1" x14ac:dyDescent="0.25">
      <c r="A788" s="1">
        <v>159</v>
      </c>
      <c r="B788" s="2" t="s">
        <v>875</v>
      </c>
      <c r="C788" s="1" t="s">
        <v>30</v>
      </c>
      <c r="D788" s="107" t="s">
        <v>695</v>
      </c>
      <c r="E788" s="1" t="s">
        <v>698</v>
      </c>
      <c r="F788" s="1" t="s">
        <v>32</v>
      </c>
      <c r="G788" s="3">
        <v>18000</v>
      </c>
      <c r="H788" s="58">
        <v>0</v>
      </c>
      <c r="I788" s="3">
        <v>25</v>
      </c>
      <c r="J788" s="3">
        <f t="shared" si="222"/>
        <v>516.6</v>
      </c>
      <c r="K788" s="55">
        <f t="shared" si="223"/>
        <v>1277.9999999999998</v>
      </c>
      <c r="L788" s="55">
        <f t="shared" si="229"/>
        <v>207</v>
      </c>
      <c r="M788" s="3">
        <f t="shared" si="230"/>
        <v>547.20000000000005</v>
      </c>
      <c r="N788" s="55">
        <f t="shared" si="224"/>
        <v>1276.2</v>
      </c>
      <c r="O788" s="5">
        <v>0</v>
      </c>
      <c r="P788" s="3">
        <f t="shared" si="225"/>
        <v>3825</v>
      </c>
      <c r="Q788" s="3">
        <f t="shared" si="226"/>
        <v>1088.8000000000002</v>
      </c>
      <c r="R788" s="3">
        <f t="shared" si="227"/>
        <v>2761.2</v>
      </c>
      <c r="S788" s="57">
        <f t="shared" si="228"/>
        <v>16911.2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2" customFormat="1" ht="15" customHeight="1" x14ac:dyDescent="0.25">
      <c r="A789" s="1">
        <v>160</v>
      </c>
      <c r="B789" s="2" t="s">
        <v>876</v>
      </c>
      <c r="C789" s="1" t="s">
        <v>34</v>
      </c>
      <c r="D789" s="107" t="s">
        <v>695</v>
      </c>
      <c r="E789" s="1" t="s">
        <v>698</v>
      </c>
      <c r="F789" s="1" t="s">
        <v>32</v>
      </c>
      <c r="G789" s="3">
        <v>18000</v>
      </c>
      <c r="H789" s="58">
        <v>0</v>
      </c>
      <c r="I789" s="3">
        <v>25</v>
      </c>
      <c r="J789" s="3">
        <f t="shared" si="222"/>
        <v>516.6</v>
      </c>
      <c r="K789" s="55">
        <f t="shared" si="223"/>
        <v>1277.9999999999998</v>
      </c>
      <c r="L789" s="55">
        <f t="shared" si="229"/>
        <v>207</v>
      </c>
      <c r="M789" s="3">
        <f t="shared" si="230"/>
        <v>547.20000000000005</v>
      </c>
      <c r="N789" s="55">
        <f t="shared" si="224"/>
        <v>1276.2</v>
      </c>
      <c r="O789" s="5">
        <v>0</v>
      </c>
      <c r="P789" s="3">
        <f t="shared" si="225"/>
        <v>3825</v>
      </c>
      <c r="Q789" s="3">
        <f t="shared" si="226"/>
        <v>1088.8000000000002</v>
      </c>
      <c r="R789" s="3">
        <f t="shared" si="227"/>
        <v>2761.2</v>
      </c>
      <c r="S789" s="57">
        <f t="shared" si="228"/>
        <v>16911.2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2" customFormat="1" ht="15" customHeight="1" x14ac:dyDescent="0.25">
      <c r="A790" s="1">
        <v>161</v>
      </c>
      <c r="B790" s="2" t="s">
        <v>877</v>
      </c>
      <c r="C790" s="1" t="s">
        <v>30</v>
      </c>
      <c r="D790" s="107" t="s">
        <v>695</v>
      </c>
      <c r="E790" s="121" t="s">
        <v>715</v>
      </c>
      <c r="F790" s="1" t="s">
        <v>32</v>
      </c>
      <c r="G790" s="3">
        <v>31000</v>
      </c>
      <c r="H790" s="4">
        <v>0</v>
      </c>
      <c r="I790" s="3">
        <v>25</v>
      </c>
      <c r="J790" s="3">
        <f t="shared" si="222"/>
        <v>889.7</v>
      </c>
      <c r="K790" s="55">
        <f t="shared" si="223"/>
        <v>2201</v>
      </c>
      <c r="L790" s="55">
        <f t="shared" si="229"/>
        <v>356.5</v>
      </c>
      <c r="M790" s="3">
        <f t="shared" si="230"/>
        <v>942.4</v>
      </c>
      <c r="N790" s="55">
        <f t="shared" si="224"/>
        <v>2197.9</v>
      </c>
      <c r="O790" s="5">
        <v>0</v>
      </c>
      <c r="P790" s="3">
        <f t="shared" si="225"/>
        <v>6587.5</v>
      </c>
      <c r="Q790" s="3">
        <f t="shared" si="226"/>
        <v>1857.1</v>
      </c>
      <c r="R790" s="3">
        <f t="shared" si="227"/>
        <v>4755.3999999999996</v>
      </c>
      <c r="S790" s="57">
        <f t="shared" si="228"/>
        <v>29142.9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ht="15" customHeight="1" x14ac:dyDescent="0.25">
      <c r="A791" s="1">
        <v>162</v>
      </c>
      <c r="B791" s="2" t="s">
        <v>878</v>
      </c>
      <c r="C791" s="1" t="s">
        <v>30</v>
      </c>
      <c r="D791" s="107" t="s">
        <v>695</v>
      </c>
      <c r="E791" s="1" t="s">
        <v>698</v>
      </c>
      <c r="F791" s="1" t="s">
        <v>32</v>
      </c>
      <c r="G791" s="3">
        <v>18000</v>
      </c>
      <c r="H791" s="4">
        <v>0</v>
      </c>
      <c r="I791" s="3">
        <v>25</v>
      </c>
      <c r="J791" s="3">
        <f t="shared" si="222"/>
        <v>516.6</v>
      </c>
      <c r="K791" s="55">
        <f t="shared" si="223"/>
        <v>1277.9999999999998</v>
      </c>
      <c r="L791" s="55">
        <f t="shared" si="229"/>
        <v>207</v>
      </c>
      <c r="M791" s="3">
        <f t="shared" si="230"/>
        <v>547.20000000000005</v>
      </c>
      <c r="N791" s="55">
        <f t="shared" si="224"/>
        <v>1276.2</v>
      </c>
      <c r="O791" s="5">
        <v>0</v>
      </c>
      <c r="P791" s="3">
        <f t="shared" si="225"/>
        <v>3825</v>
      </c>
      <c r="Q791" s="3">
        <f t="shared" si="226"/>
        <v>1088.8000000000002</v>
      </c>
      <c r="R791" s="3">
        <f t="shared" si="227"/>
        <v>2761.2</v>
      </c>
      <c r="S791" s="57">
        <f t="shared" si="228"/>
        <v>16911.2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2" customFormat="1" ht="15" customHeight="1" x14ac:dyDescent="0.25">
      <c r="A792" s="1">
        <v>163</v>
      </c>
      <c r="B792" s="2" t="s">
        <v>879</v>
      </c>
      <c r="C792" s="1" t="s">
        <v>30</v>
      </c>
      <c r="D792" s="107" t="s">
        <v>695</v>
      </c>
      <c r="E792" s="1" t="s">
        <v>706</v>
      </c>
      <c r="F792" s="1" t="s">
        <v>32</v>
      </c>
      <c r="G792" s="3">
        <v>31500</v>
      </c>
      <c r="H792" s="58">
        <v>0</v>
      </c>
      <c r="I792" s="3">
        <v>25</v>
      </c>
      <c r="J792" s="3">
        <f t="shared" si="222"/>
        <v>904.05</v>
      </c>
      <c r="K792" s="55">
        <f t="shared" si="223"/>
        <v>2236.5</v>
      </c>
      <c r="L792" s="55">
        <f t="shared" si="229"/>
        <v>362.25</v>
      </c>
      <c r="M792" s="3">
        <f t="shared" si="230"/>
        <v>957.6</v>
      </c>
      <c r="N792" s="55">
        <f t="shared" si="224"/>
        <v>2233.3500000000004</v>
      </c>
      <c r="O792" s="5">
        <v>0</v>
      </c>
      <c r="P792" s="3">
        <f t="shared" si="225"/>
        <v>6693.7500000000009</v>
      </c>
      <c r="Q792" s="3">
        <f t="shared" si="226"/>
        <v>1886.65</v>
      </c>
      <c r="R792" s="3">
        <f t="shared" si="227"/>
        <v>4832.1000000000004</v>
      </c>
      <c r="S792" s="57">
        <f t="shared" si="228"/>
        <v>29613.35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2" customFormat="1" ht="15" customHeight="1" x14ac:dyDescent="0.25">
      <c r="A793" s="1">
        <v>164</v>
      </c>
      <c r="B793" s="2" t="s">
        <v>880</v>
      </c>
      <c r="C793" s="1" t="s">
        <v>30</v>
      </c>
      <c r="D793" s="107" t="s">
        <v>695</v>
      </c>
      <c r="E793" s="1" t="s">
        <v>706</v>
      </c>
      <c r="F793" s="1" t="s">
        <v>32</v>
      </c>
      <c r="G793" s="3">
        <v>31500</v>
      </c>
      <c r="H793" s="4">
        <v>0</v>
      </c>
      <c r="I793" s="3">
        <v>25</v>
      </c>
      <c r="J793" s="3">
        <f t="shared" si="222"/>
        <v>904.05</v>
      </c>
      <c r="K793" s="55">
        <f t="shared" si="223"/>
        <v>2236.5</v>
      </c>
      <c r="L793" s="55">
        <f t="shared" si="229"/>
        <v>362.25</v>
      </c>
      <c r="M793" s="3">
        <f t="shared" si="230"/>
        <v>957.6</v>
      </c>
      <c r="N793" s="55">
        <f t="shared" si="224"/>
        <v>2233.3500000000004</v>
      </c>
      <c r="O793" s="5">
        <v>0</v>
      </c>
      <c r="P793" s="3">
        <f t="shared" si="225"/>
        <v>6693.7500000000009</v>
      </c>
      <c r="Q793" s="3">
        <f t="shared" si="226"/>
        <v>1886.65</v>
      </c>
      <c r="R793" s="3">
        <f t="shared" si="227"/>
        <v>4832.1000000000004</v>
      </c>
      <c r="S793" s="57">
        <f t="shared" si="228"/>
        <v>29613.35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68" s="2" customFormat="1" ht="15" customHeight="1" x14ac:dyDescent="0.25">
      <c r="A794" s="1">
        <v>165</v>
      </c>
      <c r="B794" s="2" t="s">
        <v>881</v>
      </c>
      <c r="C794" s="1" t="s">
        <v>34</v>
      </c>
      <c r="D794" s="107" t="s">
        <v>695</v>
      </c>
      <c r="E794" s="1" t="s">
        <v>656</v>
      </c>
      <c r="F794" s="1" t="s">
        <v>32</v>
      </c>
      <c r="G794" s="3">
        <v>30000</v>
      </c>
      <c r="H794" s="4">
        <v>0</v>
      </c>
      <c r="I794" s="3">
        <v>25</v>
      </c>
      <c r="J794" s="3">
        <f t="shared" si="222"/>
        <v>861</v>
      </c>
      <c r="K794" s="55">
        <f t="shared" si="223"/>
        <v>2130</v>
      </c>
      <c r="L794" s="55">
        <f t="shared" si="229"/>
        <v>345</v>
      </c>
      <c r="M794" s="3">
        <f t="shared" si="230"/>
        <v>912</v>
      </c>
      <c r="N794" s="55">
        <f t="shared" si="224"/>
        <v>2127</v>
      </c>
      <c r="O794" s="5">
        <v>1350.12</v>
      </c>
      <c r="P794" s="3">
        <f t="shared" si="225"/>
        <v>6375</v>
      </c>
      <c r="Q794" s="3">
        <f t="shared" si="226"/>
        <v>3148.12</v>
      </c>
      <c r="R794" s="3">
        <f t="shared" si="227"/>
        <v>4602</v>
      </c>
      <c r="S794" s="57">
        <f t="shared" si="228"/>
        <v>26851.88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68" s="2" customFormat="1" ht="15" customHeight="1" x14ac:dyDescent="0.25">
      <c r="A795" s="1">
        <v>166</v>
      </c>
      <c r="B795" s="2" t="s">
        <v>882</v>
      </c>
      <c r="C795" s="1" t="s">
        <v>34</v>
      </c>
      <c r="D795" s="107" t="s">
        <v>695</v>
      </c>
      <c r="E795" s="121" t="s">
        <v>883</v>
      </c>
      <c r="F795" s="1" t="s">
        <v>32</v>
      </c>
      <c r="G795" s="3">
        <v>31500</v>
      </c>
      <c r="H795" s="128">
        <v>0</v>
      </c>
      <c r="I795" s="3">
        <v>25</v>
      </c>
      <c r="J795" s="3">
        <f t="shared" si="222"/>
        <v>904.05</v>
      </c>
      <c r="K795" s="55">
        <f t="shared" si="223"/>
        <v>2236.5</v>
      </c>
      <c r="L795" s="55">
        <f t="shared" si="229"/>
        <v>362.25</v>
      </c>
      <c r="M795" s="55">
        <f t="shared" si="230"/>
        <v>957.6</v>
      </c>
      <c r="N795" s="55">
        <f t="shared" si="224"/>
        <v>2233.3500000000004</v>
      </c>
      <c r="O795" s="5">
        <v>0</v>
      </c>
      <c r="P795" s="3">
        <f t="shared" ref="P795:P803" si="231">SUM(J795:N795)</f>
        <v>6693.7500000000009</v>
      </c>
      <c r="Q795" s="3">
        <f t="shared" si="226"/>
        <v>1886.65</v>
      </c>
      <c r="R795" s="3">
        <f t="shared" si="227"/>
        <v>4832.1000000000004</v>
      </c>
      <c r="S795" s="57">
        <f t="shared" si="228"/>
        <v>29613.35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68" s="2" customFormat="1" ht="15" customHeight="1" x14ac:dyDescent="0.25">
      <c r="A796" s="1">
        <v>167</v>
      </c>
      <c r="B796" s="2" t="s">
        <v>884</v>
      </c>
      <c r="C796" s="1" t="s">
        <v>34</v>
      </c>
      <c r="D796" s="107" t="s">
        <v>695</v>
      </c>
      <c r="E796" s="1" t="s">
        <v>885</v>
      </c>
      <c r="F796" s="1" t="s">
        <v>32</v>
      </c>
      <c r="G796" s="3">
        <v>31500</v>
      </c>
      <c r="H796" s="128">
        <v>0</v>
      </c>
      <c r="I796" s="3">
        <v>25</v>
      </c>
      <c r="J796" s="3">
        <f t="shared" si="222"/>
        <v>904.05</v>
      </c>
      <c r="K796" s="55">
        <f t="shared" si="223"/>
        <v>2236.5</v>
      </c>
      <c r="L796" s="55">
        <f t="shared" si="229"/>
        <v>362.25</v>
      </c>
      <c r="M796" s="55">
        <f t="shared" si="230"/>
        <v>957.6</v>
      </c>
      <c r="N796" s="55">
        <f t="shared" si="224"/>
        <v>2233.3500000000004</v>
      </c>
      <c r="O796" s="5">
        <v>0</v>
      </c>
      <c r="P796" s="3">
        <f t="shared" si="231"/>
        <v>6693.7500000000009</v>
      </c>
      <c r="Q796" s="3">
        <f t="shared" si="226"/>
        <v>1886.65</v>
      </c>
      <c r="R796" s="3">
        <f t="shared" si="227"/>
        <v>4832.1000000000004</v>
      </c>
      <c r="S796" s="57">
        <f t="shared" si="228"/>
        <v>29613.35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68" s="53" customFormat="1" ht="15" customHeight="1" x14ac:dyDescent="0.25">
      <c r="A797" s="1">
        <v>168</v>
      </c>
      <c r="B797" s="2" t="s">
        <v>886</v>
      </c>
      <c r="C797" s="1" t="s">
        <v>34</v>
      </c>
      <c r="D797" s="107" t="s">
        <v>695</v>
      </c>
      <c r="E797" s="121" t="s">
        <v>887</v>
      </c>
      <c r="F797" s="1" t="s">
        <v>32</v>
      </c>
      <c r="G797" s="3">
        <v>31500</v>
      </c>
      <c r="H797" s="128">
        <v>0</v>
      </c>
      <c r="I797" s="3">
        <v>25</v>
      </c>
      <c r="J797" s="3">
        <f t="shared" si="222"/>
        <v>904.05</v>
      </c>
      <c r="K797" s="55">
        <f t="shared" si="223"/>
        <v>2236.5</v>
      </c>
      <c r="L797" s="55">
        <f t="shared" si="229"/>
        <v>362.25</v>
      </c>
      <c r="M797" s="55">
        <f t="shared" si="230"/>
        <v>957.6</v>
      </c>
      <c r="N797" s="55">
        <f t="shared" si="224"/>
        <v>2233.3500000000004</v>
      </c>
      <c r="O797" s="5">
        <v>0</v>
      </c>
      <c r="P797" s="3">
        <f t="shared" si="231"/>
        <v>6693.7500000000009</v>
      </c>
      <c r="Q797" s="3">
        <f t="shared" si="226"/>
        <v>1886.65</v>
      </c>
      <c r="R797" s="3">
        <f t="shared" si="227"/>
        <v>4832.1000000000004</v>
      </c>
      <c r="S797" s="57">
        <f t="shared" si="228"/>
        <v>29613.35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2" customFormat="1" ht="15" customHeight="1" x14ac:dyDescent="0.25">
      <c r="A798" s="1">
        <v>169</v>
      </c>
      <c r="B798" s="2" t="s">
        <v>888</v>
      </c>
      <c r="C798" s="1" t="s">
        <v>30</v>
      </c>
      <c r="D798" s="107" t="s">
        <v>695</v>
      </c>
      <c r="E798" s="1" t="s">
        <v>885</v>
      </c>
      <c r="F798" s="1" t="s">
        <v>32</v>
      </c>
      <c r="G798" s="3">
        <v>31500</v>
      </c>
      <c r="H798" s="128">
        <v>0</v>
      </c>
      <c r="I798" s="3">
        <v>25</v>
      </c>
      <c r="J798" s="3">
        <f>+G798*2.87%</f>
        <v>904.05</v>
      </c>
      <c r="K798" s="55">
        <f>+G798*7.1%</f>
        <v>2236.5</v>
      </c>
      <c r="L798" s="55">
        <f>+G798*1.15%</f>
        <v>362.25</v>
      </c>
      <c r="M798" s="3">
        <f>+G798*3.04%</f>
        <v>957.6</v>
      </c>
      <c r="N798" s="55">
        <f>+G798*7.09%</f>
        <v>2233.3500000000004</v>
      </c>
      <c r="O798" s="5">
        <v>0</v>
      </c>
      <c r="P798" s="3">
        <f>SUM(J798:N798)</f>
        <v>6693.7500000000009</v>
      </c>
      <c r="Q798" s="3">
        <f>+H798+I798+J798+M798+O798</f>
        <v>1886.65</v>
      </c>
      <c r="R798" s="3">
        <f>+K798+L798+N798</f>
        <v>4832.1000000000004</v>
      </c>
      <c r="S798" s="57">
        <f>+G798-Q798</f>
        <v>29613.35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68" s="53" customFormat="1" ht="15" customHeight="1" x14ac:dyDescent="0.25">
      <c r="A799" s="1">
        <v>170</v>
      </c>
      <c r="B799" s="2" t="s">
        <v>889</v>
      </c>
      <c r="C799" s="1" t="s">
        <v>30</v>
      </c>
      <c r="D799" s="107" t="s">
        <v>695</v>
      </c>
      <c r="E799" s="145" t="s">
        <v>890</v>
      </c>
      <c r="F799" s="1" t="s">
        <v>32</v>
      </c>
      <c r="G799" s="3">
        <v>31500</v>
      </c>
      <c r="H799" s="128">
        <v>0</v>
      </c>
      <c r="I799" s="3">
        <v>25</v>
      </c>
      <c r="J799" s="3">
        <f t="shared" si="222"/>
        <v>904.05</v>
      </c>
      <c r="K799" s="55">
        <f t="shared" si="223"/>
        <v>2236.5</v>
      </c>
      <c r="L799" s="55">
        <f t="shared" si="229"/>
        <v>362.25</v>
      </c>
      <c r="M799" s="55">
        <f t="shared" si="230"/>
        <v>957.6</v>
      </c>
      <c r="N799" s="55">
        <f t="shared" si="224"/>
        <v>2233.3500000000004</v>
      </c>
      <c r="O799" s="5">
        <v>0</v>
      </c>
      <c r="P799" s="3">
        <f t="shared" si="231"/>
        <v>6693.7500000000009</v>
      </c>
      <c r="Q799" s="3">
        <f t="shared" si="226"/>
        <v>1886.65</v>
      </c>
      <c r="R799" s="3">
        <f t="shared" si="227"/>
        <v>4832.1000000000004</v>
      </c>
      <c r="S799" s="57">
        <f t="shared" si="228"/>
        <v>29613.35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68" s="53" customFormat="1" ht="15" customHeight="1" x14ac:dyDescent="0.25">
      <c r="A800" s="1">
        <v>171</v>
      </c>
      <c r="B800" s="2" t="s">
        <v>891</v>
      </c>
      <c r="C800" s="1" t="s">
        <v>34</v>
      </c>
      <c r="D800" s="107" t="s">
        <v>695</v>
      </c>
      <c r="E800" s="145" t="s">
        <v>890</v>
      </c>
      <c r="F800" s="1" t="s">
        <v>32</v>
      </c>
      <c r="G800" s="3">
        <v>31500</v>
      </c>
      <c r="H800" s="128">
        <v>0</v>
      </c>
      <c r="I800" s="3">
        <v>25</v>
      </c>
      <c r="J800" s="3">
        <f t="shared" si="222"/>
        <v>904.05</v>
      </c>
      <c r="K800" s="55">
        <f t="shared" si="223"/>
        <v>2236.5</v>
      </c>
      <c r="L800" s="55">
        <f t="shared" si="229"/>
        <v>362.25</v>
      </c>
      <c r="M800" s="55">
        <f t="shared" si="230"/>
        <v>957.6</v>
      </c>
      <c r="N800" s="55">
        <f t="shared" si="224"/>
        <v>2233.3500000000004</v>
      </c>
      <c r="O800" s="5">
        <v>0</v>
      </c>
      <c r="P800" s="3">
        <f t="shared" si="231"/>
        <v>6693.7500000000009</v>
      </c>
      <c r="Q800" s="3">
        <f t="shared" si="226"/>
        <v>1886.65</v>
      </c>
      <c r="R800" s="3">
        <f t="shared" si="227"/>
        <v>4832.1000000000004</v>
      </c>
      <c r="S800" s="57">
        <f t="shared" si="228"/>
        <v>29613.35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68" s="53" customFormat="1" ht="15" customHeight="1" x14ac:dyDescent="0.25">
      <c r="A801" s="1">
        <v>172</v>
      </c>
      <c r="B801" s="2" t="s">
        <v>892</v>
      </c>
      <c r="C801" s="1" t="s">
        <v>30</v>
      </c>
      <c r="D801" s="107" t="s">
        <v>695</v>
      </c>
      <c r="E801" s="145" t="s">
        <v>890</v>
      </c>
      <c r="F801" s="1" t="s">
        <v>32</v>
      </c>
      <c r="G801" s="3">
        <v>31500</v>
      </c>
      <c r="H801" s="128">
        <v>0</v>
      </c>
      <c r="I801" s="3">
        <v>25</v>
      </c>
      <c r="J801" s="3">
        <f t="shared" si="222"/>
        <v>904.05</v>
      </c>
      <c r="K801" s="55">
        <f t="shared" si="223"/>
        <v>2236.5</v>
      </c>
      <c r="L801" s="55">
        <f t="shared" si="229"/>
        <v>362.25</v>
      </c>
      <c r="M801" s="55">
        <f t="shared" si="230"/>
        <v>957.6</v>
      </c>
      <c r="N801" s="55">
        <f t="shared" si="224"/>
        <v>2233.3500000000004</v>
      </c>
      <c r="O801" s="5">
        <v>0</v>
      </c>
      <c r="P801" s="3">
        <f t="shared" si="231"/>
        <v>6693.7500000000009</v>
      </c>
      <c r="Q801" s="3">
        <f t="shared" si="226"/>
        <v>1886.65</v>
      </c>
      <c r="R801" s="3">
        <f t="shared" si="227"/>
        <v>4832.1000000000004</v>
      </c>
      <c r="S801" s="57">
        <f t="shared" si="228"/>
        <v>29613.35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68" s="53" customFormat="1" ht="15" customHeight="1" x14ac:dyDescent="0.25">
      <c r="A802" s="1">
        <v>173</v>
      </c>
      <c r="B802" s="2" t="s">
        <v>893</v>
      </c>
      <c r="C802" s="1" t="s">
        <v>34</v>
      </c>
      <c r="D802" s="107" t="s">
        <v>695</v>
      </c>
      <c r="E802" s="121" t="s">
        <v>715</v>
      </c>
      <c r="F802" s="1" t="s">
        <v>32</v>
      </c>
      <c r="G802" s="3">
        <v>31500</v>
      </c>
      <c r="H802" s="128">
        <v>0</v>
      </c>
      <c r="I802" s="3">
        <v>25</v>
      </c>
      <c r="J802" s="3">
        <f t="shared" si="222"/>
        <v>904.05</v>
      </c>
      <c r="K802" s="55">
        <f t="shared" si="223"/>
        <v>2236.5</v>
      </c>
      <c r="L802" s="55">
        <f t="shared" si="229"/>
        <v>362.25</v>
      </c>
      <c r="M802" s="55">
        <f t="shared" si="230"/>
        <v>957.6</v>
      </c>
      <c r="N802" s="55">
        <f t="shared" si="224"/>
        <v>2233.3500000000004</v>
      </c>
      <c r="O802" s="5">
        <v>0</v>
      </c>
      <c r="P802" s="3">
        <f t="shared" si="231"/>
        <v>6693.7500000000009</v>
      </c>
      <c r="Q802" s="3">
        <f t="shared" si="226"/>
        <v>1886.65</v>
      </c>
      <c r="R802" s="3">
        <f t="shared" si="227"/>
        <v>4832.1000000000004</v>
      </c>
      <c r="S802" s="57">
        <f t="shared" si="228"/>
        <v>29613.35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68" s="146" customFormat="1" ht="15" customHeight="1" x14ac:dyDescent="0.25">
      <c r="A803" s="1">
        <v>174</v>
      </c>
      <c r="B803" s="146" t="s">
        <v>894</v>
      </c>
      <c r="C803" s="1" t="s">
        <v>30</v>
      </c>
      <c r="D803" s="107" t="s">
        <v>695</v>
      </c>
      <c r="E803" s="107" t="s">
        <v>895</v>
      </c>
      <c r="F803" s="1" t="s">
        <v>32</v>
      </c>
      <c r="G803" s="128">
        <v>31500</v>
      </c>
      <c r="H803" s="128">
        <v>0</v>
      </c>
      <c r="I803" s="128">
        <v>25</v>
      </c>
      <c r="J803" s="128">
        <f t="shared" si="222"/>
        <v>904.05</v>
      </c>
      <c r="K803" s="147">
        <f t="shared" si="223"/>
        <v>2236.5</v>
      </c>
      <c r="L803" s="55">
        <f t="shared" si="229"/>
        <v>362.25</v>
      </c>
      <c r="M803" s="55">
        <f t="shared" si="230"/>
        <v>957.6</v>
      </c>
      <c r="N803" s="147">
        <f t="shared" si="224"/>
        <v>2233.3500000000004</v>
      </c>
      <c r="O803" s="148">
        <v>0</v>
      </c>
      <c r="P803" s="128">
        <f t="shared" si="231"/>
        <v>6693.7500000000009</v>
      </c>
      <c r="Q803" s="128">
        <f t="shared" si="226"/>
        <v>1886.65</v>
      </c>
      <c r="R803" s="128">
        <f t="shared" si="227"/>
        <v>4832.1000000000004</v>
      </c>
      <c r="S803" s="149">
        <f t="shared" si="228"/>
        <v>29613.35</v>
      </c>
      <c r="T803" s="1">
        <v>111</v>
      </c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</row>
    <row r="804" spans="1:168" s="2" customFormat="1" ht="15" customHeight="1" thickBot="1" x14ac:dyDescent="0.3">
      <c r="A804" s="1">
        <v>175</v>
      </c>
      <c r="B804" s="127" t="s">
        <v>896</v>
      </c>
      <c r="C804" s="1" t="s">
        <v>30</v>
      </c>
      <c r="D804" s="107" t="s">
        <v>695</v>
      </c>
      <c r="E804" s="1" t="s">
        <v>698</v>
      </c>
      <c r="F804" s="1" t="s">
        <v>32</v>
      </c>
      <c r="G804" s="3">
        <v>16500</v>
      </c>
      <c r="H804" s="128">
        <v>0</v>
      </c>
      <c r="I804" s="3">
        <v>25</v>
      </c>
      <c r="J804" s="3">
        <f>+G804*2.87%</f>
        <v>473.55</v>
      </c>
      <c r="K804" s="55">
        <f>+G804*7.1%</f>
        <v>1171.5</v>
      </c>
      <c r="L804" s="55">
        <f>+G804*1.15%</f>
        <v>189.75</v>
      </c>
      <c r="M804" s="55">
        <f>+G804*3.04%</f>
        <v>501.6</v>
      </c>
      <c r="N804" s="55">
        <f>+G804*7.09%</f>
        <v>1169.8500000000001</v>
      </c>
      <c r="O804" s="5">
        <v>0</v>
      </c>
      <c r="P804" s="3">
        <f>SUM(J804:N804)</f>
        <v>3506.25</v>
      </c>
      <c r="Q804" s="3">
        <f>+H804+I804+J804+M804+O804</f>
        <v>1000.1500000000001</v>
      </c>
      <c r="R804" s="3">
        <f>+K804+L804+N804</f>
        <v>2531.1000000000004</v>
      </c>
      <c r="S804" s="57">
        <f>+G804-Q804</f>
        <v>15499.85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68" s="102" customFormat="1" ht="15" customHeight="1" thickBot="1" x14ac:dyDescent="0.3">
      <c r="A805" s="82">
        <f>+A804</f>
        <v>175</v>
      </c>
      <c r="B805" s="83"/>
      <c r="C805" s="83"/>
      <c r="D805" s="83"/>
      <c r="E805" s="83"/>
      <c r="F805" s="83"/>
      <c r="G805" s="150">
        <f>SUM(G630:G804)</f>
        <v>4032468.86</v>
      </c>
      <c r="H805" s="150">
        <f t="shared" ref="H805:S805" si="232">SUM(H630:H804)</f>
        <v>1590.98</v>
      </c>
      <c r="I805" s="150">
        <f t="shared" si="232"/>
        <v>4375</v>
      </c>
      <c r="J805" s="150">
        <f t="shared" si="232"/>
        <v>115731.85628200008</v>
      </c>
      <c r="K805" s="150">
        <f t="shared" si="232"/>
        <v>286305.2890600001</v>
      </c>
      <c r="L805" s="150">
        <f t="shared" si="232"/>
        <v>46373.391890000014</v>
      </c>
      <c r="M805" s="150">
        <f t="shared" si="232"/>
        <v>122587.05334399993</v>
      </c>
      <c r="N805" s="150">
        <f t="shared" si="232"/>
        <v>285902.04217400012</v>
      </c>
      <c r="O805" s="150">
        <f t="shared" si="232"/>
        <v>9450.84</v>
      </c>
      <c r="P805" s="150">
        <f t="shared" si="232"/>
        <v>856899.63274999999</v>
      </c>
      <c r="Q805" s="150">
        <f t="shared" si="232"/>
        <v>253735.72962599967</v>
      </c>
      <c r="R805" s="150">
        <f t="shared" si="232"/>
        <v>618580.72312399989</v>
      </c>
      <c r="S805" s="150">
        <f t="shared" si="232"/>
        <v>3778733.1303740023</v>
      </c>
      <c r="T805" s="65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  <c r="AV805" s="66"/>
      <c r="AW805" s="66"/>
      <c r="AX805" s="66"/>
      <c r="AY805" s="66"/>
      <c r="AZ805" s="66"/>
      <c r="BA805" s="66"/>
      <c r="BB805" s="66"/>
      <c r="BC805" s="66"/>
      <c r="BD805" s="66"/>
      <c r="BE805" s="66"/>
      <c r="BF805" s="66"/>
      <c r="BG805" s="66"/>
      <c r="BH805" s="66"/>
      <c r="BI805" s="66"/>
      <c r="BJ805" s="66"/>
      <c r="BK805" s="66"/>
      <c r="BL805" s="66"/>
      <c r="BM805" s="66"/>
      <c r="BN805" s="66"/>
      <c r="BO805" s="66"/>
      <c r="BP805" s="66"/>
      <c r="BQ805" s="66"/>
      <c r="BR805" s="66"/>
      <c r="BS805" s="66"/>
      <c r="BT805" s="66"/>
      <c r="BU805" s="66"/>
      <c r="BV805" s="66"/>
      <c r="BW805" s="66"/>
      <c r="BX805" s="66"/>
      <c r="BY805" s="66"/>
      <c r="BZ805" s="66"/>
      <c r="CA805" s="66"/>
      <c r="CB805" s="66"/>
      <c r="CC805" s="66"/>
      <c r="CD805" s="66"/>
      <c r="CE805" s="66"/>
      <c r="CF805" s="66"/>
      <c r="CG805" s="66"/>
      <c r="CH805" s="66"/>
      <c r="CI805" s="66"/>
      <c r="CJ805" s="66"/>
      <c r="CK805" s="66"/>
      <c r="CL805" s="66"/>
      <c r="CM805" s="66"/>
      <c r="CN805" s="66"/>
      <c r="CO805" s="66"/>
      <c r="CP805" s="66"/>
      <c r="CQ805" s="66"/>
      <c r="CR805" s="66"/>
      <c r="CS805" s="66"/>
      <c r="CT805" s="66"/>
      <c r="CU805" s="66"/>
      <c r="CV805" s="66"/>
      <c r="CW805" s="66"/>
      <c r="CX805" s="66"/>
      <c r="CY805" s="66"/>
      <c r="CZ805" s="66"/>
      <c r="DA805" s="66"/>
      <c r="DB805" s="66"/>
      <c r="DC805" s="66"/>
      <c r="DD805" s="66"/>
      <c r="DE805" s="66"/>
      <c r="DF805" s="66"/>
      <c r="DG805" s="66"/>
      <c r="DH805" s="66"/>
      <c r="DI805" s="66"/>
      <c r="DJ805" s="66"/>
      <c r="DK805" s="66"/>
      <c r="DL805" s="66"/>
      <c r="DM805" s="66"/>
      <c r="DN805" s="66"/>
      <c r="DO805" s="66"/>
      <c r="DP805" s="66"/>
      <c r="DQ805" s="66"/>
      <c r="DR805" s="66"/>
      <c r="DS805" s="66"/>
      <c r="DT805" s="66"/>
      <c r="DU805" s="66"/>
      <c r="DV805" s="66"/>
      <c r="DW805" s="66"/>
      <c r="DX805" s="66"/>
      <c r="DY805" s="66"/>
      <c r="DZ805" s="66"/>
      <c r="EA805" s="66"/>
      <c r="EB805" s="66"/>
      <c r="EC805" s="66"/>
      <c r="ED805" s="66"/>
      <c r="EE805" s="66"/>
      <c r="EF805" s="66"/>
      <c r="EG805" s="66"/>
      <c r="EH805" s="66"/>
      <c r="EI805" s="66"/>
      <c r="EJ805" s="66"/>
      <c r="EK805" s="66"/>
      <c r="EL805" s="66"/>
      <c r="EM805" s="66"/>
      <c r="EN805" s="66"/>
      <c r="EO805" s="66"/>
      <c r="EP805" s="66"/>
      <c r="EQ805" s="66"/>
      <c r="ER805" s="66"/>
      <c r="ES805" s="66"/>
      <c r="ET805" s="66"/>
      <c r="EU805" s="66"/>
      <c r="EV805" s="66"/>
      <c r="EW805" s="66"/>
      <c r="EX805" s="66"/>
      <c r="EY805" s="66"/>
      <c r="EZ805" s="66"/>
      <c r="FA805" s="66"/>
      <c r="FB805" s="66"/>
      <c r="FC805" s="66"/>
      <c r="FD805" s="66"/>
      <c r="FE805" s="66"/>
      <c r="FF805" s="66"/>
      <c r="FG805" s="66"/>
      <c r="FH805" s="66"/>
      <c r="FI805" s="66"/>
      <c r="FJ805" s="66"/>
      <c r="FK805" s="66"/>
      <c r="FL805" s="66"/>
    </row>
    <row r="806" spans="1:168" s="2" customFormat="1" ht="8.1" customHeight="1" x14ac:dyDescent="0.25">
      <c r="A806" s="67"/>
      <c r="B806" s="68"/>
      <c r="C806" s="68"/>
      <c r="D806" s="68"/>
      <c r="E806" s="68"/>
      <c r="F806" s="68"/>
      <c r="G806" s="66"/>
      <c r="H806" s="69"/>
      <c r="I806" s="55"/>
      <c r="J806" s="66"/>
      <c r="K806" s="66"/>
      <c r="L806" s="66"/>
      <c r="M806" s="55"/>
      <c r="N806" s="55"/>
      <c r="O806" s="103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  <c r="AS806" s="66"/>
      <c r="AT806" s="66"/>
      <c r="AU806" s="66"/>
      <c r="AV806" s="66"/>
      <c r="AW806" s="66"/>
      <c r="AX806" s="66"/>
      <c r="AY806" s="66"/>
      <c r="AZ806" s="66"/>
      <c r="BA806" s="66"/>
      <c r="BB806" s="66"/>
      <c r="BC806" s="66"/>
      <c r="BD806" s="66"/>
      <c r="BE806" s="66"/>
      <c r="BF806" s="66"/>
      <c r="BG806" s="66"/>
      <c r="BH806" s="66"/>
      <c r="BI806" s="66"/>
      <c r="BJ806" s="66"/>
      <c r="BK806" s="66"/>
      <c r="BL806" s="66"/>
      <c r="BM806" s="66"/>
      <c r="BN806" s="66"/>
      <c r="BO806" s="66"/>
      <c r="BP806" s="66"/>
      <c r="BQ806" s="66"/>
      <c r="BR806" s="66"/>
      <c r="BS806" s="66"/>
      <c r="BT806" s="66"/>
      <c r="BU806" s="66"/>
      <c r="BV806" s="66"/>
      <c r="BW806" s="66"/>
      <c r="BX806" s="66"/>
      <c r="BY806" s="66"/>
      <c r="BZ806" s="66"/>
      <c r="CA806" s="66"/>
      <c r="CB806" s="66"/>
      <c r="CC806" s="66"/>
      <c r="CD806" s="66"/>
      <c r="CE806" s="66"/>
      <c r="CF806" s="66"/>
      <c r="CG806" s="66"/>
      <c r="CH806" s="66"/>
      <c r="CI806" s="66"/>
      <c r="CJ806" s="66"/>
      <c r="CK806" s="66"/>
      <c r="CL806" s="66"/>
      <c r="CM806" s="66"/>
      <c r="CN806" s="66"/>
      <c r="CO806" s="66"/>
      <c r="CP806" s="66"/>
      <c r="CQ806" s="66"/>
      <c r="CR806" s="66"/>
      <c r="CS806" s="66"/>
      <c r="CT806" s="66"/>
      <c r="CU806" s="66"/>
      <c r="CV806" s="66"/>
      <c r="CW806" s="66"/>
      <c r="CX806" s="66"/>
      <c r="CY806" s="66"/>
      <c r="CZ806" s="66"/>
      <c r="DA806" s="66"/>
      <c r="DB806" s="66"/>
      <c r="DC806" s="66"/>
      <c r="DD806" s="66"/>
      <c r="DE806" s="66"/>
      <c r="DF806" s="66"/>
      <c r="DG806" s="66"/>
      <c r="DH806" s="66"/>
      <c r="DI806" s="66"/>
      <c r="DJ806" s="66"/>
      <c r="DK806" s="66"/>
      <c r="DL806" s="66"/>
      <c r="DM806" s="66"/>
      <c r="DN806" s="66"/>
      <c r="DO806" s="66"/>
      <c r="DP806" s="66"/>
      <c r="DQ806" s="66"/>
      <c r="DR806" s="66"/>
      <c r="DS806" s="66"/>
      <c r="DT806" s="66"/>
      <c r="DU806" s="66"/>
      <c r="DV806" s="66"/>
      <c r="DW806" s="66"/>
      <c r="DX806" s="66"/>
      <c r="DY806" s="66"/>
      <c r="DZ806" s="66"/>
      <c r="EA806" s="66"/>
      <c r="EB806" s="66"/>
      <c r="EC806" s="66"/>
      <c r="ED806" s="66"/>
      <c r="EE806" s="66"/>
      <c r="EF806" s="66"/>
      <c r="EG806" s="66"/>
      <c r="EH806" s="66"/>
      <c r="EI806" s="66"/>
      <c r="EJ806" s="66"/>
      <c r="EK806" s="66"/>
      <c r="EL806" s="66"/>
      <c r="EM806" s="66"/>
      <c r="EN806" s="66"/>
      <c r="EO806" s="66"/>
      <c r="EP806" s="66"/>
      <c r="EQ806" s="66"/>
      <c r="ER806" s="66"/>
      <c r="ES806" s="66"/>
      <c r="ET806" s="66"/>
      <c r="EU806" s="66"/>
      <c r="EV806" s="66"/>
      <c r="EW806" s="66"/>
      <c r="EX806" s="66"/>
      <c r="EY806" s="66"/>
      <c r="EZ806" s="66"/>
      <c r="FA806" s="66"/>
      <c r="FB806" s="66"/>
      <c r="FC806" s="66"/>
      <c r="FD806" s="66"/>
      <c r="FE806" s="66"/>
      <c r="FF806" s="66"/>
      <c r="FG806" s="66"/>
      <c r="FH806" s="66"/>
      <c r="FI806" s="66"/>
      <c r="FJ806" s="66"/>
      <c r="FK806" s="66"/>
      <c r="FL806" s="66"/>
    </row>
    <row r="807" spans="1:168" s="2" customFormat="1" ht="15" customHeight="1" x14ac:dyDescent="0.25">
      <c r="A807" s="48" t="s">
        <v>897</v>
      </c>
      <c r="B807" s="48"/>
      <c r="C807" s="48"/>
      <c r="D807" s="48"/>
      <c r="E807" s="48"/>
      <c r="F807" s="93"/>
      <c r="G807" s="99"/>
      <c r="H807" s="99"/>
      <c r="I807" s="99"/>
      <c r="J807" s="99"/>
      <c r="K807" s="99"/>
      <c r="L807" s="49"/>
      <c r="M807" s="99"/>
      <c r="N807" s="99"/>
      <c r="O807" s="100"/>
      <c r="P807" s="99"/>
      <c r="Q807" s="99"/>
      <c r="R807" s="99"/>
      <c r="S807" s="99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  <c r="AN807" s="98"/>
      <c r="AO807" s="98"/>
      <c r="AP807" s="98"/>
      <c r="AQ807" s="98"/>
      <c r="AR807" s="98"/>
      <c r="AS807" s="98"/>
      <c r="AT807" s="98"/>
      <c r="AU807" s="98"/>
      <c r="AV807" s="98"/>
      <c r="AW807" s="98"/>
      <c r="AX807" s="98"/>
      <c r="AY807" s="98"/>
      <c r="AZ807" s="98"/>
      <c r="BA807" s="98"/>
      <c r="BB807" s="98"/>
      <c r="BC807" s="98"/>
      <c r="BD807" s="98"/>
      <c r="BE807" s="98"/>
      <c r="BF807" s="98"/>
      <c r="BG807" s="98"/>
      <c r="BH807" s="98"/>
      <c r="BI807" s="98"/>
      <c r="BJ807" s="98"/>
      <c r="BK807" s="98"/>
      <c r="BL807" s="98"/>
      <c r="BM807" s="98"/>
      <c r="BN807" s="98"/>
      <c r="BO807" s="98"/>
      <c r="BP807" s="98"/>
      <c r="BQ807" s="98"/>
      <c r="BR807" s="98"/>
      <c r="BS807" s="98"/>
      <c r="BT807" s="98"/>
      <c r="BU807" s="98"/>
      <c r="BV807" s="98"/>
      <c r="BW807" s="98"/>
      <c r="BX807" s="98"/>
      <c r="BY807" s="98"/>
      <c r="BZ807" s="98"/>
      <c r="CA807" s="98"/>
      <c r="CB807" s="98"/>
      <c r="CC807" s="98"/>
      <c r="CD807" s="98"/>
      <c r="CE807" s="98"/>
      <c r="CF807" s="98"/>
      <c r="CG807" s="98"/>
      <c r="CH807" s="98"/>
      <c r="CI807" s="98"/>
      <c r="CJ807" s="98"/>
      <c r="CK807" s="98"/>
      <c r="CL807" s="98"/>
      <c r="CM807" s="98"/>
      <c r="CN807" s="98"/>
      <c r="CO807" s="98"/>
      <c r="CP807" s="98"/>
      <c r="CQ807" s="98"/>
      <c r="CR807" s="98"/>
      <c r="CS807" s="98"/>
      <c r="CT807" s="98"/>
      <c r="CU807" s="98"/>
      <c r="CV807" s="98"/>
      <c r="CW807" s="98"/>
      <c r="CX807" s="98"/>
      <c r="CY807" s="98"/>
      <c r="CZ807" s="98"/>
      <c r="DA807" s="98"/>
      <c r="DB807" s="98"/>
      <c r="DC807" s="98"/>
      <c r="DD807" s="98"/>
      <c r="DE807" s="98"/>
      <c r="DF807" s="98"/>
      <c r="DG807" s="98"/>
      <c r="DH807" s="98"/>
      <c r="DI807" s="98"/>
      <c r="DJ807" s="98"/>
      <c r="DK807" s="98"/>
      <c r="DL807" s="98"/>
      <c r="DM807" s="98"/>
      <c r="DN807" s="98"/>
      <c r="DO807" s="98"/>
      <c r="DP807" s="98"/>
      <c r="DQ807" s="98"/>
      <c r="DR807" s="98"/>
      <c r="DS807" s="98"/>
      <c r="DT807" s="98"/>
      <c r="DU807" s="98"/>
      <c r="DV807" s="98"/>
      <c r="DW807" s="98"/>
      <c r="DX807" s="98"/>
      <c r="DY807" s="98"/>
      <c r="DZ807" s="98"/>
      <c r="EA807" s="98"/>
      <c r="EB807" s="98"/>
      <c r="EC807" s="98"/>
      <c r="ED807" s="98"/>
      <c r="EE807" s="98"/>
      <c r="EF807" s="98"/>
      <c r="EG807" s="98"/>
      <c r="EH807" s="98"/>
      <c r="EI807" s="98"/>
      <c r="EJ807" s="98"/>
      <c r="EK807" s="98"/>
      <c r="EL807" s="98"/>
      <c r="EM807" s="98"/>
      <c r="EN807" s="98"/>
      <c r="EO807" s="98"/>
      <c r="EP807" s="98"/>
      <c r="EQ807" s="98"/>
      <c r="ER807" s="98"/>
      <c r="ES807" s="98"/>
      <c r="ET807" s="98"/>
      <c r="EU807" s="98"/>
      <c r="EV807" s="98"/>
      <c r="EW807" s="98"/>
      <c r="EX807" s="98"/>
      <c r="EY807" s="98"/>
      <c r="EZ807" s="98"/>
      <c r="FA807" s="98"/>
      <c r="FB807" s="98"/>
      <c r="FC807" s="98"/>
      <c r="FD807" s="98"/>
      <c r="FE807" s="98"/>
      <c r="FF807" s="98"/>
      <c r="FG807" s="98"/>
      <c r="FH807" s="98"/>
      <c r="FI807" s="98"/>
      <c r="FJ807" s="98"/>
      <c r="FK807" s="98"/>
      <c r="FL807" s="98"/>
    </row>
    <row r="808" spans="1:168" s="2" customFormat="1" ht="8.1" customHeight="1" x14ac:dyDescent="0.25">
      <c r="A808" s="67"/>
      <c r="B808" s="68"/>
      <c r="C808" s="68"/>
      <c r="D808" s="68"/>
      <c r="E808" s="68"/>
      <c r="F808" s="68"/>
      <c r="G808" s="66"/>
      <c r="H808" s="69"/>
      <c r="I808" s="55"/>
      <c r="J808" s="66"/>
      <c r="K808" s="66"/>
      <c r="L808" s="66"/>
      <c r="M808" s="55"/>
      <c r="N808" s="55"/>
      <c r="O808" s="103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  <c r="AV808" s="66"/>
      <c r="AW808" s="66"/>
      <c r="AX808" s="66"/>
      <c r="AY808" s="66"/>
      <c r="AZ808" s="66"/>
      <c r="BA808" s="66"/>
      <c r="BB808" s="66"/>
      <c r="BC808" s="66"/>
      <c r="BD808" s="66"/>
      <c r="BE808" s="66"/>
      <c r="BF808" s="66"/>
      <c r="BG808" s="66"/>
      <c r="BH808" s="66"/>
      <c r="BI808" s="66"/>
      <c r="BJ808" s="66"/>
      <c r="BK808" s="66"/>
      <c r="BL808" s="66"/>
      <c r="BM808" s="66"/>
      <c r="BN808" s="66"/>
      <c r="BO808" s="66"/>
      <c r="BP808" s="66"/>
      <c r="BQ808" s="66"/>
      <c r="BR808" s="66"/>
      <c r="BS808" s="66"/>
      <c r="BT808" s="66"/>
      <c r="BU808" s="66"/>
      <c r="BV808" s="66"/>
      <c r="BW808" s="66"/>
      <c r="BX808" s="66"/>
      <c r="BY808" s="66"/>
      <c r="BZ808" s="66"/>
      <c r="CA808" s="66"/>
      <c r="CB808" s="66"/>
      <c r="CC808" s="66"/>
      <c r="CD808" s="66"/>
      <c r="CE808" s="66"/>
      <c r="CF808" s="66"/>
      <c r="CG808" s="66"/>
      <c r="CH808" s="66"/>
      <c r="CI808" s="66"/>
      <c r="CJ808" s="66"/>
      <c r="CK808" s="66"/>
      <c r="CL808" s="66"/>
      <c r="CM808" s="66"/>
      <c r="CN808" s="66"/>
      <c r="CO808" s="66"/>
      <c r="CP808" s="66"/>
      <c r="CQ808" s="66"/>
      <c r="CR808" s="66"/>
      <c r="CS808" s="66"/>
      <c r="CT808" s="66"/>
      <c r="CU808" s="66"/>
      <c r="CV808" s="66"/>
      <c r="CW808" s="66"/>
      <c r="CX808" s="66"/>
      <c r="CY808" s="66"/>
      <c r="CZ808" s="66"/>
      <c r="DA808" s="66"/>
      <c r="DB808" s="66"/>
      <c r="DC808" s="66"/>
      <c r="DD808" s="66"/>
      <c r="DE808" s="66"/>
      <c r="DF808" s="66"/>
      <c r="DG808" s="66"/>
      <c r="DH808" s="66"/>
      <c r="DI808" s="66"/>
      <c r="DJ808" s="66"/>
      <c r="DK808" s="66"/>
      <c r="DL808" s="66"/>
      <c r="DM808" s="66"/>
      <c r="DN808" s="66"/>
      <c r="DO808" s="66"/>
      <c r="DP808" s="66"/>
      <c r="DQ808" s="66"/>
      <c r="DR808" s="66"/>
      <c r="DS808" s="66"/>
      <c r="DT808" s="66"/>
      <c r="DU808" s="66"/>
      <c r="DV808" s="66"/>
      <c r="DW808" s="66"/>
      <c r="DX808" s="66"/>
      <c r="DY808" s="66"/>
      <c r="DZ808" s="66"/>
      <c r="EA808" s="66"/>
      <c r="EB808" s="66"/>
      <c r="EC808" s="66"/>
      <c r="ED808" s="66"/>
      <c r="EE808" s="66"/>
      <c r="EF808" s="66"/>
      <c r="EG808" s="66"/>
      <c r="EH808" s="66"/>
      <c r="EI808" s="66"/>
      <c r="EJ808" s="66"/>
      <c r="EK808" s="66"/>
      <c r="EL808" s="66"/>
      <c r="EM808" s="66"/>
      <c r="EN808" s="66"/>
      <c r="EO808" s="66"/>
      <c r="EP808" s="66"/>
      <c r="EQ808" s="66"/>
      <c r="ER808" s="66"/>
      <c r="ES808" s="66"/>
      <c r="ET808" s="66"/>
      <c r="EU808" s="66"/>
      <c r="EV808" s="66"/>
      <c r="EW808" s="66"/>
      <c r="EX808" s="66"/>
      <c r="EY808" s="66"/>
      <c r="EZ808" s="66"/>
      <c r="FA808" s="66"/>
      <c r="FB808" s="66"/>
      <c r="FC808" s="66"/>
      <c r="FD808" s="66"/>
      <c r="FE808" s="66"/>
      <c r="FF808" s="66"/>
      <c r="FG808" s="66"/>
      <c r="FH808" s="66"/>
      <c r="FI808" s="66"/>
      <c r="FJ808" s="66"/>
      <c r="FK808" s="66"/>
      <c r="FL808" s="66"/>
    </row>
    <row r="809" spans="1:168" s="2" customFormat="1" ht="15" customHeight="1" x14ac:dyDescent="0.25">
      <c r="A809" s="1">
        <v>1</v>
      </c>
      <c r="B809" s="2" t="s">
        <v>898</v>
      </c>
      <c r="C809" s="1" t="s">
        <v>34</v>
      </c>
      <c r="D809" s="1" t="s">
        <v>897</v>
      </c>
      <c r="E809" s="1" t="s">
        <v>899</v>
      </c>
      <c r="F809" s="1" t="s">
        <v>81</v>
      </c>
      <c r="G809" s="3">
        <v>50000</v>
      </c>
      <c r="H809" s="135">
        <v>1448.96</v>
      </c>
      <c r="I809" s="3">
        <v>25</v>
      </c>
      <c r="J809" s="3">
        <f>+G809*2.87%</f>
        <v>1435</v>
      </c>
      <c r="K809" s="55">
        <f>+G809*7.1%</f>
        <v>3549.9999999999995</v>
      </c>
      <c r="L809" s="55">
        <f>+G809*1.15%</f>
        <v>575</v>
      </c>
      <c r="M809" s="3">
        <f>+G809*3.04%</f>
        <v>1520</v>
      </c>
      <c r="N809" s="55">
        <f>+G809*7.09%</f>
        <v>3545.0000000000005</v>
      </c>
      <c r="O809" s="5">
        <v>2700.24</v>
      </c>
      <c r="P809" s="3">
        <f>SUM(J809:N809)</f>
        <v>10625</v>
      </c>
      <c r="Q809" s="3">
        <f>+H809+I809+J809+M809+O809</f>
        <v>7129.2</v>
      </c>
      <c r="R809" s="3">
        <f>+K809+L809+N809</f>
        <v>7670</v>
      </c>
      <c r="S809" s="57">
        <f>+G809-Q809</f>
        <v>42870.8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68" s="2" customFormat="1" ht="15" customHeight="1" x14ac:dyDescent="0.25">
      <c r="A810" s="1">
        <v>2</v>
      </c>
      <c r="B810" s="2" t="s">
        <v>900</v>
      </c>
      <c r="C810" s="1" t="s">
        <v>34</v>
      </c>
      <c r="D810" s="1" t="s">
        <v>897</v>
      </c>
      <c r="E810" s="142" t="s">
        <v>113</v>
      </c>
      <c r="F810" s="1" t="s">
        <v>32</v>
      </c>
      <c r="G810" s="3">
        <v>42000</v>
      </c>
      <c r="H810" s="70">
        <v>522.4</v>
      </c>
      <c r="I810" s="3">
        <v>25</v>
      </c>
      <c r="J810" s="3">
        <f>+G810*2.87%</f>
        <v>1205.4000000000001</v>
      </c>
      <c r="K810" s="55">
        <f>+G810*7.1%</f>
        <v>2981.9999999999995</v>
      </c>
      <c r="L810" s="55">
        <f>+G810*1.15%</f>
        <v>483</v>
      </c>
      <c r="M810" s="3">
        <f>+G810*3.04%</f>
        <v>1276.8</v>
      </c>
      <c r="N810" s="55">
        <f>+G810*7.09%</f>
        <v>2977.8</v>
      </c>
      <c r="O810" s="5">
        <v>1350.12</v>
      </c>
      <c r="P810" s="3">
        <f>SUM(J810:N810)</f>
        <v>8925</v>
      </c>
      <c r="Q810" s="3">
        <f>+H810+I810+J810+M810+O810</f>
        <v>4379.72</v>
      </c>
      <c r="R810" s="3">
        <f>+K810+L810+N810</f>
        <v>6442.7999999999993</v>
      </c>
      <c r="S810" s="57">
        <f>+G810-Q810</f>
        <v>37620.28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68" s="2" customFormat="1" ht="15" customHeight="1" x14ac:dyDescent="0.25">
      <c r="A811" s="1">
        <v>3</v>
      </c>
      <c r="B811" s="2" t="s">
        <v>901</v>
      </c>
      <c r="C811" s="1" t="s">
        <v>30</v>
      </c>
      <c r="D811" s="1" t="s">
        <v>897</v>
      </c>
      <c r="E811" s="1" t="s">
        <v>365</v>
      </c>
      <c r="F811" s="1" t="s">
        <v>32</v>
      </c>
      <c r="G811" s="3">
        <v>18000</v>
      </c>
      <c r="H811" s="58">
        <v>0</v>
      </c>
      <c r="I811" s="3">
        <v>25</v>
      </c>
      <c r="J811" s="3">
        <f t="shared" ref="J811:J826" si="233">+G811*2.87%</f>
        <v>516.6</v>
      </c>
      <c r="K811" s="55">
        <f t="shared" ref="K811:K826" si="234">+G811*7.1%</f>
        <v>1277.9999999999998</v>
      </c>
      <c r="L811" s="55">
        <f t="shared" ref="L811:L826" si="235">+G811*1.15%</f>
        <v>207</v>
      </c>
      <c r="M811" s="3">
        <f t="shared" ref="M811:M826" si="236">+G811*3.04%</f>
        <v>547.20000000000005</v>
      </c>
      <c r="N811" s="55">
        <f t="shared" ref="N811:N826" si="237">+G811*7.09%</f>
        <v>1276.2</v>
      </c>
      <c r="O811" s="5">
        <v>0</v>
      </c>
      <c r="P811" s="3">
        <f t="shared" ref="P811:P826" si="238">SUM(J811:N811)</f>
        <v>3825</v>
      </c>
      <c r="Q811" s="3">
        <f t="shared" ref="Q811:Q826" si="239">+H811+I811+J811+M811+O811</f>
        <v>1088.8000000000002</v>
      </c>
      <c r="R811" s="3">
        <f t="shared" ref="R811:R826" si="240">+K811+L811+N811</f>
        <v>2761.2</v>
      </c>
      <c r="S811" s="57">
        <f t="shared" ref="S811:S826" si="241">+G811-Q811</f>
        <v>16911.2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68" s="2" customFormat="1" ht="15" customHeight="1" x14ac:dyDescent="0.25">
      <c r="A812" s="1">
        <v>4</v>
      </c>
      <c r="B812" s="2" t="s">
        <v>902</v>
      </c>
      <c r="C812" s="1" t="s">
        <v>30</v>
      </c>
      <c r="D812" s="1" t="s">
        <v>897</v>
      </c>
      <c r="E812" s="1" t="s">
        <v>365</v>
      </c>
      <c r="F812" s="1" t="s">
        <v>32</v>
      </c>
      <c r="G812" s="3">
        <v>18000</v>
      </c>
      <c r="H812" s="58">
        <v>0</v>
      </c>
      <c r="I812" s="3">
        <v>25</v>
      </c>
      <c r="J812" s="3">
        <f t="shared" si="233"/>
        <v>516.6</v>
      </c>
      <c r="K812" s="55">
        <f t="shared" si="234"/>
        <v>1277.9999999999998</v>
      </c>
      <c r="L812" s="55">
        <f t="shared" si="235"/>
        <v>207</v>
      </c>
      <c r="M812" s="3">
        <f t="shared" si="236"/>
        <v>547.20000000000005</v>
      </c>
      <c r="N812" s="55">
        <f t="shared" si="237"/>
        <v>1276.2</v>
      </c>
      <c r="O812" s="5">
        <v>0</v>
      </c>
      <c r="P812" s="3">
        <f t="shared" si="238"/>
        <v>3825</v>
      </c>
      <c r="Q812" s="3">
        <f t="shared" si="239"/>
        <v>1088.8000000000002</v>
      </c>
      <c r="R812" s="3">
        <f t="shared" si="240"/>
        <v>2761.2</v>
      </c>
      <c r="S812" s="57">
        <f t="shared" si="241"/>
        <v>16911.2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68" s="2" customFormat="1" ht="15" customHeight="1" x14ac:dyDescent="0.25">
      <c r="A813" s="1">
        <v>5</v>
      </c>
      <c r="B813" s="2" t="s">
        <v>903</v>
      </c>
      <c r="C813" s="1" t="s">
        <v>30</v>
      </c>
      <c r="D813" s="1" t="s">
        <v>897</v>
      </c>
      <c r="E813" s="1" t="s">
        <v>365</v>
      </c>
      <c r="F813" s="1" t="s">
        <v>32</v>
      </c>
      <c r="G813" s="3">
        <v>18000</v>
      </c>
      <c r="H813" s="58">
        <v>0</v>
      </c>
      <c r="I813" s="3">
        <v>25</v>
      </c>
      <c r="J813" s="3">
        <f t="shared" si="233"/>
        <v>516.6</v>
      </c>
      <c r="K813" s="55">
        <f t="shared" si="234"/>
        <v>1277.9999999999998</v>
      </c>
      <c r="L813" s="55">
        <f t="shared" si="235"/>
        <v>207</v>
      </c>
      <c r="M813" s="3">
        <f t="shared" si="236"/>
        <v>547.20000000000005</v>
      </c>
      <c r="N813" s="55">
        <f t="shared" si="237"/>
        <v>1276.2</v>
      </c>
      <c r="O813" s="5">
        <v>0</v>
      </c>
      <c r="P813" s="3">
        <f t="shared" si="238"/>
        <v>3825</v>
      </c>
      <c r="Q813" s="3">
        <f t="shared" si="239"/>
        <v>1088.8000000000002</v>
      </c>
      <c r="R813" s="3">
        <f t="shared" si="240"/>
        <v>2761.2</v>
      </c>
      <c r="S813" s="57">
        <f t="shared" si="241"/>
        <v>16911.2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68" s="2" customFormat="1" ht="15" customHeight="1" x14ac:dyDescent="0.25">
      <c r="A814" s="1">
        <v>6</v>
      </c>
      <c r="B814" s="2" t="s">
        <v>904</v>
      </c>
      <c r="C814" s="1" t="s">
        <v>30</v>
      </c>
      <c r="D814" s="1" t="s">
        <v>897</v>
      </c>
      <c r="E814" s="1" t="s">
        <v>365</v>
      </c>
      <c r="F814" s="1" t="s">
        <v>32</v>
      </c>
      <c r="G814" s="3">
        <v>18000</v>
      </c>
      <c r="H814" s="58">
        <v>0</v>
      </c>
      <c r="I814" s="3">
        <v>25</v>
      </c>
      <c r="J814" s="3">
        <f t="shared" si="233"/>
        <v>516.6</v>
      </c>
      <c r="K814" s="55">
        <f t="shared" si="234"/>
        <v>1277.9999999999998</v>
      </c>
      <c r="L814" s="55">
        <f t="shared" si="235"/>
        <v>207</v>
      </c>
      <c r="M814" s="3">
        <f t="shared" si="236"/>
        <v>547.20000000000005</v>
      </c>
      <c r="N814" s="55">
        <f t="shared" si="237"/>
        <v>1276.2</v>
      </c>
      <c r="O814" s="5">
        <v>0</v>
      </c>
      <c r="P814" s="3">
        <f t="shared" si="238"/>
        <v>3825</v>
      </c>
      <c r="Q814" s="3">
        <f t="shared" si="239"/>
        <v>1088.8000000000002</v>
      </c>
      <c r="R814" s="3">
        <f t="shared" si="240"/>
        <v>2761.2</v>
      </c>
      <c r="S814" s="57">
        <f t="shared" si="241"/>
        <v>16911.2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68" s="2" customFormat="1" ht="15" customHeight="1" x14ac:dyDescent="0.25">
      <c r="A815" s="1">
        <v>7</v>
      </c>
      <c r="B815" s="2" t="s">
        <v>905</v>
      </c>
      <c r="C815" s="1" t="s">
        <v>30</v>
      </c>
      <c r="D815" s="1" t="s">
        <v>897</v>
      </c>
      <c r="E815" s="1" t="s">
        <v>811</v>
      </c>
      <c r="F815" s="1" t="s">
        <v>32</v>
      </c>
      <c r="G815" s="3">
        <v>22000</v>
      </c>
      <c r="H815" s="58">
        <v>0</v>
      </c>
      <c r="I815" s="3">
        <v>25</v>
      </c>
      <c r="J815" s="3">
        <f t="shared" si="233"/>
        <v>631.4</v>
      </c>
      <c r="K815" s="55">
        <f t="shared" si="234"/>
        <v>1561.9999999999998</v>
      </c>
      <c r="L815" s="55">
        <f t="shared" si="235"/>
        <v>253</v>
      </c>
      <c r="M815" s="3">
        <f t="shared" si="236"/>
        <v>668.8</v>
      </c>
      <c r="N815" s="55">
        <f t="shared" si="237"/>
        <v>1559.8000000000002</v>
      </c>
      <c r="O815" s="5">
        <v>0</v>
      </c>
      <c r="P815" s="3">
        <f t="shared" si="238"/>
        <v>4675</v>
      </c>
      <c r="Q815" s="3">
        <f t="shared" si="239"/>
        <v>1325.1999999999998</v>
      </c>
      <c r="R815" s="3">
        <f t="shared" si="240"/>
        <v>3374.8</v>
      </c>
      <c r="S815" s="57">
        <f t="shared" si="241"/>
        <v>20674.8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68" s="2" customFormat="1" ht="15" customHeight="1" x14ac:dyDescent="0.25">
      <c r="A816" s="1">
        <v>8</v>
      </c>
      <c r="B816" s="2" t="s">
        <v>906</v>
      </c>
      <c r="C816" s="1" t="s">
        <v>30</v>
      </c>
      <c r="D816" s="1" t="s">
        <v>897</v>
      </c>
      <c r="E816" s="1" t="s">
        <v>698</v>
      </c>
      <c r="F816" s="1" t="s">
        <v>32</v>
      </c>
      <c r="G816" s="3">
        <v>18000</v>
      </c>
      <c r="H816" s="4">
        <v>0</v>
      </c>
      <c r="I816" s="3">
        <v>25</v>
      </c>
      <c r="J816" s="3">
        <f>+G816*2.87%</f>
        <v>516.6</v>
      </c>
      <c r="K816" s="55">
        <f>+G816*7.1%</f>
        <v>1277.9999999999998</v>
      </c>
      <c r="L816" s="55">
        <f>+G816*1.15%</f>
        <v>207</v>
      </c>
      <c r="M816" s="3">
        <f>+G816*3.04%</f>
        <v>547.20000000000005</v>
      </c>
      <c r="N816" s="55">
        <f>+G816*7.09%</f>
        <v>1276.2</v>
      </c>
      <c r="O816" s="5">
        <v>0</v>
      </c>
      <c r="P816" s="3">
        <f>SUM(J816:N816)</f>
        <v>3825</v>
      </c>
      <c r="Q816" s="3">
        <f>+H816+I816+J816+M816+O816</f>
        <v>1088.8000000000002</v>
      </c>
      <c r="R816" s="3">
        <f>+K816+L816+N816</f>
        <v>2761.2</v>
      </c>
      <c r="S816" s="57">
        <f>+G816-Q816</f>
        <v>16911.2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25">
      <c r="A817" s="1">
        <v>9</v>
      </c>
      <c r="B817" s="2" t="s">
        <v>907</v>
      </c>
      <c r="C817" s="1" t="s">
        <v>34</v>
      </c>
      <c r="D817" s="1" t="s">
        <v>897</v>
      </c>
      <c r="E817" s="1" t="s">
        <v>543</v>
      </c>
      <c r="F817" s="1" t="s">
        <v>32</v>
      </c>
      <c r="G817" s="3">
        <v>22000</v>
      </c>
      <c r="H817" s="58">
        <v>0</v>
      </c>
      <c r="I817" s="3">
        <v>25</v>
      </c>
      <c r="J817" s="3">
        <f t="shared" si="233"/>
        <v>631.4</v>
      </c>
      <c r="K817" s="55">
        <f t="shared" si="234"/>
        <v>1561.9999999999998</v>
      </c>
      <c r="L817" s="55">
        <f t="shared" si="235"/>
        <v>253</v>
      </c>
      <c r="M817" s="3">
        <f t="shared" si="236"/>
        <v>668.8</v>
      </c>
      <c r="N817" s="55">
        <f t="shared" si="237"/>
        <v>1559.8000000000002</v>
      </c>
      <c r="O817" s="5">
        <v>0</v>
      </c>
      <c r="P817" s="3">
        <f t="shared" si="238"/>
        <v>4675</v>
      </c>
      <c r="Q817" s="3">
        <f t="shared" si="239"/>
        <v>1325.1999999999998</v>
      </c>
      <c r="R817" s="3">
        <f t="shared" si="240"/>
        <v>3374.8</v>
      </c>
      <c r="S817" s="57">
        <f t="shared" si="241"/>
        <v>20674.8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25">
      <c r="A818" s="1">
        <v>10</v>
      </c>
      <c r="B818" s="2" t="s">
        <v>908</v>
      </c>
      <c r="C818" s="1" t="s">
        <v>30</v>
      </c>
      <c r="D818" s="1" t="s">
        <v>897</v>
      </c>
      <c r="E818" s="1" t="s">
        <v>698</v>
      </c>
      <c r="F818" s="1" t="s">
        <v>32</v>
      </c>
      <c r="G818" s="3">
        <v>18000</v>
      </c>
      <c r="H818" s="58">
        <v>0</v>
      </c>
      <c r="I818" s="3">
        <v>25</v>
      </c>
      <c r="J818" s="3">
        <f>+G818*2.87%</f>
        <v>516.6</v>
      </c>
      <c r="K818" s="55">
        <f>+G818*7.1%</f>
        <v>1277.9999999999998</v>
      </c>
      <c r="L818" s="55">
        <f>+G818*1.15%</f>
        <v>207</v>
      </c>
      <c r="M818" s="3">
        <f>+G818*3.04%</f>
        <v>547.20000000000005</v>
      </c>
      <c r="N818" s="55">
        <f>+G818*7.09%</f>
        <v>1276.2</v>
      </c>
      <c r="O818" s="5">
        <v>0</v>
      </c>
      <c r="P818" s="3">
        <f>SUM(J818:N818)</f>
        <v>3825</v>
      </c>
      <c r="Q818" s="3">
        <f>+H818+I818+J818+M818+O818</f>
        <v>1088.8000000000002</v>
      </c>
      <c r="R818" s="3">
        <f>+K818+L818+N818</f>
        <v>2761.2</v>
      </c>
      <c r="S818" s="57">
        <f>+G818-Q818</f>
        <v>16911.2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25">
      <c r="A819" s="1">
        <v>11</v>
      </c>
      <c r="B819" s="2" t="s">
        <v>909</v>
      </c>
      <c r="C819" s="1" t="s">
        <v>30</v>
      </c>
      <c r="D819" s="1" t="s">
        <v>897</v>
      </c>
      <c r="E819" s="1" t="s">
        <v>910</v>
      </c>
      <c r="F819" s="1" t="s">
        <v>32</v>
      </c>
      <c r="G819" s="3">
        <v>22575</v>
      </c>
      <c r="H819" s="58">
        <v>0</v>
      </c>
      <c r="I819" s="3">
        <v>25</v>
      </c>
      <c r="J819" s="3">
        <f t="shared" si="233"/>
        <v>647.90250000000003</v>
      </c>
      <c r="K819" s="55">
        <f t="shared" si="234"/>
        <v>1602.8249999999998</v>
      </c>
      <c r="L819" s="55">
        <f t="shared" si="235"/>
        <v>259.61250000000001</v>
      </c>
      <c r="M819" s="3">
        <f t="shared" si="236"/>
        <v>686.28</v>
      </c>
      <c r="N819" s="55">
        <f t="shared" si="237"/>
        <v>1600.5675000000001</v>
      </c>
      <c r="O819" s="5">
        <v>0</v>
      </c>
      <c r="P819" s="3">
        <f t="shared" si="238"/>
        <v>4797.1875</v>
      </c>
      <c r="Q819" s="3">
        <f t="shared" si="239"/>
        <v>1359.1824999999999</v>
      </c>
      <c r="R819" s="3">
        <f t="shared" si="240"/>
        <v>3463.0050000000001</v>
      </c>
      <c r="S819" s="57">
        <f t="shared" si="241"/>
        <v>21215.817500000001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25">
      <c r="A820" s="1">
        <v>12</v>
      </c>
      <c r="B820" s="86" t="s">
        <v>911</v>
      </c>
      <c r="C820" s="1" t="s">
        <v>34</v>
      </c>
      <c r="D820" s="1" t="s">
        <v>897</v>
      </c>
      <c r="E820" s="1" t="s">
        <v>656</v>
      </c>
      <c r="F820" s="1" t="s">
        <v>32</v>
      </c>
      <c r="G820" s="3">
        <v>30000</v>
      </c>
      <c r="H820" s="58">
        <v>0</v>
      </c>
      <c r="I820" s="3">
        <v>25</v>
      </c>
      <c r="J820" s="3">
        <f t="shared" si="233"/>
        <v>861</v>
      </c>
      <c r="K820" s="55">
        <f t="shared" si="234"/>
        <v>2130</v>
      </c>
      <c r="L820" s="55">
        <f t="shared" si="235"/>
        <v>345</v>
      </c>
      <c r="M820" s="3">
        <f t="shared" si="236"/>
        <v>912</v>
      </c>
      <c r="N820" s="55">
        <f t="shared" si="237"/>
        <v>2127</v>
      </c>
      <c r="O820" s="5">
        <v>0</v>
      </c>
      <c r="P820" s="3">
        <f t="shared" si="238"/>
        <v>6375</v>
      </c>
      <c r="Q820" s="3">
        <f t="shared" si="239"/>
        <v>1798</v>
      </c>
      <c r="R820" s="3">
        <f t="shared" si="240"/>
        <v>4602</v>
      </c>
      <c r="S820" s="57">
        <f t="shared" si="241"/>
        <v>28202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25">
      <c r="A821" s="1">
        <v>13</v>
      </c>
      <c r="B821" s="2" t="s">
        <v>912</v>
      </c>
      <c r="C821" s="1" t="s">
        <v>30</v>
      </c>
      <c r="D821" s="1" t="s">
        <v>897</v>
      </c>
      <c r="E821" s="1" t="s">
        <v>179</v>
      </c>
      <c r="F821" s="1" t="s">
        <v>32</v>
      </c>
      <c r="G821" s="3">
        <v>24675</v>
      </c>
      <c r="H821" s="58">
        <v>0</v>
      </c>
      <c r="I821" s="3">
        <v>25</v>
      </c>
      <c r="J821" s="3">
        <f t="shared" si="233"/>
        <v>708.17250000000001</v>
      </c>
      <c r="K821" s="55">
        <f t="shared" si="234"/>
        <v>1751.925</v>
      </c>
      <c r="L821" s="55">
        <f t="shared" si="235"/>
        <v>283.76249999999999</v>
      </c>
      <c r="M821" s="3">
        <f t="shared" si="236"/>
        <v>750.12</v>
      </c>
      <c r="N821" s="55">
        <f t="shared" si="237"/>
        <v>1749.4575000000002</v>
      </c>
      <c r="O821" s="5">
        <v>1350.12</v>
      </c>
      <c r="P821" s="3">
        <f t="shared" si="238"/>
        <v>5243.4375</v>
      </c>
      <c r="Q821" s="3">
        <f t="shared" si="239"/>
        <v>2833.4124999999999</v>
      </c>
      <c r="R821" s="3">
        <f t="shared" si="240"/>
        <v>3785.1450000000004</v>
      </c>
      <c r="S821" s="57">
        <f t="shared" si="241"/>
        <v>21841.587500000001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25">
      <c r="A822" s="1">
        <v>14</v>
      </c>
      <c r="B822" s="2" t="s">
        <v>913</v>
      </c>
      <c r="C822" s="1" t="s">
        <v>30</v>
      </c>
      <c r="D822" s="1" t="s">
        <v>897</v>
      </c>
      <c r="E822" s="1" t="s">
        <v>914</v>
      </c>
      <c r="F822" s="1" t="s">
        <v>32</v>
      </c>
      <c r="G822" s="3">
        <v>24675</v>
      </c>
      <c r="H822" s="58">
        <v>0</v>
      </c>
      <c r="I822" s="3">
        <v>25</v>
      </c>
      <c r="J822" s="3">
        <f t="shared" si="233"/>
        <v>708.17250000000001</v>
      </c>
      <c r="K822" s="55">
        <f t="shared" si="234"/>
        <v>1751.925</v>
      </c>
      <c r="L822" s="55">
        <f t="shared" si="235"/>
        <v>283.76249999999999</v>
      </c>
      <c r="M822" s="3">
        <f t="shared" si="236"/>
        <v>750.12</v>
      </c>
      <c r="N822" s="55">
        <f t="shared" si="237"/>
        <v>1749.4575000000002</v>
      </c>
      <c r="O822" s="5">
        <v>0</v>
      </c>
      <c r="P822" s="3">
        <f t="shared" si="238"/>
        <v>5243.4375</v>
      </c>
      <c r="Q822" s="3">
        <f t="shared" si="239"/>
        <v>1483.2925</v>
      </c>
      <c r="R822" s="3">
        <f t="shared" si="240"/>
        <v>3785.1450000000004</v>
      </c>
      <c r="S822" s="57">
        <f t="shared" si="241"/>
        <v>23191.7075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25">
      <c r="A823" s="1">
        <v>15</v>
      </c>
      <c r="B823" s="2" t="s">
        <v>915</v>
      </c>
      <c r="C823" s="1" t="s">
        <v>30</v>
      </c>
      <c r="D823" s="1" t="s">
        <v>897</v>
      </c>
      <c r="E823" s="1" t="s">
        <v>916</v>
      </c>
      <c r="F823" s="1" t="s">
        <v>32</v>
      </c>
      <c r="G823" s="3">
        <v>29925</v>
      </c>
      <c r="H823" s="58">
        <v>0</v>
      </c>
      <c r="I823" s="3">
        <v>25</v>
      </c>
      <c r="J823" s="3">
        <f t="shared" si="233"/>
        <v>858.84749999999997</v>
      </c>
      <c r="K823" s="55">
        <f t="shared" si="234"/>
        <v>2124.6749999999997</v>
      </c>
      <c r="L823" s="55">
        <f t="shared" si="235"/>
        <v>344.13749999999999</v>
      </c>
      <c r="M823" s="3">
        <f t="shared" si="236"/>
        <v>909.72</v>
      </c>
      <c r="N823" s="55">
        <f t="shared" si="237"/>
        <v>2121.6825000000003</v>
      </c>
      <c r="O823" s="5">
        <v>1350.12</v>
      </c>
      <c r="P823" s="3">
        <f t="shared" si="238"/>
        <v>6359.0625</v>
      </c>
      <c r="Q823" s="3">
        <f t="shared" si="239"/>
        <v>3143.6875</v>
      </c>
      <c r="R823" s="3">
        <f t="shared" si="240"/>
        <v>4590.4949999999999</v>
      </c>
      <c r="S823" s="57">
        <f t="shared" si="241"/>
        <v>26781.3125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25">
      <c r="A824" s="1">
        <v>16</v>
      </c>
      <c r="B824" s="2" t="s">
        <v>917</v>
      </c>
      <c r="C824" s="1" t="s">
        <v>30</v>
      </c>
      <c r="D824" s="1" t="s">
        <v>897</v>
      </c>
      <c r="E824" s="1" t="s">
        <v>918</v>
      </c>
      <c r="F824" s="1" t="s">
        <v>32</v>
      </c>
      <c r="G824" s="3">
        <v>32700</v>
      </c>
      <c r="H824" s="58">
        <v>0</v>
      </c>
      <c r="I824" s="3">
        <v>25</v>
      </c>
      <c r="J824" s="3">
        <f t="shared" si="233"/>
        <v>938.49</v>
      </c>
      <c r="K824" s="55">
        <f t="shared" si="234"/>
        <v>2321.6999999999998</v>
      </c>
      <c r="L824" s="55">
        <f t="shared" si="235"/>
        <v>376.05</v>
      </c>
      <c r="M824" s="3">
        <f t="shared" si="236"/>
        <v>994.08</v>
      </c>
      <c r="N824" s="55">
        <f t="shared" si="237"/>
        <v>2318.4300000000003</v>
      </c>
      <c r="O824" s="5">
        <v>0</v>
      </c>
      <c r="P824" s="3">
        <f t="shared" si="238"/>
        <v>6948.75</v>
      </c>
      <c r="Q824" s="3">
        <f t="shared" si="239"/>
        <v>1957.5700000000002</v>
      </c>
      <c r="R824" s="3">
        <f t="shared" si="240"/>
        <v>5016.18</v>
      </c>
      <c r="S824" s="57">
        <f t="shared" si="241"/>
        <v>30742.43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25">
      <c r="A825" s="1">
        <v>17</v>
      </c>
      <c r="B825" s="2" t="s">
        <v>919</v>
      </c>
      <c r="C825" s="1" t="s">
        <v>34</v>
      </c>
      <c r="D825" s="1" t="s">
        <v>897</v>
      </c>
      <c r="E825" s="1" t="s">
        <v>920</v>
      </c>
      <c r="F825" s="1" t="s">
        <v>32</v>
      </c>
      <c r="G825" s="3">
        <v>32700</v>
      </c>
      <c r="H825" s="58">
        <v>0</v>
      </c>
      <c r="I825" s="3">
        <v>25</v>
      </c>
      <c r="J825" s="3">
        <f t="shared" si="233"/>
        <v>938.49</v>
      </c>
      <c r="K825" s="55">
        <f t="shared" si="234"/>
        <v>2321.6999999999998</v>
      </c>
      <c r="L825" s="55">
        <f t="shared" si="235"/>
        <v>376.05</v>
      </c>
      <c r="M825" s="3">
        <f t="shared" si="236"/>
        <v>994.08</v>
      </c>
      <c r="N825" s="55">
        <f t="shared" si="237"/>
        <v>2318.4300000000003</v>
      </c>
      <c r="O825" s="5">
        <v>1350.12</v>
      </c>
      <c r="P825" s="3">
        <f t="shared" si="238"/>
        <v>6948.75</v>
      </c>
      <c r="Q825" s="3">
        <f t="shared" si="239"/>
        <v>3307.69</v>
      </c>
      <c r="R825" s="3">
        <f t="shared" si="240"/>
        <v>5016.18</v>
      </c>
      <c r="S825" s="57">
        <f t="shared" si="241"/>
        <v>29392.31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25">
      <c r="A826" s="1">
        <v>18</v>
      </c>
      <c r="B826" s="2" t="s">
        <v>921</v>
      </c>
      <c r="C826" s="1" t="s">
        <v>34</v>
      </c>
      <c r="D826" s="1" t="s">
        <v>897</v>
      </c>
      <c r="E826" s="121" t="s">
        <v>922</v>
      </c>
      <c r="F826" s="1" t="s">
        <v>32</v>
      </c>
      <c r="G826" s="3">
        <v>35000</v>
      </c>
      <c r="H826" s="58">
        <v>0</v>
      </c>
      <c r="I826" s="3">
        <v>25</v>
      </c>
      <c r="J826" s="3">
        <f t="shared" si="233"/>
        <v>1004.5</v>
      </c>
      <c r="K826" s="55">
        <f t="shared" si="234"/>
        <v>2485</v>
      </c>
      <c r="L826" s="55">
        <f t="shared" si="235"/>
        <v>402.5</v>
      </c>
      <c r="M826" s="3">
        <f t="shared" si="236"/>
        <v>1064</v>
      </c>
      <c r="N826" s="55">
        <f t="shared" si="237"/>
        <v>2481.5</v>
      </c>
      <c r="O826" s="5">
        <v>0</v>
      </c>
      <c r="P826" s="3">
        <f t="shared" si="238"/>
        <v>7437.5</v>
      </c>
      <c r="Q826" s="3">
        <f t="shared" si="239"/>
        <v>2093.5</v>
      </c>
      <c r="R826" s="3">
        <f t="shared" si="240"/>
        <v>5369</v>
      </c>
      <c r="S826" s="57">
        <f t="shared" si="241"/>
        <v>32906.5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x14ac:dyDescent="0.25">
      <c r="A827" s="1">
        <v>19</v>
      </c>
      <c r="B827" s="2" t="s">
        <v>923</v>
      </c>
      <c r="C827" s="1" t="s">
        <v>30</v>
      </c>
      <c r="D827" s="1" t="s">
        <v>897</v>
      </c>
      <c r="E827" s="1" t="s">
        <v>698</v>
      </c>
      <c r="F827" s="1" t="s">
        <v>32</v>
      </c>
      <c r="G827" s="3">
        <v>18000</v>
      </c>
      <c r="H827" s="128">
        <v>0</v>
      </c>
      <c r="I827" s="3">
        <v>25</v>
      </c>
      <c r="J827" s="3">
        <f>+G827*2.87%</f>
        <v>516.6</v>
      </c>
      <c r="K827" s="55">
        <f>+G827*7.1%</f>
        <v>1277.9999999999998</v>
      </c>
      <c r="L827" s="55">
        <f>+G827*1.15%</f>
        <v>207</v>
      </c>
      <c r="M827" s="3">
        <f>+G827*3.04%</f>
        <v>547.20000000000005</v>
      </c>
      <c r="N827" s="55">
        <f>+G827*7.09%</f>
        <v>1276.2</v>
      </c>
      <c r="O827" s="5">
        <v>0</v>
      </c>
      <c r="P827" s="3">
        <f>SUM(J827:N827)</f>
        <v>3825</v>
      </c>
      <c r="Q827" s="3">
        <f>+H827+I827+J827+M827+O827</f>
        <v>1088.8000000000002</v>
      </c>
      <c r="R827" s="3">
        <f>+K827+L827+N827</f>
        <v>2761.2</v>
      </c>
      <c r="S827" s="57">
        <f>+G827-Q827</f>
        <v>16911.2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2" customFormat="1" ht="15" customHeight="1" thickBot="1" x14ac:dyDescent="0.3">
      <c r="A828" s="1">
        <v>20</v>
      </c>
      <c r="B828" s="2" t="s">
        <v>924</v>
      </c>
      <c r="C828" s="1" t="s">
        <v>30</v>
      </c>
      <c r="D828" s="1" t="s">
        <v>897</v>
      </c>
      <c r="E828" s="1" t="s">
        <v>698</v>
      </c>
      <c r="F828" s="1" t="s">
        <v>32</v>
      </c>
      <c r="G828" s="3">
        <v>18000</v>
      </c>
      <c r="H828" s="128">
        <v>0</v>
      </c>
      <c r="I828" s="3">
        <v>25</v>
      </c>
      <c r="J828" s="3">
        <f>+G828*2.87%</f>
        <v>516.6</v>
      </c>
      <c r="K828" s="55">
        <f>+G828*7.1%</f>
        <v>1277.9999999999998</v>
      </c>
      <c r="L828" s="55">
        <f>+G828*1.15%</f>
        <v>207</v>
      </c>
      <c r="M828" s="3">
        <f>+G828*3.04%</f>
        <v>547.20000000000005</v>
      </c>
      <c r="N828" s="55">
        <f>+G828*7.09%</f>
        <v>1276.2</v>
      </c>
      <c r="O828" s="5">
        <v>0</v>
      </c>
      <c r="P828" s="3">
        <f>SUM(J828:N828)</f>
        <v>3825</v>
      </c>
      <c r="Q828" s="3">
        <f>+H828+I828+J828+M828+O828</f>
        <v>1088.8000000000002</v>
      </c>
      <c r="R828" s="3">
        <f>+K828+L828+N828</f>
        <v>2761.2</v>
      </c>
      <c r="S828" s="57">
        <f>+G828-Q828</f>
        <v>16911.2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102" customFormat="1" ht="15" customHeight="1" thickBot="1" x14ac:dyDescent="0.3">
      <c r="A829" s="82">
        <f>+A828</f>
        <v>20</v>
      </c>
      <c r="B829" s="83"/>
      <c r="C829" s="83"/>
      <c r="D829" s="83"/>
      <c r="E829" s="83"/>
      <c r="F829" s="83"/>
      <c r="G829" s="65">
        <f>SUM(G809:G828)</f>
        <v>512250</v>
      </c>
      <c r="H829" s="65">
        <f t="shared" ref="H829:P829" si="242">SUM(H809:H828)</f>
        <v>1971.3600000000001</v>
      </c>
      <c r="I829" s="65">
        <f t="shared" si="242"/>
        <v>500</v>
      </c>
      <c r="J829" s="65">
        <f t="shared" si="242"/>
        <v>14701.575000000001</v>
      </c>
      <c r="K829" s="65">
        <f>SUM(K809:K828)</f>
        <v>36369.75</v>
      </c>
      <c r="L829" s="65">
        <f t="shared" si="242"/>
        <v>5890.875</v>
      </c>
      <c r="M829" s="65">
        <f t="shared" si="242"/>
        <v>15572.400000000001</v>
      </c>
      <c r="N829" s="65">
        <f t="shared" si="242"/>
        <v>36318.524999999994</v>
      </c>
      <c r="O829" s="65">
        <f>SUM(O809:O828)</f>
        <v>8100.7199999999993</v>
      </c>
      <c r="P829" s="65">
        <f t="shared" si="242"/>
        <v>108853.125</v>
      </c>
      <c r="Q829" s="65">
        <f>SUM(Q809:Q828)</f>
        <v>40846.055000000008</v>
      </c>
      <c r="R829" s="65">
        <f>SUM(R809:R828)</f>
        <v>78579.149999999994</v>
      </c>
      <c r="S829" s="65">
        <f>SUM(S809:S828)</f>
        <v>471403.94500000007</v>
      </c>
      <c r="T829" s="65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  <c r="AS829" s="66"/>
      <c r="AT829" s="66"/>
      <c r="AU829" s="66"/>
      <c r="AV829" s="66"/>
      <c r="AW829" s="66"/>
      <c r="AX829" s="66"/>
      <c r="AY829" s="66"/>
      <c r="AZ829" s="66"/>
      <c r="BA829" s="66"/>
      <c r="BB829" s="66"/>
      <c r="BC829" s="66"/>
      <c r="BD829" s="66"/>
      <c r="BE829" s="66"/>
      <c r="BF829" s="66"/>
      <c r="BG829" s="66"/>
      <c r="BH829" s="66"/>
      <c r="BI829" s="66"/>
      <c r="BJ829" s="66"/>
      <c r="BK829" s="66"/>
      <c r="BL829" s="66"/>
      <c r="BM829" s="66"/>
      <c r="BN829" s="66"/>
      <c r="BO829" s="66"/>
      <c r="BP829" s="66"/>
      <c r="BQ829" s="66"/>
      <c r="BR829" s="66"/>
      <c r="BS829" s="66"/>
      <c r="BT829" s="66"/>
      <c r="BU829" s="66"/>
      <c r="BV829" s="66"/>
      <c r="BW829" s="66"/>
      <c r="BX829" s="66"/>
      <c r="BY829" s="66"/>
      <c r="BZ829" s="66"/>
      <c r="CA829" s="66"/>
      <c r="CB829" s="66"/>
      <c r="CC829" s="66"/>
      <c r="CD829" s="66"/>
      <c r="CE829" s="66"/>
      <c r="CF829" s="66"/>
      <c r="CG829" s="66"/>
      <c r="CH829" s="66"/>
      <c r="CI829" s="66"/>
      <c r="CJ829" s="66"/>
      <c r="CK829" s="66"/>
      <c r="CL829" s="66"/>
      <c r="CM829" s="66"/>
      <c r="CN829" s="66"/>
      <c r="CO829" s="66"/>
      <c r="CP829" s="66"/>
      <c r="CQ829" s="66"/>
      <c r="CR829" s="66"/>
      <c r="CS829" s="66"/>
      <c r="CT829" s="66"/>
      <c r="CU829" s="66"/>
      <c r="CV829" s="66"/>
      <c r="CW829" s="66"/>
      <c r="CX829" s="66"/>
      <c r="CY829" s="66"/>
      <c r="CZ829" s="66"/>
      <c r="DA829" s="66"/>
      <c r="DB829" s="66"/>
      <c r="DC829" s="66"/>
      <c r="DD829" s="66"/>
      <c r="DE829" s="66"/>
      <c r="DF829" s="66"/>
      <c r="DG829" s="66"/>
      <c r="DH829" s="66"/>
      <c r="DI829" s="66"/>
      <c r="DJ829" s="66"/>
      <c r="DK829" s="66"/>
      <c r="DL829" s="66"/>
      <c r="DM829" s="66"/>
      <c r="DN829" s="66"/>
      <c r="DO829" s="66"/>
      <c r="DP829" s="66"/>
      <c r="DQ829" s="66"/>
      <c r="DR829" s="66"/>
      <c r="DS829" s="66"/>
      <c r="DT829" s="66"/>
      <c r="DU829" s="66"/>
      <c r="DV829" s="66"/>
      <c r="DW829" s="66"/>
      <c r="DX829" s="66"/>
      <c r="DY829" s="66"/>
      <c r="DZ829" s="66"/>
      <c r="EA829" s="66"/>
      <c r="EB829" s="66"/>
      <c r="EC829" s="66"/>
      <c r="ED829" s="66"/>
      <c r="EE829" s="66"/>
      <c r="EF829" s="66"/>
      <c r="EG829" s="66"/>
      <c r="EH829" s="66"/>
      <c r="EI829" s="66"/>
      <c r="EJ829" s="66"/>
      <c r="EK829" s="66"/>
      <c r="EL829" s="66"/>
      <c r="EM829" s="66"/>
      <c r="EN829" s="66"/>
      <c r="EO829" s="66"/>
      <c r="EP829" s="66"/>
      <c r="EQ829" s="66"/>
      <c r="ER829" s="66"/>
      <c r="ES829" s="66"/>
      <c r="ET829" s="66"/>
      <c r="EU829" s="66"/>
      <c r="EV829" s="66"/>
      <c r="EW829" s="66"/>
      <c r="EX829" s="66"/>
      <c r="EY829" s="66"/>
      <c r="EZ829" s="66"/>
      <c r="FA829" s="66"/>
      <c r="FB829" s="66"/>
      <c r="FC829" s="66"/>
      <c r="FD829" s="66"/>
      <c r="FE829" s="66"/>
      <c r="FF829" s="66"/>
      <c r="FG829" s="66"/>
      <c r="FH829" s="66"/>
      <c r="FI829" s="66"/>
      <c r="FJ829" s="66"/>
      <c r="FK829" s="66"/>
      <c r="FL829" s="66"/>
    </row>
    <row r="830" spans="1:168" ht="8.1" customHeight="1" x14ac:dyDescent="0.25">
      <c r="G830" s="151">
        <f>512250-G829</f>
        <v>0</v>
      </c>
    </row>
    <row r="831" spans="1:168" s="2" customFormat="1" ht="15" customHeight="1" x14ac:dyDescent="0.25">
      <c r="A831" s="48" t="s">
        <v>925</v>
      </c>
      <c r="B831" s="48"/>
      <c r="C831" s="48"/>
      <c r="D831" s="48"/>
      <c r="E831" s="48"/>
      <c r="F831" s="93"/>
      <c r="G831" s="99"/>
      <c r="H831" s="104"/>
      <c r="I831" s="99"/>
      <c r="J831" s="99"/>
      <c r="K831" s="99"/>
      <c r="L831" s="49"/>
      <c r="M831" s="99"/>
      <c r="N831" s="99"/>
      <c r="O831" s="100"/>
      <c r="P831" s="99"/>
      <c r="Q831" s="99"/>
      <c r="R831" s="99"/>
      <c r="S831" s="99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  <c r="BD831" s="98"/>
      <c r="BE831" s="98"/>
      <c r="BF831" s="98"/>
      <c r="BG831" s="98"/>
      <c r="BH831" s="98"/>
      <c r="BI831" s="98"/>
      <c r="BJ831" s="98"/>
      <c r="BK831" s="98"/>
      <c r="BL831" s="98"/>
      <c r="BM831" s="98"/>
      <c r="BN831" s="98"/>
      <c r="BO831" s="98"/>
      <c r="BP831" s="98"/>
      <c r="BQ831" s="98"/>
      <c r="BR831" s="98"/>
      <c r="BS831" s="98"/>
      <c r="BT831" s="98"/>
      <c r="BU831" s="98"/>
      <c r="BV831" s="98"/>
      <c r="BW831" s="98"/>
      <c r="BX831" s="98"/>
      <c r="BY831" s="98"/>
      <c r="BZ831" s="98"/>
      <c r="CA831" s="98"/>
      <c r="CB831" s="98"/>
      <c r="CC831" s="98"/>
      <c r="CD831" s="98"/>
      <c r="CE831" s="98"/>
      <c r="CF831" s="98"/>
      <c r="CG831" s="98"/>
      <c r="CH831" s="98"/>
      <c r="CI831" s="98"/>
      <c r="CJ831" s="98"/>
      <c r="CK831" s="98"/>
      <c r="CL831" s="98"/>
      <c r="CM831" s="98"/>
      <c r="CN831" s="98"/>
      <c r="CO831" s="98"/>
      <c r="CP831" s="98"/>
      <c r="CQ831" s="98"/>
      <c r="CR831" s="98"/>
      <c r="CS831" s="98"/>
      <c r="CT831" s="98"/>
      <c r="CU831" s="98"/>
      <c r="CV831" s="98"/>
      <c r="CW831" s="98"/>
      <c r="CX831" s="98"/>
      <c r="CY831" s="98"/>
      <c r="CZ831" s="98"/>
      <c r="DA831" s="98"/>
      <c r="DB831" s="98"/>
      <c r="DC831" s="98"/>
      <c r="DD831" s="98"/>
      <c r="DE831" s="98"/>
      <c r="DF831" s="98"/>
      <c r="DG831" s="98"/>
      <c r="DH831" s="98"/>
      <c r="DI831" s="98"/>
      <c r="DJ831" s="98"/>
      <c r="DK831" s="98"/>
      <c r="DL831" s="98"/>
      <c r="DM831" s="98"/>
      <c r="DN831" s="98"/>
      <c r="DO831" s="98"/>
      <c r="DP831" s="98"/>
      <c r="DQ831" s="98"/>
      <c r="DR831" s="98"/>
      <c r="DS831" s="98"/>
      <c r="DT831" s="98"/>
      <c r="DU831" s="98"/>
      <c r="DV831" s="98"/>
      <c r="DW831" s="98"/>
      <c r="DX831" s="98"/>
      <c r="DY831" s="98"/>
      <c r="DZ831" s="98"/>
      <c r="EA831" s="98"/>
      <c r="EB831" s="98"/>
      <c r="EC831" s="98"/>
      <c r="ED831" s="98"/>
      <c r="EE831" s="98"/>
      <c r="EF831" s="98"/>
      <c r="EG831" s="98"/>
      <c r="EH831" s="98"/>
      <c r="EI831" s="98"/>
      <c r="EJ831" s="98"/>
      <c r="EK831" s="98"/>
      <c r="EL831" s="98"/>
      <c r="EM831" s="98"/>
      <c r="EN831" s="98"/>
      <c r="EO831" s="98"/>
      <c r="EP831" s="98"/>
      <c r="EQ831" s="98"/>
      <c r="ER831" s="98"/>
      <c r="ES831" s="98"/>
      <c r="ET831" s="98"/>
      <c r="EU831" s="98"/>
      <c r="EV831" s="98"/>
      <c r="EW831" s="98"/>
      <c r="EX831" s="98"/>
      <c r="EY831" s="98"/>
      <c r="EZ831" s="98"/>
      <c r="FA831" s="98"/>
      <c r="FB831" s="98"/>
      <c r="FC831" s="98"/>
      <c r="FD831" s="98"/>
      <c r="FE831" s="98"/>
      <c r="FF831" s="98"/>
      <c r="FG831" s="98"/>
      <c r="FH831" s="98"/>
      <c r="FI831" s="98"/>
      <c r="FJ831" s="98"/>
      <c r="FK831" s="98"/>
      <c r="FL831" s="98"/>
    </row>
    <row r="832" spans="1:168" ht="8.1" customHeight="1" x14ac:dyDescent="0.25"/>
    <row r="833" spans="1:168" s="2" customFormat="1" ht="15" customHeight="1" x14ac:dyDescent="0.25">
      <c r="A833" s="1">
        <v>1</v>
      </c>
      <c r="B833" s="2" t="s">
        <v>926</v>
      </c>
      <c r="C833" s="1" t="s">
        <v>30</v>
      </c>
      <c r="D833" s="1" t="s">
        <v>925</v>
      </c>
      <c r="E833" s="1" t="s">
        <v>927</v>
      </c>
      <c r="F833" s="1" t="s">
        <v>32</v>
      </c>
      <c r="G833" s="3">
        <v>16132.55</v>
      </c>
      <c r="H833" s="58">
        <v>0</v>
      </c>
      <c r="I833" s="3">
        <v>25</v>
      </c>
      <c r="J833" s="3">
        <f t="shared" ref="J833:J856" si="243">+G833*2.87%</f>
        <v>463.00418499999995</v>
      </c>
      <c r="K833" s="55">
        <f t="shared" ref="K833:K856" si="244">+G833*7.1%</f>
        <v>1145.4110499999999</v>
      </c>
      <c r="L833" s="55">
        <f t="shared" ref="L833:L856" si="245">+G833*1.15%</f>
        <v>185.52432499999998</v>
      </c>
      <c r="M833" s="3">
        <f t="shared" ref="M833:M856" si="246">+G833*3.04%</f>
        <v>490.42951999999997</v>
      </c>
      <c r="N833" s="55">
        <f t="shared" ref="N833:N856" si="247">+G833*7.09%</f>
        <v>1143.797795</v>
      </c>
      <c r="O833" s="5">
        <v>0</v>
      </c>
      <c r="P833" s="3">
        <f t="shared" ref="P833:P856" si="248">SUM(J833:N833)</f>
        <v>3428.1668749999999</v>
      </c>
      <c r="Q833" s="3">
        <f t="shared" ref="Q833:Q856" si="249">+H833+I833+J833+M833+O833</f>
        <v>978.43370499999992</v>
      </c>
      <c r="R833" s="3">
        <f t="shared" ref="R833:R856" si="250">+K833+L833+N833</f>
        <v>2474.73317</v>
      </c>
      <c r="S833" s="57">
        <f t="shared" ref="S833:S856" si="251">+G833-Q833</f>
        <v>15154.116295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68" s="2" customFormat="1" ht="15" customHeight="1" x14ac:dyDescent="0.25">
      <c r="A834" s="1">
        <v>2</v>
      </c>
      <c r="B834" s="2" t="s">
        <v>928</v>
      </c>
      <c r="C834" s="1" t="s">
        <v>30</v>
      </c>
      <c r="D834" s="1" t="s">
        <v>925</v>
      </c>
      <c r="E834" s="1" t="s">
        <v>698</v>
      </c>
      <c r="F834" s="1" t="s">
        <v>32</v>
      </c>
      <c r="G834" s="3">
        <v>18000</v>
      </c>
      <c r="H834" s="58">
        <v>0</v>
      </c>
      <c r="I834" s="3">
        <v>25</v>
      </c>
      <c r="J834" s="3">
        <f t="shared" si="243"/>
        <v>516.6</v>
      </c>
      <c r="K834" s="55">
        <f t="shared" si="244"/>
        <v>1277.9999999999998</v>
      </c>
      <c r="L834" s="55">
        <f t="shared" si="245"/>
        <v>207</v>
      </c>
      <c r="M834" s="3">
        <f t="shared" si="246"/>
        <v>547.20000000000005</v>
      </c>
      <c r="N834" s="55">
        <f t="shared" si="247"/>
        <v>1276.2</v>
      </c>
      <c r="O834" s="5">
        <v>0</v>
      </c>
      <c r="P834" s="3">
        <f t="shared" si="248"/>
        <v>3825</v>
      </c>
      <c r="Q834" s="3">
        <f t="shared" si="249"/>
        <v>1088.8000000000002</v>
      </c>
      <c r="R834" s="3">
        <f t="shared" si="250"/>
        <v>2761.2</v>
      </c>
      <c r="S834" s="57">
        <f t="shared" si="251"/>
        <v>16911.2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68" s="2" customFormat="1" ht="15" customHeight="1" x14ac:dyDescent="0.25">
      <c r="A835" s="1">
        <v>3</v>
      </c>
      <c r="B835" s="2" t="s">
        <v>929</v>
      </c>
      <c r="C835" s="1" t="s">
        <v>30</v>
      </c>
      <c r="D835" s="1" t="s">
        <v>925</v>
      </c>
      <c r="E835" s="1" t="s">
        <v>698</v>
      </c>
      <c r="F835" s="1" t="s">
        <v>32</v>
      </c>
      <c r="G835" s="3">
        <v>18000</v>
      </c>
      <c r="H835" s="58">
        <v>0</v>
      </c>
      <c r="I835" s="3">
        <v>25</v>
      </c>
      <c r="J835" s="3">
        <f t="shared" si="243"/>
        <v>516.6</v>
      </c>
      <c r="K835" s="55">
        <f t="shared" si="244"/>
        <v>1277.9999999999998</v>
      </c>
      <c r="L835" s="55">
        <f t="shared" si="245"/>
        <v>207</v>
      </c>
      <c r="M835" s="3">
        <f t="shared" si="246"/>
        <v>547.20000000000005</v>
      </c>
      <c r="N835" s="55">
        <f t="shared" si="247"/>
        <v>1276.2</v>
      </c>
      <c r="O835" s="5">
        <v>0</v>
      </c>
      <c r="P835" s="3">
        <f t="shared" si="248"/>
        <v>3825</v>
      </c>
      <c r="Q835" s="3">
        <f t="shared" si="249"/>
        <v>1088.8000000000002</v>
      </c>
      <c r="R835" s="3">
        <f t="shared" si="250"/>
        <v>2761.2</v>
      </c>
      <c r="S835" s="57">
        <f t="shared" si="251"/>
        <v>16911.2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68" s="2" customFormat="1" ht="15" customHeight="1" x14ac:dyDescent="0.25">
      <c r="A836" s="1">
        <v>4</v>
      </c>
      <c r="B836" s="2" t="s">
        <v>930</v>
      </c>
      <c r="C836" s="1" t="s">
        <v>30</v>
      </c>
      <c r="D836" s="1" t="s">
        <v>925</v>
      </c>
      <c r="E836" s="1" t="s">
        <v>873</v>
      </c>
      <c r="F836" s="1" t="s">
        <v>32</v>
      </c>
      <c r="G836" s="3">
        <v>18000</v>
      </c>
      <c r="H836" s="58">
        <v>0</v>
      </c>
      <c r="I836" s="3">
        <v>25</v>
      </c>
      <c r="J836" s="3">
        <f t="shared" si="243"/>
        <v>516.6</v>
      </c>
      <c r="K836" s="55">
        <f t="shared" si="244"/>
        <v>1277.9999999999998</v>
      </c>
      <c r="L836" s="55">
        <f t="shared" si="245"/>
        <v>207</v>
      </c>
      <c r="M836" s="3">
        <f t="shared" si="246"/>
        <v>547.20000000000005</v>
      </c>
      <c r="N836" s="55">
        <f t="shared" si="247"/>
        <v>1276.2</v>
      </c>
      <c r="O836" s="5">
        <v>1350.12</v>
      </c>
      <c r="P836" s="3">
        <f t="shared" si="248"/>
        <v>3825</v>
      </c>
      <c r="Q836" s="3">
        <f t="shared" si="249"/>
        <v>2438.92</v>
      </c>
      <c r="R836" s="3">
        <f t="shared" si="250"/>
        <v>2761.2</v>
      </c>
      <c r="S836" s="57">
        <f t="shared" si="251"/>
        <v>15561.08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68" s="2" customFormat="1" ht="15" customHeight="1" x14ac:dyDescent="0.25">
      <c r="A837" s="1">
        <v>5</v>
      </c>
      <c r="B837" s="2" t="s">
        <v>931</v>
      </c>
      <c r="C837" s="1" t="s">
        <v>34</v>
      </c>
      <c r="D837" s="1" t="s">
        <v>925</v>
      </c>
      <c r="E837" s="1" t="s">
        <v>656</v>
      </c>
      <c r="F837" s="1" t="s">
        <v>32</v>
      </c>
      <c r="G837" s="3">
        <v>32700</v>
      </c>
      <c r="H837" s="58">
        <v>0</v>
      </c>
      <c r="I837" s="3">
        <v>25</v>
      </c>
      <c r="J837" s="3">
        <f>+G837*2.87%</f>
        <v>938.49</v>
      </c>
      <c r="K837" s="55">
        <f>+G837*7.1%</f>
        <v>2321.6999999999998</v>
      </c>
      <c r="L837" s="55">
        <f>+G837*1.15%</f>
        <v>376.05</v>
      </c>
      <c r="M837" s="3">
        <f>+G837*3.04%</f>
        <v>994.08</v>
      </c>
      <c r="N837" s="55">
        <f>+G837*7.09%</f>
        <v>2318.4300000000003</v>
      </c>
      <c r="O837" s="5">
        <v>0</v>
      </c>
      <c r="P837" s="3">
        <f>SUM(J837:N837)</f>
        <v>6948.75</v>
      </c>
      <c r="Q837" s="3">
        <f>+H837+I837+J837+M837+O837</f>
        <v>1957.5700000000002</v>
      </c>
      <c r="R837" s="3">
        <f>+K837+L837+N837</f>
        <v>5016.18</v>
      </c>
      <c r="S837" s="57">
        <f>+G837-Q837</f>
        <v>30742.43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68" s="2" customFormat="1" ht="15" customHeight="1" x14ac:dyDescent="0.25">
      <c r="A838" s="1">
        <v>6</v>
      </c>
      <c r="B838" s="2" t="s">
        <v>932</v>
      </c>
      <c r="C838" s="1" t="s">
        <v>30</v>
      </c>
      <c r="D838" s="1" t="s">
        <v>925</v>
      </c>
      <c r="E838" s="1" t="s">
        <v>698</v>
      </c>
      <c r="F838" s="1" t="s">
        <v>32</v>
      </c>
      <c r="G838" s="3">
        <v>22000</v>
      </c>
      <c r="H838" s="58">
        <v>0</v>
      </c>
      <c r="I838" s="3">
        <v>25</v>
      </c>
      <c r="J838" s="3">
        <f t="shared" si="243"/>
        <v>631.4</v>
      </c>
      <c r="K838" s="55">
        <f t="shared" si="244"/>
        <v>1561.9999999999998</v>
      </c>
      <c r="L838" s="55">
        <f t="shared" si="245"/>
        <v>253</v>
      </c>
      <c r="M838" s="3">
        <f t="shared" si="246"/>
        <v>668.8</v>
      </c>
      <c r="N838" s="55">
        <f t="shared" si="247"/>
        <v>1559.8000000000002</v>
      </c>
      <c r="O838" s="5">
        <v>0</v>
      </c>
      <c r="P838" s="3">
        <f t="shared" si="248"/>
        <v>4675</v>
      </c>
      <c r="Q838" s="3">
        <f t="shared" si="249"/>
        <v>1325.1999999999998</v>
      </c>
      <c r="R838" s="3">
        <f t="shared" si="250"/>
        <v>3374.8</v>
      </c>
      <c r="S838" s="57">
        <f t="shared" si="251"/>
        <v>20674.8</v>
      </c>
      <c r="T838" s="1">
        <v>111</v>
      </c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</row>
    <row r="839" spans="1:168" s="2" customFormat="1" ht="15" customHeight="1" x14ac:dyDescent="0.25">
      <c r="A839" s="1">
        <v>7</v>
      </c>
      <c r="B839" s="2" t="s">
        <v>933</v>
      </c>
      <c r="C839" s="1" t="s">
        <v>30</v>
      </c>
      <c r="D839" s="1" t="s">
        <v>925</v>
      </c>
      <c r="E839" s="1" t="s">
        <v>698</v>
      </c>
      <c r="F839" s="1" t="s">
        <v>32</v>
      </c>
      <c r="G839" s="3">
        <v>18000</v>
      </c>
      <c r="H839" s="58">
        <v>0</v>
      </c>
      <c r="I839" s="3">
        <v>25</v>
      </c>
      <c r="J839" s="3">
        <f>+G839*2.87%</f>
        <v>516.6</v>
      </c>
      <c r="K839" s="55">
        <f>+G839*7.1%</f>
        <v>1277.9999999999998</v>
      </c>
      <c r="L839" s="55">
        <f t="shared" si="245"/>
        <v>207</v>
      </c>
      <c r="M839" s="3">
        <f t="shared" si="246"/>
        <v>547.20000000000005</v>
      </c>
      <c r="N839" s="55">
        <f>+G839*7.09%</f>
        <v>1276.2</v>
      </c>
      <c r="O839" s="5">
        <v>0</v>
      </c>
      <c r="P839" s="3">
        <f>SUM(J839:N839)</f>
        <v>3825</v>
      </c>
      <c r="Q839" s="3">
        <f>+H839+I839+J839+M839+O839</f>
        <v>1088.8000000000002</v>
      </c>
      <c r="R839" s="3">
        <f>+K839+L839+N839</f>
        <v>2761.2</v>
      </c>
      <c r="S839" s="57">
        <f>+G839-Q839</f>
        <v>16911.2</v>
      </c>
      <c r="T839" s="1">
        <v>111</v>
      </c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</row>
    <row r="840" spans="1:168" s="2" customFormat="1" ht="15" customHeight="1" x14ac:dyDescent="0.25">
      <c r="A840" s="1">
        <v>8</v>
      </c>
      <c r="B840" s="2" t="s">
        <v>934</v>
      </c>
      <c r="C840" s="1" t="s">
        <v>30</v>
      </c>
      <c r="D840" s="1" t="s">
        <v>925</v>
      </c>
      <c r="E840" s="1" t="s">
        <v>698</v>
      </c>
      <c r="F840" s="1" t="s">
        <v>32</v>
      </c>
      <c r="G840" s="3">
        <v>18000</v>
      </c>
      <c r="H840" s="58">
        <v>0</v>
      </c>
      <c r="I840" s="3">
        <v>25</v>
      </c>
      <c r="J840" s="3">
        <f t="shared" si="243"/>
        <v>516.6</v>
      </c>
      <c r="K840" s="55">
        <f t="shared" si="244"/>
        <v>1277.9999999999998</v>
      </c>
      <c r="L840" s="55">
        <f t="shared" si="245"/>
        <v>207</v>
      </c>
      <c r="M840" s="3">
        <f t="shared" si="246"/>
        <v>547.20000000000005</v>
      </c>
      <c r="N840" s="55">
        <f t="shared" si="247"/>
        <v>1276.2</v>
      </c>
      <c r="O840" s="5">
        <v>0</v>
      </c>
      <c r="P840" s="3">
        <f t="shared" si="248"/>
        <v>3825</v>
      </c>
      <c r="Q840" s="3">
        <f t="shared" si="249"/>
        <v>1088.8000000000002</v>
      </c>
      <c r="R840" s="3">
        <f t="shared" si="250"/>
        <v>2761.2</v>
      </c>
      <c r="S840" s="57">
        <f t="shared" si="251"/>
        <v>16911.2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68" s="2" customFormat="1" ht="15" customHeight="1" x14ac:dyDescent="0.25">
      <c r="A841" s="1">
        <v>9</v>
      </c>
      <c r="B841" s="2" t="s">
        <v>935</v>
      </c>
      <c r="C841" s="1" t="s">
        <v>30</v>
      </c>
      <c r="D841" s="1" t="s">
        <v>925</v>
      </c>
      <c r="E841" s="1" t="s">
        <v>698</v>
      </c>
      <c r="F841" s="1" t="s">
        <v>32</v>
      </c>
      <c r="G841" s="3">
        <v>18000</v>
      </c>
      <c r="H841" s="58">
        <v>0</v>
      </c>
      <c r="I841" s="3">
        <v>25</v>
      </c>
      <c r="J841" s="3">
        <f t="shared" si="243"/>
        <v>516.6</v>
      </c>
      <c r="K841" s="55">
        <f t="shared" si="244"/>
        <v>1277.9999999999998</v>
      </c>
      <c r="L841" s="55">
        <f t="shared" si="245"/>
        <v>207</v>
      </c>
      <c r="M841" s="3">
        <f t="shared" si="246"/>
        <v>547.20000000000005</v>
      </c>
      <c r="N841" s="55">
        <f t="shared" si="247"/>
        <v>1276.2</v>
      </c>
      <c r="O841" s="5">
        <v>0</v>
      </c>
      <c r="P841" s="3">
        <f t="shared" si="248"/>
        <v>3825</v>
      </c>
      <c r="Q841" s="3">
        <f t="shared" si="249"/>
        <v>1088.8000000000002</v>
      </c>
      <c r="R841" s="3">
        <f t="shared" si="250"/>
        <v>2761.2</v>
      </c>
      <c r="S841" s="57">
        <f t="shared" si="251"/>
        <v>16911.2</v>
      </c>
      <c r="T841" s="1">
        <v>111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1:168" s="2" customFormat="1" ht="15" customHeight="1" x14ac:dyDescent="0.25">
      <c r="A842" s="1">
        <v>10</v>
      </c>
      <c r="B842" s="2" t="s">
        <v>936</v>
      </c>
      <c r="C842" s="1" t="s">
        <v>30</v>
      </c>
      <c r="D842" s="1" t="s">
        <v>925</v>
      </c>
      <c r="E842" s="1" t="s">
        <v>706</v>
      </c>
      <c r="F842" s="1" t="s">
        <v>32</v>
      </c>
      <c r="G842" s="3">
        <v>22575</v>
      </c>
      <c r="H842" s="58">
        <v>0</v>
      </c>
      <c r="I842" s="3">
        <v>25</v>
      </c>
      <c r="J842" s="3">
        <f t="shared" si="243"/>
        <v>647.90250000000003</v>
      </c>
      <c r="K842" s="55">
        <f t="shared" si="244"/>
        <v>1602.8249999999998</v>
      </c>
      <c r="L842" s="55">
        <f t="shared" si="245"/>
        <v>259.61250000000001</v>
      </c>
      <c r="M842" s="3">
        <f t="shared" si="246"/>
        <v>686.28</v>
      </c>
      <c r="N842" s="55">
        <f t="shared" si="247"/>
        <v>1600.5675000000001</v>
      </c>
      <c r="O842" s="5">
        <v>0</v>
      </c>
      <c r="P842" s="3">
        <f t="shared" si="248"/>
        <v>4797.1875</v>
      </c>
      <c r="Q842" s="3">
        <f t="shared" si="249"/>
        <v>1359.1824999999999</v>
      </c>
      <c r="R842" s="3">
        <f t="shared" si="250"/>
        <v>3463.0050000000001</v>
      </c>
      <c r="S842" s="57">
        <f t="shared" si="251"/>
        <v>21215.817500000001</v>
      </c>
      <c r="T842" s="1">
        <v>111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1:168" s="2" customFormat="1" ht="15" customHeight="1" x14ac:dyDescent="0.25">
      <c r="A843" s="1">
        <v>11</v>
      </c>
      <c r="B843" s="2" t="s">
        <v>937</v>
      </c>
      <c r="C843" s="1" t="s">
        <v>30</v>
      </c>
      <c r="D843" s="1" t="s">
        <v>925</v>
      </c>
      <c r="E843" s="1" t="s">
        <v>706</v>
      </c>
      <c r="F843" s="1" t="s">
        <v>32</v>
      </c>
      <c r="G843" s="3">
        <v>22575</v>
      </c>
      <c r="H843" s="58">
        <v>0</v>
      </c>
      <c r="I843" s="3">
        <v>25</v>
      </c>
      <c r="J843" s="3">
        <f>+G843*2.87%</f>
        <v>647.90250000000003</v>
      </c>
      <c r="K843" s="55">
        <f>+G843*7.1%</f>
        <v>1602.8249999999998</v>
      </c>
      <c r="L843" s="55">
        <f t="shared" si="245"/>
        <v>259.61250000000001</v>
      </c>
      <c r="M843" s="3">
        <f t="shared" si="246"/>
        <v>686.28</v>
      </c>
      <c r="N843" s="55">
        <f>+G843*7.09%</f>
        <v>1600.5675000000001</v>
      </c>
      <c r="O843" s="5">
        <v>0</v>
      </c>
      <c r="P843" s="3">
        <f>SUM(J843:N843)</f>
        <v>4797.1875</v>
      </c>
      <c r="Q843" s="3">
        <f>+H843+I843+J843+M843+O843</f>
        <v>1359.1824999999999</v>
      </c>
      <c r="R843" s="3">
        <f>+K843+L843+N843</f>
        <v>3463.0050000000001</v>
      </c>
      <c r="S843" s="57">
        <f>+G843-Q843</f>
        <v>21215.817500000001</v>
      </c>
      <c r="T843" s="1">
        <v>111</v>
      </c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</row>
    <row r="844" spans="1:168" s="2" customFormat="1" ht="15" customHeight="1" x14ac:dyDescent="0.25">
      <c r="A844" s="1">
        <v>12</v>
      </c>
      <c r="B844" s="2" t="s">
        <v>938</v>
      </c>
      <c r="C844" s="1" t="s">
        <v>34</v>
      </c>
      <c r="D844" s="1" t="s">
        <v>925</v>
      </c>
      <c r="E844" s="1" t="s">
        <v>939</v>
      </c>
      <c r="F844" s="1" t="s">
        <v>32</v>
      </c>
      <c r="G844" s="3">
        <v>22575</v>
      </c>
      <c r="H844" s="58">
        <v>0</v>
      </c>
      <c r="I844" s="3">
        <v>25</v>
      </c>
      <c r="J844" s="3">
        <f t="shared" si="243"/>
        <v>647.90250000000003</v>
      </c>
      <c r="K844" s="55">
        <f t="shared" si="244"/>
        <v>1602.8249999999998</v>
      </c>
      <c r="L844" s="55">
        <f t="shared" si="245"/>
        <v>259.61250000000001</v>
      </c>
      <c r="M844" s="3">
        <f t="shared" si="246"/>
        <v>686.28</v>
      </c>
      <c r="N844" s="55">
        <f t="shared" si="247"/>
        <v>1600.5675000000001</v>
      </c>
      <c r="O844" s="5">
        <v>0</v>
      </c>
      <c r="P844" s="3">
        <f t="shared" si="248"/>
        <v>4797.1875</v>
      </c>
      <c r="Q844" s="3">
        <f t="shared" si="249"/>
        <v>1359.1824999999999</v>
      </c>
      <c r="R844" s="3">
        <f t="shared" si="250"/>
        <v>3463.0050000000001</v>
      </c>
      <c r="S844" s="57">
        <f t="shared" si="251"/>
        <v>21215.817500000001</v>
      </c>
      <c r="T844" s="1">
        <v>111</v>
      </c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</row>
    <row r="845" spans="1:168" s="2" customFormat="1" ht="15" customHeight="1" x14ac:dyDescent="0.25">
      <c r="A845" s="1">
        <v>13</v>
      </c>
      <c r="B845" s="2" t="s">
        <v>940</v>
      </c>
      <c r="C845" s="1" t="s">
        <v>30</v>
      </c>
      <c r="D845" s="1" t="s">
        <v>925</v>
      </c>
      <c r="E845" s="1" t="s">
        <v>712</v>
      </c>
      <c r="F845" s="1" t="s">
        <v>32</v>
      </c>
      <c r="G845" s="3">
        <v>22575</v>
      </c>
      <c r="H845" s="58">
        <v>0</v>
      </c>
      <c r="I845" s="3">
        <v>25</v>
      </c>
      <c r="J845" s="3">
        <f t="shared" si="243"/>
        <v>647.90250000000003</v>
      </c>
      <c r="K845" s="55">
        <f t="shared" si="244"/>
        <v>1602.8249999999998</v>
      </c>
      <c r="L845" s="55">
        <f t="shared" si="245"/>
        <v>259.61250000000001</v>
      </c>
      <c r="M845" s="3">
        <f t="shared" si="246"/>
        <v>686.28</v>
      </c>
      <c r="N845" s="55">
        <f t="shared" si="247"/>
        <v>1600.5675000000001</v>
      </c>
      <c r="O845" s="5">
        <v>0</v>
      </c>
      <c r="P845" s="3">
        <f t="shared" si="248"/>
        <v>4797.1875</v>
      </c>
      <c r="Q845" s="3">
        <f t="shared" si="249"/>
        <v>1359.1824999999999</v>
      </c>
      <c r="R845" s="3">
        <f t="shared" si="250"/>
        <v>3463.0050000000001</v>
      </c>
      <c r="S845" s="57">
        <f t="shared" si="251"/>
        <v>21215.817500000001</v>
      </c>
      <c r="T845" s="1">
        <v>111</v>
      </c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</row>
    <row r="846" spans="1:168" s="2" customFormat="1" ht="15" customHeight="1" x14ac:dyDescent="0.25">
      <c r="A846" s="1">
        <v>14</v>
      </c>
      <c r="B846" s="2" t="s">
        <v>941</v>
      </c>
      <c r="C846" s="1" t="s">
        <v>30</v>
      </c>
      <c r="D846" s="1" t="s">
        <v>925</v>
      </c>
      <c r="E846" s="1" t="s">
        <v>395</v>
      </c>
      <c r="F846" s="1" t="s">
        <v>32</v>
      </c>
      <c r="G846" s="3">
        <v>22575</v>
      </c>
      <c r="H846" s="58">
        <v>0</v>
      </c>
      <c r="I846" s="3">
        <v>25</v>
      </c>
      <c r="J846" s="3">
        <f t="shared" si="243"/>
        <v>647.90250000000003</v>
      </c>
      <c r="K846" s="55">
        <f t="shared" si="244"/>
        <v>1602.8249999999998</v>
      </c>
      <c r="L846" s="55">
        <f t="shared" si="245"/>
        <v>259.61250000000001</v>
      </c>
      <c r="M846" s="3">
        <f t="shared" si="246"/>
        <v>686.28</v>
      </c>
      <c r="N846" s="55">
        <f t="shared" si="247"/>
        <v>1600.5675000000001</v>
      </c>
      <c r="O846" s="5">
        <v>0</v>
      </c>
      <c r="P846" s="3">
        <f t="shared" si="248"/>
        <v>4797.1875</v>
      </c>
      <c r="Q846" s="3">
        <f t="shared" si="249"/>
        <v>1359.1824999999999</v>
      </c>
      <c r="R846" s="3">
        <f t="shared" si="250"/>
        <v>3463.0050000000001</v>
      </c>
      <c r="S846" s="57">
        <f t="shared" si="251"/>
        <v>21215.817500000001</v>
      </c>
      <c r="T846" s="1">
        <v>111</v>
      </c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</row>
    <row r="847" spans="1:168" s="2" customFormat="1" ht="15" customHeight="1" x14ac:dyDescent="0.25">
      <c r="A847" s="1">
        <v>15</v>
      </c>
      <c r="B847" s="2" t="s">
        <v>942</v>
      </c>
      <c r="C847" s="1" t="s">
        <v>30</v>
      </c>
      <c r="D847" s="1" t="s">
        <v>925</v>
      </c>
      <c r="E847" s="1" t="s">
        <v>712</v>
      </c>
      <c r="F847" s="1" t="s">
        <v>32</v>
      </c>
      <c r="G847" s="3">
        <v>22575</v>
      </c>
      <c r="H847" s="58">
        <v>0</v>
      </c>
      <c r="I847" s="3">
        <v>25</v>
      </c>
      <c r="J847" s="3">
        <f t="shared" si="243"/>
        <v>647.90250000000003</v>
      </c>
      <c r="K847" s="55">
        <f t="shared" si="244"/>
        <v>1602.8249999999998</v>
      </c>
      <c r="L847" s="55">
        <f t="shared" si="245"/>
        <v>259.61250000000001</v>
      </c>
      <c r="M847" s="3">
        <f t="shared" si="246"/>
        <v>686.28</v>
      </c>
      <c r="N847" s="55">
        <f t="shared" si="247"/>
        <v>1600.5675000000001</v>
      </c>
      <c r="O847" s="5">
        <v>0</v>
      </c>
      <c r="P847" s="3">
        <f t="shared" si="248"/>
        <v>4797.1875</v>
      </c>
      <c r="Q847" s="3">
        <f t="shared" si="249"/>
        <v>1359.1824999999999</v>
      </c>
      <c r="R847" s="3">
        <f t="shared" si="250"/>
        <v>3463.0050000000001</v>
      </c>
      <c r="S847" s="57">
        <f t="shared" si="251"/>
        <v>21215.817500000001</v>
      </c>
      <c r="T847" s="1">
        <v>111</v>
      </c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</row>
    <row r="848" spans="1:168" s="2" customFormat="1" ht="15" customHeight="1" x14ac:dyDescent="0.25">
      <c r="A848" s="1">
        <v>16</v>
      </c>
      <c r="B848" s="2" t="s">
        <v>943</v>
      </c>
      <c r="C848" s="1" t="s">
        <v>30</v>
      </c>
      <c r="D848" s="1" t="s">
        <v>925</v>
      </c>
      <c r="E848" s="1" t="s">
        <v>712</v>
      </c>
      <c r="F848" s="1" t="s">
        <v>32</v>
      </c>
      <c r="G848" s="3">
        <v>22575</v>
      </c>
      <c r="H848" s="58">
        <v>0</v>
      </c>
      <c r="I848" s="3">
        <v>25</v>
      </c>
      <c r="J848" s="3">
        <f t="shared" si="243"/>
        <v>647.90250000000003</v>
      </c>
      <c r="K848" s="55">
        <f t="shared" si="244"/>
        <v>1602.8249999999998</v>
      </c>
      <c r="L848" s="55">
        <f t="shared" si="245"/>
        <v>259.61250000000001</v>
      </c>
      <c r="M848" s="3">
        <f t="shared" si="246"/>
        <v>686.28</v>
      </c>
      <c r="N848" s="55">
        <f t="shared" si="247"/>
        <v>1600.5675000000001</v>
      </c>
      <c r="O848" s="5">
        <v>0</v>
      </c>
      <c r="P848" s="3">
        <f t="shared" si="248"/>
        <v>4797.1875</v>
      </c>
      <c r="Q848" s="3">
        <f t="shared" si="249"/>
        <v>1359.1824999999999</v>
      </c>
      <c r="R848" s="3">
        <f t="shared" si="250"/>
        <v>3463.0050000000001</v>
      </c>
      <c r="S848" s="57">
        <f t="shared" si="251"/>
        <v>21215.817500000001</v>
      </c>
      <c r="T848" s="1">
        <v>111</v>
      </c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</row>
    <row r="849" spans="1:168" s="2" customFormat="1" ht="15" customHeight="1" x14ac:dyDescent="0.25">
      <c r="A849" s="1">
        <v>17</v>
      </c>
      <c r="B849" s="2" t="s">
        <v>944</v>
      </c>
      <c r="C849" s="1" t="s">
        <v>30</v>
      </c>
      <c r="D849" s="1" t="s">
        <v>925</v>
      </c>
      <c r="E849" s="1" t="s">
        <v>712</v>
      </c>
      <c r="F849" s="1" t="s">
        <v>32</v>
      </c>
      <c r="G849" s="3">
        <v>22575</v>
      </c>
      <c r="H849" s="58">
        <v>0</v>
      </c>
      <c r="I849" s="3">
        <v>25</v>
      </c>
      <c r="J849" s="3">
        <f t="shared" si="243"/>
        <v>647.90250000000003</v>
      </c>
      <c r="K849" s="55">
        <f t="shared" si="244"/>
        <v>1602.8249999999998</v>
      </c>
      <c r="L849" s="55">
        <f t="shared" si="245"/>
        <v>259.61250000000001</v>
      </c>
      <c r="M849" s="3">
        <f t="shared" si="246"/>
        <v>686.28</v>
      </c>
      <c r="N849" s="55">
        <f t="shared" si="247"/>
        <v>1600.5675000000001</v>
      </c>
      <c r="O849" s="5">
        <v>0</v>
      </c>
      <c r="P849" s="3">
        <f t="shared" si="248"/>
        <v>4797.1875</v>
      </c>
      <c r="Q849" s="3">
        <f t="shared" si="249"/>
        <v>1359.1824999999999</v>
      </c>
      <c r="R849" s="3">
        <f t="shared" si="250"/>
        <v>3463.0050000000001</v>
      </c>
      <c r="S849" s="57">
        <f t="shared" si="251"/>
        <v>21215.817500000001</v>
      </c>
      <c r="T849" s="1">
        <v>111</v>
      </c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</row>
    <row r="850" spans="1:168" s="2" customFormat="1" ht="15" customHeight="1" x14ac:dyDescent="0.25">
      <c r="A850" s="1">
        <v>18</v>
      </c>
      <c r="B850" s="2" t="s">
        <v>945</v>
      </c>
      <c r="C850" s="1" t="s">
        <v>34</v>
      </c>
      <c r="D850" s="1" t="s">
        <v>925</v>
      </c>
      <c r="E850" s="1" t="s">
        <v>939</v>
      </c>
      <c r="F850" s="1" t="s">
        <v>32</v>
      </c>
      <c r="G850" s="3">
        <v>22575</v>
      </c>
      <c r="H850" s="58">
        <v>0</v>
      </c>
      <c r="I850" s="3">
        <v>25</v>
      </c>
      <c r="J850" s="3">
        <f t="shared" si="243"/>
        <v>647.90250000000003</v>
      </c>
      <c r="K850" s="55">
        <f t="shared" si="244"/>
        <v>1602.8249999999998</v>
      </c>
      <c r="L850" s="55">
        <f t="shared" si="245"/>
        <v>259.61250000000001</v>
      </c>
      <c r="M850" s="3">
        <f t="shared" si="246"/>
        <v>686.28</v>
      </c>
      <c r="N850" s="55">
        <f t="shared" si="247"/>
        <v>1600.5675000000001</v>
      </c>
      <c r="O850" s="5">
        <v>0</v>
      </c>
      <c r="P850" s="3">
        <f t="shared" si="248"/>
        <v>4797.1875</v>
      </c>
      <c r="Q850" s="3">
        <f t="shared" si="249"/>
        <v>1359.1824999999999</v>
      </c>
      <c r="R850" s="3">
        <f t="shared" si="250"/>
        <v>3463.0050000000001</v>
      </c>
      <c r="S850" s="57">
        <f t="shared" si="251"/>
        <v>21215.817500000001</v>
      </c>
      <c r="T850" s="1">
        <v>111</v>
      </c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</row>
    <row r="851" spans="1:168" s="2" customFormat="1" ht="15" customHeight="1" x14ac:dyDescent="0.25">
      <c r="A851" s="1">
        <v>19</v>
      </c>
      <c r="B851" s="2" t="s">
        <v>946</v>
      </c>
      <c r="C851" s="1" t="s">
        <v>34</v>
      </c>
      <c r="D851" s="1" t="s">
        <v>925</v>
      </c>
      <c r="E851" s="1" t="s">
        <v>58</v>
      </c>
      <c r="F851" s="1" t="s">
        <v>32</v>
      </c>
      <c r="G851" s="3">
        <v>28350</v>
      </c>
      <c r="H851" s="58">
        <v>0</v>
      </c>
      <c r="I851" s="3">
        <v>25</v>
      </c>
      <c r="J851" s="3">
        <f t="shared" si="243"/>
        <v>813.64499999999998</v>
      </c>
      <c r="K851" s="55">
        <f t="shared" si="244"/>
        <v>2012.85</v>
      </c>
      <c r="L851" s="55">
        <f t="shared" si="245"/>
        <v>326.02499999999998</v>
      </c>
      <c r="M851" s="3">
        <f t="shared" si="246"/>
        <v>861.84</v>
      </c>
      <c r="N851" s="55">
        <f t="shared" si="247"/>
        <v>2010.0150000000001</v>
      </c>
      <c r="O851" s="5">
        <v>0</v>
      </c>
      <c r="P851" s="3">
        <f t="shared" si="248"/>
        <v>6024.375</v>
      </c>
      <c r="Q851" s="3">
        <f t="shared" si="249"/>
        <v>1700.4850000000001</v>
      </c>
      <c r="R851" s="3">
        <f t="shared" si="250"/>
        <v>4348.8900000000003</v>
      </c>
      <c r="S851" s="57">
        <f t="shared" si="251"/>
        <v>26649.514999999999</v>
      </c>
      <c r="T851" s="1">
        <v>111</v>
      </c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</row>
    <row r="852" spans="1:168" s="2" customFormat="1" ht="15" customHeight="1" x14ac:dyDescent="0.25">
      <c r="A852" s="1">
        <v>20</v>
      </c>
      <c r="B852" s="2" t="s">
        <v>947</v>
      </c>
      <c r="C852" s="1" t="s">
        <v>34</v>
      </c>
      <c r="D852" s="1" t="s">
        <v>925</v>
      </c>
      <c r="E852" s="121" t="s">
        <v>948</v>
      </c>
      <c r="F852" s="1" t="s">
        <v>32</v>
      </c>
      <c r="G852" s="3">
        <v>30000</v>
      </c>
      <c r="H852" s="58">
        <v>0</v>
      </c>
      <c r="I852" s="3">
        <v>25</v>
      </c>
      <c r="J852" s="3">
        <f t="shared" si="243"/>
        <v>861</v>
      </c>
      <c r="K852" s="55">
        <f t="shared" si="244"/>
        <v>2130</v>
      </c>
      <c r="L852" s="55">
        <f t="shared" si="245"/>
        <v>345</v>
      </c>
      <c r="M852" s="3">
        <f t="shared" si="246"/>
        <v>912</v>
      </c>
      <c r="N852" s="55">
        <f t="shared" si="247"/>
        <v>2127</v>
      </c>
      <c r="O852" s="5">
        <v>0</v>
      </c>
      <c r="P852" s="3">
        <f t="shared" si="248"/>
        <v>6375</v>
      </c>
      <c r="Q852" s="3">
        <f t="shared" si="249"/>
        <v>1798</v>
      </c>
      <c r="R852" s="3">
        <f t="shared" si="250"/>
        <v>4602</v>
      </c>
      <c r="S852" s="57">
        <f t="shared" si="251"/>
        <v>28202</v>
      </c>
      <c r="T852" s="1">
        <v>111</v>
      </c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</row>
    <row r="853" spans="1:168" s="2" customFormat="1" ht="15" customHeight="1" x14ac:dyDescent="0.25">
      <c r="A853" s="1">
        <v>21</v>
      </c>
      <c r="B853" s="2" t="s">
        <v>949</v>
      </c>
      <c r="C853" s="1" t="s">
        <v>30</v>
      </c>
      <c r="D853" s="1" t="s">
        <v>925</v>
      </c>
      <c r="E853" s="1" t="s">
        <v>698</v>
      </c>
      <c r="F853" s="1" t="s">
        <v>32</v>
      </c>
      <c r="G853" s="3">
        <v>18000</v>
      </c>
      <c r="H853" s="58">
        <v>0</v>
      </c>
      <c r="I853" s="3">
        <v>25</v>
      </c>
      <c r="J853" s="3">
        <f t="shared" si="243"/>
        <v>516.6</v>
      </c>
      <c r="K853" s="55">
        <f t="shared" si="244"/>
        <v>1277.9999999999998</v>
      </c>
      <c r="L853" s="55">
        <f t="shared" si="245"/>
        <v>207</v>
      </c>
      <c r="M853" s="3">
        <f t="shared" si="246"/>
        <v>547.20000000000005</v>
      </c>
      <c r="N853" s="55">
        <f t="shared" si="247"/>
        <v>1276.2</v>
      </c>
      <c r="O853" s="5">
        <v>0</v>
      </c>
      <c r="P853" s="3">
        <f t="shared" si="248"/>
        <v>3825</v>
      </c>
      <c r="Q853" s="3">
        <f t="shared" si="249"/>
        <v>1088.8000000000002</v>
      </c>
      <c r="R853" s="3">
        <f t="shared" si="250"/>
        <v>2761.2</v>
      </c>
      <c r="S853" s="57">
        <f t="shared" si="251"/>
        <v>16911.2</v>
      </c>
      <c r="T853" s="1">
        <v>111</v>
      </c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</row>
    <row r="854" spans="1:168" s="2" customFormat="1" ht="15" customHeight="1" x14ac:dyDescent="0.25">
      <c r="A854" s="1">
        <v>22</v>
      </c>
      <c r="B854" s="2" t="s">
        <v>950</v>
      </c>
      <c r="C854" s="1" t="s">
        <v>30</v>
      </c>
      <c r="D854" s="1" t="s">
        <v>925</v>
      </c>
      <c r="E854" s="1" t="s">
        <v>918</v>
      </c>
      <c r="F854" s="1" t="s">
        <v>32</v>
      </c>
      <c r="G854" s="3">
        <v>31080</v>
      </c>
      <c r="H854" s="58">
        <v>0</v>
      </c>
      <c r="I854" s="3">
        <v>25</v>
      </c>
      <c r="J854" s="3">
        <f t="shared" si="243"/>
        <v>891.99599999999998</v>
      </c>
      <c r="K854" s="55">
        <f t="shared" si="244"/>
        <v>2206.6799999999998</v>
      </c>
      <c r="L854" s="55">
        <f t="shared" si="245"/>
        <v>357.42</v>
      </c>
      <c r="M854" s="3">
        <f t="shared" si="246"/>
        <v>944.83199999999999</v>
      </c>
      <c r="N854" s="55">
        <f t="shared" si="247"/>
        <v>2203.5720000000001</v>
      </c>
      <c r="O854" s="5">
        <v>0</v>
      </c>
      <c r="P854" s="3">
        <f t="shared" si="248"/>
        <v>6604.5</v>
      </c>
      <c r="Q854" s="3">
        <f t="shared" si="249"/>
        <v>1861.828</v>
      </c>
      <c r="R854" s="3">
        <f t="shared" si="250"/>
        <v>4767.6720000000005</v>
      </c>
      <c r="S854" s="57">
        <f t="shared" si="251"/>
        <v>29218.171999999999</v>
      </c>
      <c r="T854" s="1">
        <v>111</v>
      </c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</row>
    <row r="855" spans="1:168" s="2" customFormat="1" ht="15" customHeight="1" x14ac:dyDescent="0.25">
      <c r="A855" s="1">
        <v>23</v>
      </c>
      <c r="B855" s="2" t="s">
        <v>951</v>
      </c>
      <c r="C855" s="1" t="s">
        <v>34</v>
      </c>
      <c r="D855" s="1" t="s">
        <v>925</v>
      </c>
      <c r="E855" s="1" t="s">
        <v>656</v>
      </c>
      <c r="F855" s="1" t="s">
        <v>32</v>
      </c>
      <c r="G855" s="3">
        <v>32700</v>
      </c>
      <c r="H855" s="58">
        <v>0</v>
      </c>
      <c r="I855" s="3">
        <v>25</v>
      </c>
      <c r="J855" s="3">
        <f t="shared" si="243"/>
        <v>938.49</v>
      </c>
      <c r="K855" s="55">
        <f t="shared" si="244"/>
        <v>2321.6999999999998</v>
      </c>
      <c r="L855" s="55">
        <f t="shared" si="245"/>
        <v>376.05</v>
      </c>
      <c r="M855" s="3">
        <f t="shared" si="246"/>
        <v>994.08</v>
      </c>
      <c r="N855" s="55">
        <f t="shared" si="247"/>
        <v>2318.4300000000003</v>
      </c>
      <c r="O855" s="5">
        <v>0</v>
      </c>
      <c r="P855" s="3">
        <f t="shared" si="248"/>
        <v>6948.75</v>
      </c>
      <c r="Q855" s="3">
        <f t="shared" si="249"/>
        <v>1957.5700000000002</v>
      </c>
      <c r="R855" s="3">
        <f t="shared" si="250"/>
        <v>5016.18</v>
      </c>
      <c r="S855" s="57">
        <f t="shared" si="251"/>
        <v>30742.43</v>
      </c>
      <c r="T855" s="1">
        <v>111</v>
      </c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</row>
    <row r="856" spans="1:168" s="2" customFormat="1" ht="15" customHeight="1" thickBot="1" x14ac:dyDescent="0.3">
      <c r="A856" s="1">
        <v>24</v>
      </c>
      <c r="B856" s="2" t="s">
        <v>952</v>
      </c>
      <c r="C856" s="1" t="s">
        <v>34</v>
      </c>
      <c r="D856" s="1" t="s">
        <v>925</v>
      </c>
      <c r="E856" s="1" t="s">
        <v>953</v>
      </c>
      <c r="F856" s="1" t="s">
        <v>32</v>
      </c>
      <c r="G856" s="3">
        <v>40000</v>
      </c>
      <c r="H856" s="4">
        <v>442.65</v>
      </c>
      <c r="I856" s="3">
        <v>25</v>
      </c>
      <c r="J856" s="3">
        <f t="shared" si="243"/>
        <v>1148</v>
      </c>
      <c r="K856" s="55">
        <f t="shared" si="244"/>
        <v>2839.9999999999995</v>
      </c>
      <c r="L856" s="55">
        <f t="shared" si="245"/>
        <v>460</v>
      </c>
      <c r="M856" s="3">
        <f t="shared" si="246"/>
        <v>1216</v>
      </c>
      <c r="N856" s="55">
        <f t="shared" si="247"/>
        <v>2836</v>
      </c>
      <c r="O856" s="5">
        <v>0</v>
      </c>
      <c r="P856" s="3">
        <f t="shared" si="248"/>
        <v>8500</v>
      </c>
      <c r="Q856" s="3">
        <f t="shared" si="249"/>
        <v>2831.65</v>
      </c>
      <c r="R856" s="3">
        <f t="shared" si="250"/>
        <v>6136</v>
      </c>
      <c r="S856" s="57">
        <f t="shared" si="251"/>
        <v>37168.35</v>
      </c>
      <c r="T856" s="1">
        <v>111</v>
      </c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</row>
    <row r="857" spans="1:168" s="102" customFormat="1" ht="15" customHeight="1" thickBot="1" x14ac:dyDescent="0.3">
      <c r="A857" s="82">
        <f>+A856</f>
        <v>24</v>
      </c>
      <c r="B857" s="83"/>
      <c r="C857" s="83"/>
      <c r="D857" s="83"/>
      <c r="E857" s="83"/>
      <c r="F857" s="83"/>
      <c r="G857" s="65">
        <f>SUM(G833:G856)</f>
        <v>562137.55000000005</v>
      </c>
      <c r="H857" s="65">
        <f t="shared" ref="H857:P857" si="252">SUM(H833:H856)</f>
        <v>442.65</v>
      </c>
      <c r="I857" s="65">
        <f t="shared" si="252"/>
        <v>600</v>
      </c>
      <c r="J857" s="65">
        <f t="shared" si="252"/>
        <v>16133.347685000001</v>
      </c>
      <c r="K857" s="65">
        <f>SUM(K833:K856)</f>
        <v>39911.766049999998</v>
      </c>
      <c r="L857" s="65">
        <f t="shared" si="252"/>
        <v>6464.5818250000011</v>
      </c>
      <c r="M857" s="65">
        <f t="shared" si="252"/>
        <v>17088.981520000001</v>
      </c>
      <c r="N857" s="65">
        <f t="shared" si="252"/>
        <v>39855.552295000009</v>
      </c>
      <c r="O857" s="65">
        <f>SUM(O833:O856)</f>
        <v>1350.12</v>
      </c>
      <c r="P857" s="65">
        <f t="shared" si="252"/>
        <v>119454.229375</v>
      </c>
      <c r="Q857" s="65">
        <f>SUM(Q833:Q856)</f>
        <v>35615.099204999991</v>
      </c>
      <c r="R857" s="65">
        <f>SUM(R833:R856)</f>
        <v>86231.900169999979</v>
      </c>
      <c r="S857" s="65">
        <f>SUM(S833:S856)</f>
        <v>526522.45079500007</v>
      </c>
      <c r="T857" s="65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  <c r="AS857" s="66"/>
      <c r="AT857" s="66"/>
      <c r="AU857" s="66"/>
      <c r="AV857" s="66"/>
      <c r="AW857" s="66"/>
      <c r="AX857" s="66"/>
      <c r="AY857" s="66"/>
      <c r="AZ857" s="66"/>
      <c r="BA857" s="66"/>
      <c r="BB857" s="66"/>
      <c r="BC857" s="66"/>
      <c r="BD857" s="66"/>
      <c r="BE857" s="66"/>
      <c r="BF857" s="66"/>
      <c r="BG857" s="66"/>
      <c r="BH857" s="66"/>
      <c r="BI857" s="66"/>
      <c r="BJ857" s="66"/>
      <c r="BK857" s="66"/>
      <c r="BL857" s="66"/>
      <c r="BM857" s="66"/>
      <c r="BN857" s="66"/>
      <c r="BO857" s="66"/>
      <c r="BP857" s="66"/>
      <c r="BQ857" s="66"/>
      <c r="BR857" s="66"/>
      <c r="BS857" s="66"/>
      <c r="BT857" s="66"/>
      <c r="BU857" s="66"/>
      <c r="BV857" s="66"/>
      <c r="BW857" s="66"/>
      <c r="BX857" s="66"/>
      <c r="BY857" s="66"/>
      <c r="BZ857" s="66"/>
      <c r="CA857" s="66"/>
      <c r="CB857" s="66"/>
      <c r="CC857" s="66"/>
      <c r="CD857" s="66"/>
      <c r="CE857" s="66"/>
      <c r="CF857" s="66"/>
      <c r="CG857" s="66"/>
      <c r="CH857" s="66"/>
      <c r="CI857" s="66"/>
      <c r="CJ857" s="66"/>
      <c r="CK857" s="66"/>
      <c r="CL857" s="66"/>
      <c r="CM857" s="66"/>
      <c r="CN857" s="66"/>
      <c r="CO857" s="66"/>
      <c r="CP857" s="66"/>
      <c r="CQ857" s="66"/>
      <c r="CR857" s="66"/>
      <c r="CS857" s="66"/>
      <c r="CT857" s="66"/>
      <c r="CU857" s="66"/>
      <c r="CV857" s="66"/>
      <c r="CW857" s="66"/>
      <c r="CX857" s="66"/>
      <c r="CY857" s="66"/>
      <c r="CZ857" s="66"/>
      <c r="DA857" s="66"/>
      <c r="DB857" s="66"/>
      <c r="DC857" s="66"/>
      <c r="DD857" s="66"/>
      <c r="DE857" s="66"/>
      <c r="DF857" s="66"/>
      <c r="DG857" s="66"/>
      <c r="DH857" s="66"/>
      <c r="DI857" s="66"/>
      <c r="DJ857" s="66"/>
      <c r="DK857" s="66"/>
      <c r="DL857" s="66"/>
      <c r="DM857" s="66"/>
      <c r="DN857" s="66"/>
      <c r="DO857" s="66"/>
      <c r="DP857" s="66"/>
      <c r="DQ857" s="66"/>
      <c r="DR857" s="66"/>
      <c r="DS857" s="66"/>
      <c r="DT857" s="66"/>
      <c r="DU857" s="66"/>
      <c r="DV857" s="66"/>
      <c r="DW857" s="66"/>
      <c r="DX857" s="66"/>
      <c r="DY857" s="66"/>
      <c r="DZ857" s="66"/>
      <c r="EA857" s="66"/>
      <c r="EB857" s="66"/>
      <c r="EC857" s="66"/>
      <c r="ED857" s="66"/>
      <c r="EE857" s="66"/>
      <c r="EF857" s="66"/>
      <c r="EG857" s="66"/>
      <c r="EH857" s="66"/>
      <c r="EI857" s="66"/>
      <c r="EJ857" s="66"/>
      <c r="EK857" s="66"/>
      <c r="EL857" s="66"/>
      <c r="EM857" s="66"/>
      <c r="EN857" s="66"/>
      <c r="EO857" s="66"/>
      <c r="EP857" s="66"/>
      <c r="EQ857" s="66"/>
      <c r="ER857" s="66"/>
      <c r="ES857" s="66"/>
      <c r="ET857" s="66"/>
      <c r="EU857" s="66"/>
      <c r="EV857" s="66"/>
      <c r="EW857" s="66"/>
      <c r="EX857" s="66"/>
      <c r="EY857" s="66"/>
      <c r="EZ857" s="66"/>
      <c r="FA857" s="66"/>
      <c r="FB857" s="66"/>
      <c r="FC857" s="66"/>
      <c r="FD857" s="66"/>
      <c r="FE857" s="66"/>
      <c r="FF857" s="66"/>
      <c r="FG857" s="66"/>
      <c r="FH857" s="66"/>
      <c r="FI857" s="66"/>
      <c r="FJ857" s="66"/>
      <c r="FK857" s="66"/>
      <c r="FL857" s="66"/>
    </row>
    <row r="858" spans="1:168" ht="8.1" customHeight="1" x14ac:dyDescent="0.25"/>
    <row r="859" spans="1:168" s="2" customFormat="1" ht="15" customHeight="1" x14ac:dyDescent="0.25">
      <c r="A859" s="48" t="s">
        <v>954</v>
      </c>
      <c r="B859" s="48"/>
      <c r="C859" s="48"/>
      <c r="D859" s="48"/>
      <c r="E859" s="48"/>
      <c r="F859" s="93"/>
      <c r="G859" s="99"/>
      <c r="H859" s="104"/>
      <c r="I859" s="99"/>
      <c r="J859" s="99"/>
      <c r="K859" s="99"/>
      <c r="L859" s="49"/>
      <c r="M859" s="99"/>
      <c r="N859" s="99"/>
      <c r="O859" s="100"/>
      <c r="P859" s="99"/>
      <c r="Q859" s="99"/>
      <c r="R859" s="99"/>
      <c r="S859" s="99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98"/>
      <c r="BE859" s="98"/>
      <c r="BF859" s="98"/>
      <c r="BG859" s="98"/>
      <c r="BH859" s="98"/>
      <c r="BI859" s="98"/>
      <c r="BJ859" s="98"/>
      <c r="BK859" s="98"/>
      <c r="BL859" s="98"/>
      <c r="BM859" s="98"/>
      <c r="BN859" s="98"/>
      <c r="BO859" s="98"/>
      <c r="BP859" s="98"/>
      <c r="BQ859" s="98"/>
      <c r="BR859" s="98"/>
      <c r="BS859" s="98"/>
      <c r="BT859" s="98"/>
      <c r="BU859" s="98"/>
      <c r="BV859" s="98"/>
      <c r="BW859" s="98"/>
      <c r="BX859" s="98"/>
      <c r="BY859" s="98"/>
      <c r="BZ859" s="98"/>
      <c r="CA859" s="98"/>
      <c r="CB859" s="98"/>
      <c r="CC859" s="98"/>
      <c r="CD859" s="98"/>
      <c r="CE859" s="98"/>
      <c r="CF859" s="98"/>
      <c r="CG859" s="98"/>
      <c r="CH859" s="98"/>
      <c r="CI859" s="98"/>
      <c r="CJ859" s="98"/>
      <c r="CK859" s="98"/>
      <c r="CL859" s="98"/>
      <c r="CM859" s="98"/>
      <c r="CN859" s="98"/>
      <c r="CO859" s="98"/>
      <c r="CP859" s="98"/>
      <c r="CQ859" s="98"/>
      <c r="CR859" s="98"/>
      <c r="CS859" s="98"/>
      <c r="CT859" s="98"/>
      <c r="CU859" s="98"/>
      <c r="CV859" s="98"/>
      <c r="CW859" s="98"/>
      <c r="CX859" s="98"/>
      <c r="CY859" s="98"/>
      <c r="CZ859" s="98"/>
      <c r="DA859" s="98"/>
      <c r="DB859" s="98"/>
      <c r="DC859" s="98"/>
      <c r="DD859" s="98"/>
      <c r="DE859" s="98"/>
      <c r="DF859" s="98"/>
      <c r="DG859" s="98"/>
      <c r="DH859" s="98"/>
      <c r="DI859" s="98"/>
      <c r="DJ859" s="98"/>
      <c r="DK859" s="98"/>
      <c r="DL859" s="98"/>
      <c r="DM859" s="98"/>
      <c r="DN859" s="98"/>
      <c r="DO859" s="98"/>
      <c r="DP859" s="98"/>
      <c r="DQ859" s="98"/>
      <c r="DR859" s="98"/>
      <c r="DS859" s="98"/>
      <c r="DT859" s="98"/>
      <c r="DU859" s="98"/>
      <c r="DV859" s="98"/>
      <c r="DW859" s="98"/>
      <c r="DX859" s="98"/>
      <c r="DY859" s="98"/>
      <c r="DZ859" s="98"/>
      <c r="EA859" s="98"/>
      <c r="EB859" s="98"/>
      <c r="EC859" s="98"/>
      <c r="ED859" s="98"/>
      <c r="EE859" s="98"/>
      <c r="EF859" s="98"/>
      <c r="EG859" s="98"/>
      <c r="EH859" s="98"/>
      <c r="EI859" s="98"/>
      <c r="EJ859" s="98"/>
      <c r="EK859" s="98"/>
      <c r="EL859" s="98"/>
      <c r="EM859" s="98"/>
      <c r="EN859" s="98"/>
      <c r="EO859" s="98"/>
      <c r="EP859" s="98"/>
      <c r="EQ859" s="98"/>
      <c r="ER859" s="98"/>
      <c r="ES859" s="98"/>
      <c r="ET859" s="98"/>
      <c r="EU859" s="98"/>
      <c r="EV859" s="98"/>
      <c r="EW859" s="98"/>
      <c r="EX859" s="98"/>
      <c r="EY859" s="98"/>
      <c r="EZ859" s="98"/>
      <c r="FA859" s="98"/>
      <c r="FB859" s="98"/>
      <c r="FC859" s="98"/>
      <c r="FD859" s="98"/>
      <c r="FE859" s="98"/>
      <c r="FF859" s="98"/>
      <c r="FG859" s="98"/>
      <c r="FH859" s="98"/>
      <c r="FI859" s="98"/>
      <c r="FJ859" s="98"/>
      <c r="FK859" s="98"/>
      <c r="FL859" s="98"/>
    </row>
    <row r="860" spans="1:168" s="2" customFormat="1" ht="15" customHeight="1" x14ac:dyDescent="0.25">
      <c r="A860" s="1">
        <v>1</v>
      </c>
      <c r="B860" s="2" t="s">
        <v>955</v>
      </c>
      <c r="C860" s="1" t="s">
        <v>34</v>
      </c>
      <c r="D860" s="107" t="s">
        <v>954</v>
      </c>
      <c r="E860" s="1" t="s">
        <v>956</v>
      </c>
      <c r="F860" s="1" t="s">
        <v>32</v>
      </c>
      <c r="G860" s="3">
        <v>50000</v>
      </c>
      <c r="H860" s="4">
        <v>1854</v>
      </c>
      <c r="I860" s="3">
        <v>25</v>
      </c>
      <c r="J860" s="3">
        <f t="shared" ref="J860:J866" si="253">+G860*2.87%</f>
        <v>1435</v>
      </c>
      <c r="K860" s="55">
        <f t="shared" ref="K860:K866" si="254">+G860*7.1%</f>
        <v>3549.9999999999995</v>
      </c>
      <c r="L860" s="55">
        <f t="shared" ref="L860:L866" si="255">+G860*1.15%</f>
        <v>575</v>
      </c>
      <c r="M860" s="3">
        <f t="shared" ref="M860:M866" si="256">+G860*3.04%</f>
        <v>1520</v>
      </c>
      <c r="N860" s="55">
        <f t="shared" ref="N860:N866" si="257">+G860*7.09%</f>
        <v>3545.0000000000005</v>
      </c>
      <c r="O860" s="5">
        <v>0</v>
      </c>
      <c r="P860" s="3">
        <f t="shared" ref="P860:P866" si="258">SUM(J860:N860)</f>
        <v>10625</v>
      </c>
      <c r="Q860" s="3">
        <f t="shared" ref="Q860:Q866" si="259">+H860+I860+J860+M860+O860</f>
        <v>4834</v>
      </c>
      <c r="R860" s="3">
        <f t="shared" ref="R860:R866" si="260">+K860+L860+N860</f>
        <v>7670</v>
      </c>
      <c r="S860" s="57">
        <f t="shared" ref="S860:S866" si="261">+G860-Q860</f>
        <v>45166</v>
      </c>
      <c r="T860" s="1">
        <v>111</v>
      </c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</row>
    <row r="861" spans="1:168" s="2" customFormat="1" ht="15" customHeight="1" x14ac:dyDescent="0.25">
      <c r="A861" s="1">
        <v>2</v>
      </c>
      <c r="B861" s="2" t="s">
        <v>957</v>
      </c>
      <c r="C861" s="1" t="s">
        <v>34</v>
      </c>
      <c r="D861" s="107" t="s">
        <v>954</v>
      </c>
      <c r="E861" s="1" t="s">
        <v>656</v>
      </c>
      <c r="F861" s="1" t="s">
        <v>32</v>
      </c>
      <c r="G861" s="3">
        <v>30000</v>
      </c>
      <c r="H861" s="130">
        <v>0</v>
      </c>
      <c r="I861" s="3">
        <v>25</v>
      </c>
      <c r="J861" s="3">
        <f t="shared" si="253"/>
        <v>861</v>
      </c>
      <c r="K861" s="55">
        <f t="shared" si="254"/>
        <v>2130</v>
      </c>
      <c r="L861" s="55">
        <f t="shared" si="255"/>
        <v>345</v>
      </c>
      <c r="M861" s="3">
        <f t="shared" si="256"/>
        <v>912</v>
      </c>
      <c r="N861" s="55">
        <f t="shared" si="257"/>
        <v>2127</v>
      </c>
      <c r="O861" s="5">
        <v>1350.12</v>
      </c>
      <c r="P861" s="3">
        <f t="shared" si="258"/>
        <v>6375</v>
      </c>
      <c r="Q861" s="3">
        <f t="shared" si="259"/>
        <v>3148.12</v>
      </c>
      <c r="R861" s="3">
        <f t="shared" si="260"/>
        <v>4602</v>
      </c>
      <c r="S861" s="57">
        <f t="shared" si="261"/>
        <v>26851.88</v>
      </c>
      <c r="T861" s="1">
        <v>111</v>
      </c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</row>
    <row r="862" spans="1:168" s="2" customFormat="1" ht="15" customHeight="1" x14ac:dyDescent="0.25">
      <c r="A862" s="1">
        <v>3</v>
      </c>
      <c r="B862" s="120" t="s">
        <v>958</v>
      </c>
      <c r="C862" s="1" t="s">
        <v>30</v>
      </c>
      <c r="D862" s="107" t="s">
        <v>954</v>
      </c>
      <c r="E862" s="92" t="s">
        <v>698</v>
      </c>
      <c r="F862" s="1" t="s">
        <v>32</v>
      </c>
      <c r="G862" s="3">
        <v>18000</v>
      </c>
      <c r="H862" s="4">
        <v>0</v>
      </c>
      <c r="I862" s="3">
        <v>25</v>
      </c>
      <c r="J862" s="3">
        <f t="shared" si="253"/>
        <v>516.6</v>
      </c>
      <c r="K862" s="55">
        <f t="shared" si="254"/>
        <v>1277.9999999999998</v>
      </c>
      <c r="L862" s="55">
        <f t="shared" si="255"/>
        <v>207</v>
      </c>
      <c r="M862" s="3">
        <f t="shared" si="256"/>
        <v>547.20000000000005</v>
      </c>
      <c r="N862" s="55">
        <f t="shared" si="257"/>
        <v>1276.2</v>
      </c>
      <c r="O862" s="5">
        <v>0</v>
      </c>
      <c r="P862" s="3">
        <f t="shared" si="258"/>
        <v>3825</v>
      </c>
      <c r="Q862" s="3">
        <f t="shared" si="259"/>
        <v>1088.8000000000002</v>
      </c>
      <c r="R862" s="3">
        <f t="shared" si="260"/>
        <v>2761.2</v>
      </c>
      <c r="S862" s="57">
        <f t="shared" si="261"/>
        <v>16911.2</v>
      </c>
      <c r="T862" s="1">
        <v>111</v>
      </c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</row>
    <row r="863" spans="1:168" s="2" customFormat="1" ht="15" customHeight="1" x14ac:dyDescent="0.25">
      <c r="A863" s="1">
        <v>4</v>
      </c>
      <c r="B863" s="2" t="s">
        <v>959</v>
      </c>
      <c r="C863" s="1" t="s">
        <v>30</v>
      </c>
      <c r="D863" s="107" t="s">
        <v>954</v>
      </c>
      <c r="E863" s="1" t="s">
        <v>486</v>
      </c>
      <c r="F863" s="1" t="s">
        <v>32</v>
      </c>
      <c r="G863" s="3">
        <v>29925</v>
      </c>
      <c r="H863" s="128">
        <v>0</v>
      </c>
      <c r="I863" s="3">
        <v>25</v>
      </c>
      <c r="J863" s="3">
        <f t="shared" si="253"/>
        <v>858.84749999999997</v>
      </c>
      <c r="K863" s="55">
        <f t="shared" si="254"/>
        <v>2124.6749999999997</v>
      </c>
      <c r="L863" s="55">
        <f t="shared" si="255"/>
        <v>344.13749999999999</v>
      </c>
      <c r="M863" s="3">
        <f t="shared" si="256"/>
        <v>909.72</v>
      </c>
      <c r="N863" s="55">
        <f t="shared" si="257"/>
        <v>2121.6825000000003</v>
      </c>
      <c r="O863" s="5">
        <v>0</v>
      </c>
      <c r="P863" s="3">
        <f t="shared" si="258"/>
        <v>6359.0625</v>
      </c>
      <c r="Q863" s="3">
        <f t="shared" si="259"/>
        <v>1793.5675000000001</v>
      </c>
      <c r="R863" s="3">
        <f t="shared" si="260"/>
        <v>4590.4949999999999</v>
      </c>
      <c r="S863" s="57">
        <f t="shared" si="261"/>
        <v>28131.432499999999</v>
      </c>
      <c r="T863" s="1">
        <v>111</v>
      </c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</row>
    <row r="864" spans="1:168" s="2" customFormat="1" ht="15" customHeight="1" x14ac:dyDescent="0.25">
      <c r="A864" s="1">
        <v>5</v>
      </c>
      <c r="B864" s="120" t="s">
        <v>960</v>
      </c>
      <c r="C864" s="1" t="s">
        <v>30</v>
      </c>
      <c r="D864" s="107" t="s">
        <v>954</v>
      </c>
      <c r="E864" s="92" t="s">
        <v>961</v>
      </c>
      <c r="F864" s="1" t="s">
        <v>32</v>
      </c>
      <c r="G864" s="3">
        <v>22575</v>
      </c>
      <c r="H864" s="4">
        <v>0</v>
      </c>
      <c r="I864" s="3">
        <v>25</v>
      </c>
      <c r="J864" s="3">
        <f t="shared" si="253"/>
        <v>647.90250000000003</v>
      </c>
      <c r="K864" s="55">
        <f t="shared" si="254"/>
        <v>1602.8249999999998</v>
      </c>
      <c r="L864" s="55">
        <f t="shared" si="255"/>
        <v>259.61250000000001</v>
      </c>
      <c r="M864" s="3">
        <f t="shared" si="256"/>
        <v>686.28</v>
      </c>
      <c r="N864" s="55">
        <f t="shared" si="257"/>
        <v>1600.5675000000001</v>
      </c>
      <c r="O864" s="5">
        <v>0</v>
      </c>
      <c r="P864" s="3">
        <f t="shared" si="258"/>
        <v>4797.1875</v>
      </c>
      <c r="Q864" s="3">
        <f t="shared" si="259"/>
        <v>1359.1824999999999</v>
      </c>
      <c r="R864" s="3">
        <f t="shared" si="260"/>
        <v>3463.0050000000001</v>
      </c>
      <c r="S864" s="57">
        <f t="shared" si="261"/>
        <v>21215.817500000001</v>
      </c>
      <c r="T864" s="1">
        <v>111</v>
      </c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</row>
    <row r="865" spans="1:168" s="2" customFormat="1" ht="15" customHeight="1" x14ac:dyDescent="0.25">
      <c r="A865" s="1">
        <v>6</v>
      </c>
      <c r="B865" s="2" t="s">
        <v>962</v>
      </c>
      <c r="C865" s="1" t="s">
        <v>34</v>
      </c>
      <c r="D865" s="107" t="s">
        <v>954</v>
      </c>
      <c r="E865" s="1" t="s">
        <v>543</v>
      </c>
      <c r="F865" s="1" t="s">
        <v>32</v>
      </c>
      <c r="G865" s="3">
        <v>22000</v>
      </c>
      <c r="H865" s="58">
        <v>0</v>
      </c>
      <c r="I865" s="3">
        <v>25</v>
      </c>
      <c r="J865" s="3">
        <f t="shared" si="253"/>
        <v>631.4</v>
      </c>
      <c r="K865" s="55">
        <f t="shared" si="254"/>
        <v>1561.9999999999998</v>
      </c>
      <c r="L865" s="55">
        <f t="shared" si="255"/>
        <v>253</v>
      </c>
      <c r="M865" s="3">
        <f t="shared" si="256"/>
        <v>668.8</v>
      </c>
      <c r="N865" s="55">
        <f t="shared" si="257"/>
        <v>1559.8000000000002</v>
      </c>
      <c r="O865" s="5">
        <v>0</v>
      </c>
      <c r="P865" s="3">
        <f t="shared" si="258"/>
        <v>4675</v>
      </c>
      <c r="Q865" s="3">
        <f t="shared" si="259"/>
        <v>1325.1999999999998</v>
      </c>
      <c r="R865" s="3">
        <f t="shared" si="260"/>
        <v>3374.8</v>
      </c>
      <c r="S865" s="57">
        <f t="shared" si="261"/>
        <v>20674.8</v>
      </c>
      <c r="T865" s="1">
        <v>111</v>
      </c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</row>
    <row r="866" spans="1:168" s="2" customFormat="1" ht="15" customHeight="1" thickBot="1" x14ac:dyDescent="0.3">
      <c r="A866" s="1">
        <v>7</v>
      </c>
      <c r="B866" s="2" t="s">
        <v>963</v>
      </c>
      <c r="C866" s="1" t="s">
        <v>34</v>
      </c>
      <c r="D866" s="107" t="s">
        <v>954</v>
      </c>
      <c r="E866" s="1" t="s">
        <v>543</v>
      </c>
      <c r="F866" s="1" t="s">
        <v>32</v>
      </c>
      <c r="G866" s="3">
        <v>22000</v>
      </c>
      <c r="H866" s="128">
        <v>0</v>
      </c>
      <c r="I866" s="3">
        <v>25</v>
      </c>
      <c r="J866" s="3">
        <f t="shared" si="253"/>
        <v>631.4</v>
      </c>
      <c r="K866" s="55">
        <f t="shared" si="254"/>
        <v>1561.9999999999998</v>
      </c>
      <c r="L866" s="55">
        <f t="shared" si="255"/>
        <v>253</v>
      </c>
      <c r="M866" s="3">
        <f t="shared" si="256"/>
        <v>668.8</v>
      </c>
      <c r="N866" s="55">
        <f t="shared" si="257"/>
        <v>1559.8000000000002</v>
      </c>
      <c r="O866" s="5">
        <v>0</v>
      </c>
      <c r="P866" s="3">
        <f t="shared" si="258"/>
        <v>4675</v>
      </c>
      <c r="Q866" s="3">
        <f t="shared" si="259"/>
        <v>1325.1999999999998</v>
      </c>
      <c r="R866" s="3">
        <f t="shared" si="260"/>
        <v>3374.8</v>
      </c>
      <c r="S866" s="57">
        <f t="shared" si="261"/>
        <v>20674.8</v>
      </c>
      <c r="T866" s="1">
        <v>111</v>
      </c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</row>
    <row r="867" spans="1:168" s="102" customFormat="1" ht="15" customHeight="1" thickBot="1" x14ac:dyDescent="0.3">
      <c r="A867" s="82">
        <f>+A866</f>
        <v>7</v>
      </c>
      <c r="B867" s="83"/>
      <c r="C867" s="83"/>
      <c r="D867" s="83"/>
      <c r="E867" s="83"/>
      <c r="F867" s="83"/>
      <c r="G867" s="65">
        <f>SUM(G860:G866)</f>
        <v>194500</v>
      </c>
      <c r="H867" s="65">
        <f t="shared" ref="H867:P867" si="262">SUM(H860:H866)</f>
        <v>1854</v>
      </c>
      <c r="I867" s="65">
        <f t="shared" si="262"/>
        <v>175</v>
      </c>
      <c r="J867" s="65">
        <f t="shared" si="262"/>
        <v>5582.1499999999987</v>
      </c>
      <c r="K867" s="65">
        <f>SUM(K860:K866)</f>
        <v>13809.5</v>
      </c>
      <c r="L867" s="65">
        <f t="shared" si="262"/>
        <v>2236.75</v>
      </c>
      <c r="M867" s="65">
        <f t="shared" si="262"/>
        <v>5912.8</v>
      </c>
      <c r="N867" s="65">
        <f t="shared" si="262"/>
        <v>13790.05</v>
      </c>
      <c r="O867" s="65">
        <f>SUM(O860:O866)</f>
        <v>1350.12</v>
      </c>
      <c r="P867" s="65">
        <f t="shared" si="262"/>
        <v>41331.25</v>
      </c>
      <c r="Q867" s="65">
        <f>SUM(Q860:Q866)</f>
        <v>14874.07</v>
      </c>
      <c r="R867" s="65">
        <f>SUM(R860:R866)</f>
        <v>29836.3</v>
      </c>
      <c r="S867" s="65">
        <f>SUM(S860:S866)</f>
        <v>179625.92999999996</v>
      </c>
      <c r="T867" s="65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  <c r="AS867" s="66"/>
      <c r="AT867" s="66"/>
      <c r="AU867" s="66"/>
      <c r="AV867" s="66"/>
      <c r="AW867" s="66"/>
      <c r="AX867" s="66"/>
      <c r="AY867" s="66"/>
      <c r="AZ867" s="66"/>
      <c r="BA867" s="66"/>
      <c r="BB867" s="66"/>
      <c r="BC867" s="66"/>
      <c r="BD867" s="66"/>
      <c r="BE867" s="66"/>
      <c r="BF867" s="66"/>
      <c r="BG867" s="66"/>
      <c r="BH867" s="66"/>
      <c r="BI867" s="66"/>
      <c r="BJ867" s="66"/>
      <c r="BK867" s="66"/>
      <c r="BL867" s="66"/>
      <c r="BM867" s="66"/>
      <c r="BN867" s="66"/>
      <c r="BO867" s="66"/>
      <c r="BP867" s="66"/>
      <c r="BQ867" s="66"/>
      <c r="BR867" s="66"/>
      <c r="BS867" s="66"/>
      <c r="BT867" s="66"/>
      <c r="BU867" s="66"/>
      <c r="BV867" s="66"/>
      <c r="BW867" s="66"/>
      <c r="BX867" s="66"/>
      <c r="BY867" s="66"/>
      <c r="BZ867" s="66"/>
      <c r="CA867" s="66"/>
      <c r="CB867" s="66"/>
      <c r="CC867" s="66"/>
      <c r="CD867" s="66"/>
      <c r="CE867" s="66"/>
      <c r="CF867" s="66"/>
      <c r="CG867" s="66"/>
      <c r="CH867" s="66"/>
      <c r="CI867" s="66"/>
      <c r="CJ867" s="66"/>
      <c r="CK867" s="66"/>
      <c r="CL867" s="66"/>
      <c r="CM867" s="66"/>
      <c r="CN867" s="66"/>
      <c r="CO867" s="66"/>
      <c r="CP867" s="66"/>
      <c r="CQ867" s="66"/>
      <c r="CR867" s="66"/>
      <c r="CS867" s="66"/>
      <c r="CT867" s="66"/>
      <c r="CU867" s="66"/>
      <c r="CV867" s="66"/>
      <c r="CW867" s="66"/>
      <c r="CX867" s="66"/>
      <c r="CY867" s="66"/>
      <c r="CZ867" s="66"/>
      <c r="DA867" s="66"/>
      <c r="DB867" s="66"/>
      <c r="DC867" s="66"/>
      <c r="DD867" s="66"/>
      <c r="DE867" s="66"/>
      <c r="DF867" s="66"/>
      <c r="DG867" s="66"/>
      <c r="DH867" s="66"/>
      <c r="DI867" s="66"/>
      <c r="DJ867" s="66"/>
      <c r="DK867" s="66"/>
      <c r="DL867" s="66"/>
      <c r="DM867" s="66"/>
      <c r="DN867" s="66"/>
      <c r="DO867" s="66"/>
      <c r="DP867" s="66"/>
      <c r="DQ867" s="66"/>
      <c r="DR867" s="66"/>
      <c r="DS867" s="66"/>
      <c r="DT867" s="66"/>
      <c r="DU867" s="66"/>
      <c r="DV867" s="66"/>
      <c r="DW867" s="66"/>
      <c r="DX867" s="66"/>
      <c r="DY867" s="66"/>
      <c r="DZ867" s="66"/>
      <c r="EA867" s="66"/>
      <c r="EB867" s="66"/>
      <c r="EC867" s="66"/>
      <c r="ED867" s="66"/>
      <c r="EE867" s="66"/>
      <c r="EF867" s="66"/>
      <c r="EG867" s="66"/>
      <c r="EH867" s="66"/>
      <c r="EI867" s="66"/>
      <c r="EJ867" s="66"/>
      <c r="EK867" s="66"/>
      <c r="EL867" s="66"/>
      <c r="EM867" s="66"/>
      <c r="EN867" s="66"/>
      <c r="EO867" s="66"/>
      <c r="EP867" s="66"/>
      <c r="EQ867" s="66"/>
      <c r="ER867" s="66"/>
      <c r="ES867" s="66"/>
      <c r="ET867" s="66"/>
      <c r="EU867" s="66"/>
      <c r="EV867" s="66"/>
      <c r="EW867" s="66"/>
      <c r="EX867" s="66"/>
      <c r="EY867" s="66"/>
      <c r="EZ867" s="66"/>
      <c r="FA867" s="66"/>
      <c r="FB867" s="66"/>
      <c r="FC867" s="66"/>
      <c r="FD867" s="66"/>
      <c r="FE867" s="66"/>
      <c r="FF867" s="66"/>
      <c r="FG867" s="66"/>
      <c r="FH867" s="66"/>
      <c r="FI867" s="66"/>
      <c r="FJ867" s="66"/>
      <c r="FK867" s="66"/>
      <c r="FL867" s="66"/>
    </row>
    <row r="868" spans="1:168" s="2" customFormat="1" ht="8.1" customHeight="1" x14ac:dyDescent="0.25">
      <c r="A868" s="1"/>
      <c r="C868" s="1"/>
      <c r="D868" s="1"/>
      <c r="E868" s="1"/>
      <c r="G868" s="3"/>
      <c r="H868" s="58"/>
      <c r="I868" s="3"/>
      <c r="J868" s="3"/>
      <c r="K868" s="3"/>
      <c r="L868" s="3"/>
      <c r="M868" s="3"/>
      <c r="N868" s="3"/>
      <c r="O868" s="5"/>
      <c r="P868" s="3"/>
      <c r="Q868" s="3"/>
      <c r="R868" s="3"/>
      <c r="S868" s="3"/>
    </row>
    <row r="869" spans="1:168" s="2" customFormat="1" ht="15" customHeight="1" x14ac:dyDescent="0.25">
      <c r="A869" s="48" t="s">
        <v>964</v>
      </c>
      <c r="B869" s="48"/>
      <c r="C869" s="48"/>
      <c r="D869" s="48"/>
      <c r="E869" s="48"/>
      <c r="F869" s="93"/>
      <c r="G869" s="99"/>
      <c r="H869" s="99"/>
      <c r="I869" s="99"/>
      <c r="J869" s="99"/>
      <c r="K869" s="99"/>
      <c r="L869" s="49"/>
      <c r="M869" s="99"/>
      <c r="N869" s="99"/>
      <c r="O869" s="100"/>
      <c r="P869" s="99"/>
      <c r="Q869" s="99"/>
      <c r="R869" s="99"/>
      <c r="S869" s="99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98"/>
      <c r="BE869" s="98"/>
      <c r="BF869" s="98"/>
      <c r="BG869" s="98"/>
      <c r="BH869" s="98"/>
      <c r="BI869" s="98"/>
      <c r="BJ869" s="98"/>
      <c r="BK869" s="98"/>
      <c r="BL869" s="98"/>
      <c r="BM869" s="98"/>
      <c r="BN869" s="98"/>
      <c r="BO869" s="98"/>
      <c r="BP869" s="98"/>
      <c r="BQ869" s="98"/>
      <c r="BR869" s="98"/>
      <c r="BS869" s="98"/>
      <c r="BT869" s="98"/>
      <c r="BU869" s="98"/>
      <c r="BV869" s="98"/>
      <c r="BW869" s="98"/>
      <c r="BX869" s="98"/>
      <c r="BY869" s="98"/>
      <c r="BZ869" s="98"/>
      <c r="CA869" s="98"/>
      <c r="CB869" s="98"/>
      <c r="CC869" s="98"/>
      <c r="CD869" s="98"/>
      <c r="CE869" s="98"/>
      <c r="CF869" s="98"/>
      <c r="CG869" s="98"/>
      <c r="CH869" s="98"/>
      <c r="CI869" s="98"/>
      <c r="CJ869" s="98"/>
      <c r="CK869" s="98"/>
      <c r="CL869" s="98"/>
      <c r="CM869" s="98"/>
      <c r="CN869" s="98"/>
      <c r="CO869" s="98"/>
      <c r="CP869" s="98"/>
      <c r="CQ869" s="98"/>
      <c r="CR869" s="98"/>
      <c r="CS869" s="98"/>
      <c r="CT869" s="98"/>
      <c r="CU869" s="98"/>
      <c r="CV869" s="98"/>
      <c r="CW869" s="98"/>
      <c r="CX869" s="98"/>
      <c r="CY869" s="98"/>
      <c r="CZ869" s="98"/>
      <c r="DA869" s="98"/>
      <c r="DB869" s="98"/>
      <c r="DC869" s="98"/>
      <c r="DD869" s="98"/>
      <c r="DE869" s="98"/>
      <c r="DF869" s="98"/>
      <c r="DG869" s="98"/>
      <c r="DH869" s="98"/>
      <c r="DI869" s="98"/>
      <c r="DJ869" s="98"/>
      <c r="DK869" s="98"/>
      <c r="DL869" s="98"/>
      <c r="DM869" s="98"/>
      <c r="DN869" s="98"/>
      <c r="DO869" s="98"/>
      <c r="DP869" s="98"/>
      <c r="DQ869" s="98"/>
      <c r="DR869" s="98"/>
      <c r="DS869" s="98"/>
      <c r="DT869" s="98"/>
      <c r="DU869" s="98"/>
      <c r="DV869" s="98"/>
      <c r="DW869" s="98"/>
      <c r="DX869" s="98"/>
      <c r="DY869" s="98"/>
      <c r="DZ869" s="98"/>
      <c r="EA869" s="98"/>
      <c r="EB869" s="98"/>
      <c r="EC869" s="98"/>
      <c r="ED869" s="98"/>
      <c r="EE869" s="98"/>
      <c r="EF869" s="98"/>
      <c r="EG869" s="98"/>
      <c r="EH869" s="98"/>
      <c r="EI869" s="98"/>
      <c r="EJ869" s="98"/>
      <c r="EK869" s="98"/>
      <c r="EL869" s="98"/>
      <c r="EM869" s="98"/>
      <c r="EN869" s="98"/>
      <c r="EO869" s="98"/>
      <c r="EP869" s="98"/>
      <c r="EQ869" s="98"/>
      <c r="ER869" s="98"/>
      <c r="ES869" s="98"/>
      <c r="ET869" s="98"/>
      <c r="EU869" s="98"/>
      <c r="EV869" s="98"/>
      <c r="EW869" s="98"/>
      <c r="EX869" s="98"/>
      <c r="EY869" s="98"/>
      <c r="EZ869" s="98"/>
      <c r="FA869" s="98"/>
      <c r="FB869" s="98"/>
      <c r="FC869" s="98"/>
      <c r="FD869" s="98"/>
      <c r="FE869" s="98"/>
      <c r="FF869" s="98"/>
      <c r="FG869" s="98"/>
      <c r="FH869" s="98"/>
      <c r="FI869" s="98"/>
      <c r="FJ869" s="98"/>
      <c r="FK869" s="98"/>
      <c r="FL869" s="98"/>
    </row>
    <row r="870" spans="1:168" ht="8.1" customHeight="1" x14ac:dyDescent="0.25"/>
    <row r="871" spans="1:168" s="2" customFormat="1" ht="15" customHeight="1" x14ac:dyDescent="0.25">
      <c r="A871" s="1">
        <v>1</v>
      </c>
      <c r="B871" s="2" t="s">
        <v>965</v>
      </c>
      <c r="C871" s="1" t="s">
        <v>30</v>
      </c>
      <c r="D871" s="1" t="s">
        <v>966</v>
      </c>
      <c r="E871" s="1" t="s">
        <v>706</v>
      </c>
      <c r="F871" s="1" t="s">
        <v>32</v>
      </c>
      <c r="G871" s="3">
        <v>30000</v>
      </c>
      <c r="H871" s="128">
        <v>0</v>
      </c>
      <c r="I871" s="3">
        <v>25</v>
      </c>
      <c r="J871" s="3">
        <f t="shared" ref="J871:J913" si="263">+G871*2.87%</f>
        <v>861</v>
      </c>
      <c r="K871" s="55">
        <f t="shared" ref="K871:K913" si="264">+G871*7.1%</f>
        <v>2130</v>
      </c>
      <c r="L871" s="55">
        <f t="shared" ref="L871:L913" si="265">+G871*1.15%</f>
        <v>345</v>
      </c>
      <c r="M871" s="3">
        <f t="shared" ref="M871:M913" si="266">+G871*3.04%</f>
        <v>912</v>
      </c>
      <c r="N871" s="55">
        <f t="shared" ref="N871:N913" si="267">+G871*7.09%</f>
        <v>2127</v>
      </c>
      <c r="O871" s="5">
        <v>0</v>
      </c>
      <c r="P871" s="3">
        <f t="shared" ref="P871:P913" si="268">SUM(J871:N871)</f>
        <v>6375</v>
      </c>
      <c r="Q871" s="3">
        <f t="shared" ref="Q871:Q913" si="269">+H871+I871+J871+M871+O871</f>
        <v>1798</v>
      </c>
      <c r="R871" s="3">
        <f t="shared" ref="R871:R913" si="270">+K871+L871+N871</f>
        <v>4602</v>
      </c>
      <c r="S871" s="57">
        <f t="shared" ref="S871:S913" si="271">+G871-Q871</f>
        <v>28202</v>
      </c>
      <c r="T871" s="1">
        <v>111</v>
      </c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</row>
    <row r="872" spans="1:168" s="2" customFormat="1" ht="15" customHeight="1" x14ac:dyDescent="0.25">
      <c r="A872" s="1">
        <v>2</v>
      </c>
      <c r="B872" s="2" t="s">
        <v>967</v>
      </c>
      <c r="C872" s="1" t="s">
        <v>30</v>
      </c>
      <c r="D872" s="1" t="s">
        <v>966</v>
      </c>
      <c r="E872" s="1" t="s">
        <v>968</v>
      </c>
      <c r="F872" s="1" t="s">
        <v>32</v>
      </c>
      <c r="G872" s="3">
        <v>25200</v>
      </c>
      <c r="H872" s="128">
        <v>0</v>
      </c>
      <c r="I872" s="3">
        <v>25</v>
      </c>
      <c r="J872" s="3">
        <f t="shared" si="263"/>
        <v>723.24</v>
      </c>
      <c r="K872" s="55">
        <f t="shared" si="264"/>
        <v>1789.1999999999998</v>
      </c>
      <c r="L872" s="55">
        <f t="shared" si="265"/>
        <v>289.8</v>
      </c>
      <c r="M872" s="3">
        <f t="shared" si="266"/>
        <v>766.08</v>
      </c>
      <c r="N872" s="55">
        <f t="shared" si="267"/>
        <v>1786.68</v>
      </c>
      <c r="O872" s="5">
        <v>0</v>
      </c>
      <c r="P872" s="3">
        <f t="shared" si="268"/>
        <v>5355</v>
      </c>
      <c r="Q872" s="3">
        <f t="shared" si="269"/>
        <v>1514.3200000000002</v>
      </c>
      <c r="R872" s="3">
        <f t="shared" si="270"/>
        <v>3865.6800000000003</v>
      </c>
      <c r="S872" s="57">
        <f t="shared" si="271"/>
        <v>23685.68</v>
      </c>
      <c r="T872" s="1">
        <v>111</v>
      </c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</row>
    <row r="873" spans="1:168" s="152" customFormat="1" ht="15" customHeight="1" x14ac:dyDescent="0.25">
      <c r="A873" s="1">
        <v>3</v>
      </c>
      <c r="B873" s="152" t="s">
        <v>969</v>
      </c>
      <c r="C873" s="153" t="s">
        <v>30</v>
      </c>
      <c r="D873" s="153" t="s">
        <v>966</v>
      </c>
      <c r="E873" s="1" t="s">
        <v>706</v>
      </c>
      <c r="F873" s="153" t="s">
        <v>32</v>
      </c>
      <c r="G873" s="154">
        <v>22575</v>
      </c>
      <c r="H873" s="89">
        <v>0</v>
      </c>
      <c r="I873" s="154">
        <v>25</v>
      </c>
      <c r="J873" s="154">
        <f t="shared" si="263"/>
        <v>647.90250000000003</v>
      </c>
      <c r="K873" s="155">
        <f t="shared" si="264"/>
        <v>1602.8249999999998</v>
      </c>
      <c r="L873" s="155">
        <f t="shared" si="265"/>
        <v>259.61250000000001</v>
      </c>
      <c r="M873" s="154">
        <f t="shared" si="266"/>
        <v>686.28</v>
      </c>
      <c r="N873" s="155">
        <f t="shared" si="267"/>
        <v>1600.5675000000001</v>
      </c>
      <c r="O873" s="112">
        <v>0</v>
      </c>
      <c r="P873" s="154">
        <f t="shared" si="268"/>
        <v>4797.1875</v>
      </c>
      <c r="Q873" s="154">
        <f t="shared" si="269"/>
        <v>1359.1824999999999</v>
      </c>
      <c r="R873" s="154">
        <f t="shared" si="270"/>
        <v>3463.0050000000001</v>
      </c>
      <c r="S873" s="112">
        <f t="shared" si="271"/>
        <v>21215.817500000001</v>
      </c>
      <c r="T873" s="153">
        <v>111</v>
      </c>
      <c r="U873" s="153"/>
      <c r="V873" s="153"/>
      <c r="W873" s="153"/>
      <c r="X873" s="153"/>
      <c r="Y873" s="153"/>
      <c r="Z873" s="153"/>
      <c r="AA873" s="153"/>
      <c r="AB873" s="153"/>
      <c r="AC873" s="153"/>
      <c r="AD873" s="153"/>
      <c r="AE873" s="153"/>
      <c r="AF873" s="153"/>
      <c r="AG873" s="153"/>
      <c r="AH873" s="153"/>
      <c r="AI873" s="153"/>
      <c r="AJ873" s="153"/>
      <c r="AK873" s="153"/>
      <c r="AL873" s="153"/>
      <c r="AM873" s="153"/>
      <c r="AN873" s="153"/>
      <c r="AO873" s="153"/>
      <c r="AP873" s="153"/>
      <c r="AQ873" s="153"/>
      <c r="AR873" s="153"/>
      <c r="AS873" s="153"/>
      <c r="AT873" s="153"/>
      <c r="AU873" s="153"/>
      <c r="AV873" s="153"/>
      <c r="AW873" s="153"/>
      <c r="AX873" s="153"/>
      <c r="AY873" s="153"/>
      <c r="AZ873" s="153"/>
      <c r="BA873" s="153"/>
      <c r="BB873" s="153"/>
      <c r="BC873" s="153"/>
      <c r="BD873" s="153"/>
      <c r="BE873" s="153"/>
      <c r="BF873" s="153"/>
      <c r="BG873" s="153"/>
      <c r="BH873" s="153"/>
      <c r="BI873" s="153"/>
      <c r="BJ873" s="153"/>
      <c r="BK873" s="153"/>
      <c r="BL873" s="153"/>
      <c r="BM873" s="153"/>
      <c r="BN873" s="153"/>
      <c r="BO873" s="153"/>
      <c r="BP873" s="153"/>
      <c r="BQ873" s="153"/>
      <c r="BR873" s="153"/>
      <c r="BS873" s="153"/>
      <c r="BT873" s="153"/>
      <c r="BU873" s="153"/>
      <c r="BV873" s="153"/>
      <c r="BW873" s="153"/>
      <c r="BX873" s="153"/>
      <c r="BY873" s="153"/>
      <c r="BZ873" s="153"/>
      <c r="CA873" s="153"/>
      <c r="CB873" s="153"/>
      <c r="CC873" s="153"/>
      <c r="CD873" s="153"/>
      <c r="CE873" s="153"/>
      <c r="CF873" s="153"/>
      <c r="CG873" s="153"/>
      <c r="CH873" s="153"/>
      <c r="CI873" s="153"/>
      <c r="CJ873" s="153"/>
      <c r="CK873" s="153"/>
      <c r="CL873" s="153"/>
      <c r="CM873" s="153"/>
      <c r="CN873" s="153"/>
      <c r="CO873" s="153"/>
      <c r="CP873" s="153"/>
      <c r="CQ873" s="153"/>
      <c r="CR873" s="153"/>
      <c r="CS873" s="153"/>
      <c r="CT873" s="153"/>
      <c r="CU873" s="153"/>
      <c r="CV873" s="153"/>
      <c r="CW873" s="153"/>
      <c r="CX873" s="153"/>
      <c r="CY873" s="153"/>
      <c r="CZ873" s="153"/>
      <c r="DA873" s="153"/>
      <c r="DB873" s="153"/>
      <c r="DC873" s="153"/>
      <c r="DD873" s="153"/>
      <c r="DE873" s="153"/>
      <c r="DF873" s="153"/>
      <c r="DG873" s="153"/>
      <c r="DH873" s="153"/>
      <c r="DI873" s="153"/>
      <c r="DJ873" s="153"/>
      <c r="DK873" s="153"/>
      <c r="DL873" s="153"/>
      <c r="DM873" s="153"/>
      <c r="DN873" s="153"/>
      <c r="DO873" s="153"/>
      <c r="DP873" s="153"/>
      <c r="DQ873" s="153"/>
      <c r="DR873" s="153"/>
      <c r="DS873" s="153"/>
      <c r="DT873" s="153"/>
      <c r="DU873" s="153"/>
      <c r="DV873" s="153"/>
      <c r="DW873" s="153"/>
      <c r="DX873" s="153"/>
      <c r="DY873" s="153"/>
      <c r="DZ873" s="153"/>
      <c r="EA873" s="153"/>
      <c r="EB873" s="153"/>
      <c r="EC873" s="153"/>
      <c r="ED873" s="153"/>
      <c r="EE873" s="153"/>
      <c r="EF873" s="153"/>
      <c r="EG873" s="153"/>
      <c r="EH873" s="153"/>
      <c r="EI873" s="153"/>
      <c r="EJ873" s="153"/>
      <c r="EK873" s="153"/>
      <c r="EL873" s="153"/>
      <c r="EM873" s="153"/>
      <c r="EN873" s="153"/>
      <c r="EO873" s="153"/>
      <c r="EP873" s="153"/>
      <c r="EQ873" s="153"/>
      <c r="ER873" s="153"/>
      <c r="ES873" s="153"/>
      <c r="ET873" s="153"/>
      <c r="EU873" s="153"/>
      <c r="EV873" s="153"/>
      <c r="EW873" s="153"/>
      <c r="EX873" s="153"/>
      <c r="EY873" s="153"/>
      <c r="EZ873" s="153"/>
      <c r="FA873" s="153"/>
      <c r="FB873" s="153"/>
      <c r="FC873" s="153"/>
      <c r="FD873" s="153"/>
      <c r="FE873" s="153"/>
      <c r="FF873" s="153"/>
      <c r="FG873" s="153"/>
      <c r="FH873" s="153"/>
      <c r="FI873" s="153"/>
      <c r="FJ873" s="153"/>
      <c r="FK873" s="153"/>
      <c r="FL873" s="153"/>
    </row>
    <row r="874" spans="1:168" s="152" customFormat="1" ht="15" customHeight="1" x14ac:dyDescent="0.25">
      <c r="A874" s="1">
        <v>4</v>
      </c>
      <c r="B874" s="152" t="s">
        <v>970</v>
      </c>
      <c r="C874" s="153" t="s">
        <v>30</v>
      </c>
      <c r="D874" s="153" t="s">
        <v>966</v>
      </c>
      <c r="E874" s="153" t="s">
        <v>365</v>
      </c>
      <c r="F874" s="153" t="s">
        <v>32</v>
      </c>
      <c r="G874" s="154">
        <v>18000</v>
      </c>
      <c r="H874" s="89">
        <v>0</v>
      </c>
      <c r="I874" s="154">
        <v>25</v>
      </c>
      <c r="J874" s="154">
        <f t="shared" si="263"/>
        <v>516.6</v>
      </c>
      <c r="K874" s="155">
        <f t="shared" si="264"/>
        <v>1277.9999999999998</v>
      </c>
      <c r="L874" s="155">
        <f t="shared" si="265"/>
        <v>207</v>
      </c>
      <c r="M874" s="154">
        <f t="shared" si="266"/>
        <v>547.20000000000005</v>
      </c>
      <c r="N874" s="155">
        <f t="shared" si="267"/>
        <v>1276.2</v>
      </c>
      <c r="O874" s="112">
        <v>0</v>
      </c>
      <c r="P874" s="154">
        <f t="shared" si="268"/>
        <v>3825</v>
      </c>
      <c r="Q874" s="154">
        <f t="shared" si="269"/>
        <v>1088.8000000000002</v>
      </c>
      <c r="R874" s="154">
        <f t="shared" si="270"/>
        <v>2761.2</v>
      </c>
      <c r="S874" s="112">
        <f t="shared" si="271"/>
        <v>16911.2</v>
      </c>
      <c r="T874" s="153">
        <v>111</v>
      </c>
      <c r="U874" s="153"/>
      <c r="V874" s="153"/>
      <c r="W874" s="153"/>
      <c r="X874" s="153"/>
      <c r="Y874" s="153"/>
      <c r="Z874" s="153"/>
      <c r="AA874" s="153"/>
      <c r="AB874" s="153"/>
      <c r="AC874" s="153"/>
      <c r="AD874" s="153"/>
      <c r="AE874" s="153"/>
      <c r="AF874" s="153"/>
      <c r="AG874" s="153"/>
      <c r="AH874" s="153"/>
      <c r="AI874" s="153"/>
      <c r="AJ874" s="153"/>
      <c r="AK874" s="153"/>
      <c r="AL874" s="153"/>
      <c r="AM874" s="153"/>
      <c r="AN874" s="153"/>
      <c r="AO874" s="153"/>
      <c r="AP874" s="153"/>
      <c r="AQ874" s="153"/>
      <c r="AR874" s="153"/>
      <c r="AS874" s="153"/>
      <c r="AT874" s="153"/>
      <c r="AU874" s="153"/>
      <c r="AV874" s="153"/>
      <c r="AW874" s="153"/>
      <c r="AX874" s="153"/>
      <c r="AY874" s="153"/>
      <c r="AZ874" s="153"/>
      <c r="BA874" s="153"/>
      <c r="BB874" s="153"/>
      <c r="BC874" s="153"/>
      <c r="BD874" s="153"/>
      <c r="BE874" s="153"/>
      <c r="BF874" s="153"/>
      <c r="BG874" s="153"/>
      <c r="BH874" s="153"/>
      <c r="BI874" s="153"/>
      <c r="BJ874" s="153"/>
      <c r="BK874" s="153"/>
      <c r="BL874" s="153"/>
      <c r="BM874" s="153"/>
      <c r="BN874" s="153"/>
      <c r="BO874" s="153"/>
      <c r="BP874" s="153"/>
      <c r="BQ874" s="153"/>
      <c r="BR874" s="153"/>
      <c r="BS874" s="153"/>
      <c r="BT874" s="153"/>
      <c r="BU874" s="153"/>
      <c r="BV874" s="153"/>
      <c r="BW874" s="153"/>
      <c r="BX874" s="153"/>
      <c r="BY874" s="153"/>
      <c r="BZ874" s="153"/>
      <c r="CA874" s="153"/>
      <c r="CB874" s="153"/>
      <c r="CC874" s="153"/>
      <c r="CD874" s="153"/>
      <c r="CE874" s="153"/>
      <c r="CF874" s="153"/>
      <c r="CG874" s="153"/>
      <c r="CH874" s="153"/>
      <c r="CI874" s="153"/>
      <c r="CJ874" s="153"/>
      <c r="CK874" s="153"/>
      <c r="CL874" s="153"/>
      <c r="CM874" s="153"/>
      <c r="CN874" s="153"/>
      <c r="CO874" s="153"/>
      <c r="CP874" s="153"/>
      <c r="CQ874" s="153"/>
      <c r="CR874" s="153"/>
      <c r="CS874" s="153"/>
      <c r="CT874" s="153"/>
      <c r="CU874" s="153"/>
      <c r="CV874" s="153"/>
      <c r="CW874" s="153"/>
      <c r="CX874" s="153"/>
      <c r="CY874" s="153"/>
      <c r="CZ874" s="153"/>
      <c r="DA874" s="153"/>
      <c r="DB874" s="153"/>
      <c r="DC874" s="153"/>
      <c r="DD874" s="153"/>
      <c r="DE874" s="153"/>
      <c r="DF874" s="153"/>
      <c r="DG874" s="153"/>
      <c r="DH874" s="153"/>
      <c r="DI874" s="153"/>
      <c r="DJ874" s="153"/>
      <c r="DK874" s="153"/>
      <c r="DL874" s="153"/>
      <c r="DM874" s="153"/>
      <c r="DN874" s="153"/>
      <c r="DO874" s="153"/>
      <c r="DP874" s="153"/>
      <c r="DQ874" s="153"/>
      <c r="DR874" s="153"/>
      <c r="DS874" s="153"/>
      <c r="DT874" s="153"/>
      <c r="DU874" s="153"/>
      <c r="DV874" s="153"/>
      <c r="DW874" s="153"/>
      <c r="DX874" s="153"/>
      <c r="DY874" s="153"/>
      <c r="DZ874" s="153"/>
      <c r="EA874" s="153"/>
      <c r="EB874" s="153"/>
      <c r="EC874" s="153"/>
      <c r="ED874" s="153"/>
      <c r="EE874" s="153"/>
      <c r="EF874" s="153"/>
      <c r="EG874" s="153"/>
      <c r="EH874" s="153"/>
      <c r="EI874" s="153"/>
      <c r="EJ874" s="153"/>
      <c r="EK874" s="153"/>
      <c r="EL874" s="153"/>
      <c r="EM874" s="153"/>
      <c r="EN874" s="153"/>
      <c r="EO874" s="153"/>
      <c r="EP874" s="153"/>
      <c r="EQ874" s="153"/>
      <c r="ER874" s="153"/>
      <c r="ES874" s="153"/>
      <c r="ET874" s="153"/>
      <c r="EU874" s="153"/>
      <c r="EV874" s="153"/>
      <c r="EW874" s="153"/>
      <c r="EX874" s="153"/>
      <c r="EY874" s="153"/>
      <c r="EZ874" s="153"/>
      <c r="FA874" s="153"/>
      <c r="FB874" s="153"/>
      <c r="FC874" s="153"/>
      <c r="FD874" s="153"/>
      <c r="FE874" s="153"/>
      <c r="FF874" s="153"/>
      <c r="FG874" s="153"/>
      <c r="FH874" s="153"/>
      <c r="FI874" s="153"/>
      <c r="FJ874" s="153"/>
      <c r="FK874" s="153"/>
      <c r="FL874" s="153"/>
    </row>
    <row r="875" spans="1:168" s="152" customFormat="1" ht="15" customHeight="1" x14ac:dyDescent="0.25">
      <c r="A875" s="1">
        <v>5</v>
      </c>
      <c r="B875" s="152" t="s">
        <v>971</v>
      </c>
      <c r="C875" s="153" t="s">
        <v>30</v>
      </c>
      <c r="D875" s="153" t="s">
        <v>966</v>
      </c>
      <c r="E875" s="153" t="s">
        <v>365</v>
      </c>
      <c r="F875" s="153" t="s">
        <v>32</v>
      </c>
      <c r="G875" s="154">
        <v>18000</v>
      </c>
      <c r="H875" s="89">
        <v>0</v>
      </c>
      <c r="I875" s="154">
        <v>25</v>
      </c>
      <c r="J875" s="154">
        <f t="shared" si="263"/>
        <v>516.6</v>
      </c>
      <c r="K875" s="155">
        <f t="shared" si="264"/>
        <v>1277.9999999999998</v>
      </c>
      <c r="L875" s="155">
        <f t="shared" si="265"/>
        <v>207</v>
      </c>
      <c r="M875" s="154">
        <f t="shared" si="266"/>
        <v>547.20000000000005</v>
      </c>
      <c r="N875" s="155">
        <f t="shared" si="267"/>
        <v>1276.2</v>
      </c>
      <c r="O875" s="112">
        <v>0</v>
      </c>
      <c r="P875" s="154">
        <f t="shared" si="268"/>
        <v>3825</v>
      </c>
      <c r="Q875" s="154">
        <f t="shared" si="269"/>
        <v>1088.8000000000002</v>
      </c>
      <c r="R875" s="154">
        <f t="shared" si="270"/>
        <v>2761.2</v>
      </c>
      <c r="S875" s="112">
        <f t="shared" si="271"/>
        <v>16911.2</v>
      </c>
      <c r="T875" s="153">
        <v>111</v>
      </c>
      <c r="U875" s="153"/>
      <c r="V875" s="153"/>
      <c r="W875" s="153"/>
      <c r="X875" s="153"/>
      <c r="Y875" s="153"/>
      <c r="Z875" s="153"/>
      <c r="AA875" s="153"/>
      <c r="AB875" s="153"/>
      <c r="AC875" s="153"/>
      <c r="AD875" s="153"/>
      <c r="AE875" s="153"/>
      <c r="AF875" s="153"/>
      <c r="AG875" s="153"/>
      <c r="AH875" s="153"/>
      <c r="AI875" s="153"/>
      <c r="AJ875" s="153"/>
      <c r="AK875" s="153"/>
      <c r="AL875" s="153"/>
      <c r="AM875" s="153"/>
      <c r="AN875" s="153"/>
      <c r="AO875" s="153"/>
      <c r="AP875" s="153"/>
      <c r="AQ875" s="153"/>
      <c r="AR875" s="153"/>
      <c r="AS875" s="153"/>
      <c r="AT875" s="153"/>
      <c r="AU875" s="153"/>
      <c r="AV875" s="153"/>
      <c r="AW875" s="153"/>
      <c r="AX875" s="153"/>
      <c r="AY875" s="153"/>
      <c r="AZ875" s="153"/>
      <c r="BA875" s="153"/>
      <c r="BB875" s="153"/>
      <c r="BC875" s="153"/>
      <c r="BD875" s="153"/>
      <c r="BE875" s="153"/>
      <c r="BF875" s="153"/>
      <c r="BG875" s="153"/>
      <c r="BH875" s="153"/>
      <c r="BI875" s="153"/>
      <c r="BJ875" s="153"/>
      <c r="BK875" s="153"/>
      <c r="BL875" s="153"/>
      <c r="BM875" s="153"/>
      <c r="BN875" s="153"/>
      <c r="BO875" s="153"/>
      <c r="BP875" s="153"/>
      <c r="BQ875" s="153"/>
      <c r="BR875" s="153"/>
      <c r="BS875" s="153"/>
      <c r="BT875" s="153"/>
      <c r="BU875" s="153"/>
      <c r="BV875" s="153"/>
      <c r="BW875" s="153"/>
      <c r="BX875" s="153"/>
      <c r="BY875" s="153"/>
      <c r="BZ875" s="153"/>
      <c r="CA875" s="153"/>
      <c r="CB875" s="153"/>
      <c r="CC875" s="153"/>
      <c r="CD875" s="153"/>
      <c r="CE875" s="153"/>
      <c r="CF875" s="153"/>
      <c r="CG875" s="153"/>
      <c r="CH875" s="153"/>
      <c r="CI875" s="153"/>
      <c r="CJ875" s="153"/>
      <c r="CK875" s="153"/>
      <c r="CL875" s="153"/>
      <c r="CM875" s="153"/>
      <c r="CN875" s="153"/>
      <c r="CO875" s="153"/>
      <c r="CP875" s="153"/>
      <c r="CQ875" s="153"/>
      <c r="CR875" s="153"/>
      <c r="CS875" s="153"/>
      <c r="CT875" s="153"/>
      <c r="CU875" s="153"/>
      <c r="CV875" s="153"/>
      <c r="CW875" s="153"/>
      <c r="CX875" s="153"/>
      <c r="CY875" s="153"/>
      <c r="CZ875" s="153"/>
      <c r="DA875" s="153"/>
      <c r="DB875" s="153"/>
      <c r="DC875" s="153"/>
      <c r="DD875" s="153"/>
      <c r="DE875" s="153"/>
      <c r="DF875" s="153"/>
      <c r="DG875" s="153"/>
      <c r="DH875" s="153"/>
      <c r="DI875" s="153"/>
      <c r="DJ875" s="153"/>
      <c r="DK875" s="153"/>
      <c r="DL875" s="153"/>
      <c r="DM875" s="153"/>
      <c r="DN875" s="153"/>
      <c r="DO875" s="153"/>
      <c r="DP875" s="153"/>
      <c r="DQ875" s="153"/>
      <c r="DR875" s="153"/>
      <c r="DS875" s="153"/>
      <c r="DT875" s="153"/>
      <c r="DU875" s="153"/>
      <c r="DV875" s="153"/>
      <c r="DW875" s="153"/>
      <c r="DX875" s="153"/>
      <c r="DY875" s="153"/>
      <c r="DZ875" s="153"/>
      <c r="EA875" s="153"/>
      <c r="EB875" s="153"/>
      <c r="EC875" s="153"/>
      <c r="ED875" s="153"/>
      <c r="EE875" s="153"/>
      <c r="EF875" s="153"/>
      <c r="EG875" s="153"/>
      <c r="EH875" s="153"/>
      <c r="EI875" s="153"/>
      <c r="EJ875" s="153"/>
      <c r="EK875" s="153"/>
      <c r="EL875" s="153"/>
      <c r="EM875" s="153"/>
      <c r="EN875" s="153"/>
      <c r="EO875" s="153"/>
      <c r="EP875" s="153"/>
      <c r="EQ875" s="153"/>
      <c r="ER875" s="153"/>
      <c r="ES875" s="153"/>
      <c r="ET875" s="153"/>
      <c r="EU875" s="153"/>
      <c r="EV875" s="153"/>
      <c r="EW875" s="153"/>
      <c r="EX875" s="153"/>
      <c r="EY875" s="153"/>
      <c r="EZ875" s="153"/>
      <c r="FA875" s="153"/>
      <c r="FB875" s="153"/>
      <c r="FC875" s="153"/>
      <c r="FD875" s="153"/>
      <c r="FE875" s="153"/>
      <c r="FF875" s="153"/>
      <c r="FG875" s="153"/>
      <c r="FH875" s="153"/>
      <c r="FI875" s="153"/>
      <c r="FJ875" s="153"/>
      <c r="FK875" s="153"/>
      <c r="FL875" s="153"/>
    </row>
    <row r="876" spans="1:168" s="156" customFormat="1" ht="15" customHeight="1" x14ac:dyDescent="0.25">
      <c r="A876" s="1">
        <v>6</v>
      </c>
      <c r="B876" s="152" t="s">
        <v>972</v>
      </c>
      <c r="C876" s="153" t="s">
        <v>30</v>
      </c>
      <c r="D876" s="153" t="s">
        <v>966</v>
      </c>
      <c r="E876" s="153" t="s">
        <v>365</v>
      </c>
      <c r="F876" s="153" t="s">
        <v>32</v>
      </c>
      <c r="G876" s="154">
        <v>18000</v>
      </c>
      <c r="H876" s="89">
        <v>0</v>
      </c>
      <c r="I876" s="154">
        <v>25</v>
      </c>
      <c r="J876" s="154">
        <f t="shared" si="263"/>
        <v>516.6</v>
      </c>
      <c r="K876" s="155">
        <f t="shared" si="264"/>
        <v>1277.9999999999998</v>
      </c>
      <c r="L876" s="155">
        <f t="shared" si="265"/>
        <v>207</v>
      </c>
      <c r="M876" s="154">
        <f t="shared" si="266"/>
        <v>547.20000000000005</v>
      </c>
      <c r="N876" s="155">
        <f t="shared" si="267"/>
        <v>1276.2</v>
      </c>
      <c r="O876" s="112">
        <v>0</v>
      </c>
      <c r="P876" s="154">
        <f t="shared" si="268"/>
        <v>3825</v>
      </c>
      <c r="Q876" s="154">
        <f t="shared" si="269"/>
        <v>1088.8000000000002</v>
      </c>
      <c r="R876" s="154">
        <f t="shared" si="270"/>
        <v>2761.2</v>
      </c>
      <c r="S876" s="112">
        <f t="shared" si="271"/>
        <v>16911.2</v>
      </c>
      <c r="T876" s="153">
        <v>111</v>
      </c>
      <c r="U876" s="153"/>
      <c r="V876" s="153"/>
      <c r="W876" s="153"/>
      <c r="X876" s="153"/>
      <c r="Y876" s="153"/>
      <c r="Z876" s="153"/>
      <c r="AA876" s="153"/>
      <c r="AB876" s="153"/>
      <c r="AC876" s="153"/>
      <c r="AD876" s="153"/>
      <c r="AE876" s="153"/>
      <c r="AF876" s="153"/>
      <c r="AG876" s="153"/>
      <c r="AH876" s="153"/>
      <c r="AI876" s="153"/>
      <c r="AJ876" s="153"/>
      <c r="AK876" s="153"/>
      <c r="AL876" s="153"/>
      <c r="AM876" s="153"/>
      <c r="AN876" s="153"/>
      <c r="AO876" s="153"/>
      <c r="AP876" s="153"/>
      <c r="AQ876" s="153"/>
      <c r="AR876" s="153"/>
      <c r="AS876" s="153"/>
      <c r="AT876" s="153"/>
      <c r="AU876" s="153"/>
      <c r="AV876" s="153"/>
      <c r="AW876" s="153"/>
      <c r="AX876" s="153"/>
      <c r="AY876" s="153"/>
      <c r="AZ876" s="153"/>
      <c r="BA876" s="153"/>
      <c r="BB876" s="153"/>
      <c r="BC876" s="153"/>
      <c r="BD876" s="153"/>
      <c r="BE876" s="153"/>
      <c r="BF876" s="153"/>
      <c r="BG876" s="153"/>
      <c r="BH876" s="153"/>
      <c r="BI876" s="153"/>
      <c r="BJ876" s="153"/>
      <c r="BK876" s="153"/>
      <c r="BL876" s="153"/>
      <c r="BM876" s="153"/>
      <c r="BN876" s="153"/>
      <c r="BO876" s="153"/>
      <c r="BP876" s="153"/>
      <c r="BQ876" s="153"/>
      <c r="BR876" s="153"/>
      <c r="BS876" s="153"/>
      <c r="BT876" s="153"/>
      <c r="BU876" s="153"/>
      <c r="BV876" s="153"/>
      <c r="BW876" s="153"/>
      <c r="BX876" s="153"/>
      <c r="BY876" s="153"/>
      <c r="BZ876" s="153"/>
      <c r="CA876" s="153"/>
      <c r="CB876" s="153"/>
      <c r="CC876" s="153"/>
      <c r="CD876" s="153"/>
      <c r="CE876" s="153"/>
      <c r="CF876" s="153"/>
      <c r="CG876" s="153"/>
      <c r="CH876" s="153"/>
      <c r="CI876" s="153"/>
      <c r="CJ876" s="153"/>
      <c r="CK876" s="153"/>
      <c r="CL876" s="153"/>
      <c r="CM876" s="153"/>
      <c r="CN876" s="153"/>
      <c r="CO876" s="153"/>
      <c r="CP876" s="153"/>
      <c r="CQ876" s="153"/>
      <c r="CR876" s="153"/>
      <c r="CS876" s="153"/>
      <c r="CT876" s="153"/>
      <c r="CU876" s="153"/>
      <c r="CV876" s="153"/>
      <c r="CW876" s="153"/>
      <c r="CX876" s="153"/>
      <c r="CY876" s="153"/>
      <c r="CZ876" s="153"/>
      <c r="DA876" s="153"/>
      <c r="DB876" s="153"/>
      <c r="DC876" s="153"/>
      <c r="DD876" s="153"/>
      <c r="DE876" s="153"/>
      <c r="DF876" s="153"/>
      <c r="DG876" s="153"/>
      <c r="DH876" s="153"/>
      <c r="DI876" s="153"/>
      <c r="DJ876" s="153"/>
      <c r="DK876" s="153"/>
      <c r="DL876" s="153"/>
      <c r="DM876" s="153"/>
      <c r="DN876" s="153"/>
      <c r="DO876" s="153"/>
      <c r="DP876" s="153"/>
      <c r="DQ876" s="153"/>
      <c r="DR876" s="153"/>
      <c r="DS876" s="153"/>
      <c r="DT876" s="153"/>
      <c r="DU876" s="153"/>
      <c r="DV876" s="153"/>
      <c r="DW876" s="153"/>
      <c r="DX876" s="153"/>
      <c r="DY876" s="153"/>
      <c r="DZ876" s="153"/>
      <c r="EA876" s="153"/>
      <c r="EB876" s="153"/>
      <c r="EC876" s="153"/>
      <c r="ED876" s="153"/>
      <c r="EE876" s="153"/>
      <c r="EF876" s="153"/>
      <c r="EG876" s="153"/>
      <c r="EH876" s="153"/>
      <c r="EI876" s="153"/>
      <c r="EJ876" s="153"/>
      <c r="EK876" s="153"/>
      <c r="EL876" s="153"/>
      <c r="EM876" s="153"/>
      <c r="EN876" s="153"/>
      <c r="EO876" s="153"/>
      <c r="EP876" s="153"/>
      <c r="EQ876" s="153"/>
      <c r="ER876" s="153"/>
      <c r="ES876" s="153"/>
      <c r="ET876" s="153"/>
      <c r="EU876" s="153"/>
      <c r="EV876" s="153"/>
      <c r="EW876" s="153"/>
      <c r="EX876" s="153"/>
      <c r="EY876" s="153"/>
      <c r="EZ876" s="153"/>
      <c r="FA876" s="153"/>
      <c r="FB876" s="153"/>
      <c r="FC876" s="153"/>
      <c r="FD876" s="153"/>
      <c r="FE876" s="153"/>
      <c r="FF876" s="153"/>
      <c r="FG876" s="153"/>
      <c r="FH876" s="153"/>
      <c r="FI876" s="153"/>
      <c r="FJ876" s="153"/>
      <c r="FK876" s="153"/>
      <c r="FL876" s="153"/>
    </row>
    <row r="877" spans="1:168" s="86" customFormat="1" ht="15" customHeight="1" x14ac:dyDescent="0.25">
      <c r="A877" s="1">
        <v>7</v>
      </c>
      <c r="B877" s="86" t="s">
        <v>973</v>
      </c>
      <c r="C877" s="87" t="s">
        <v>34</v>
      </c>
      <c r="D877" s="87" t="s">
        <v>966</v>
      </c>
      <c r="E877" s="87" t="s">
        <v>706</v>
      </c>
      <c r="F877" s="87" t="s">
        <v>32</v>
      </c>
      <c r="G877" s="88">
        <v>30000</v>
      </c>
      <c r="H877" s="89">
        <v>0</v>
      </c>
      <c r="I877" s="88">
        <v>25</v>
      </c>
      <c r="J877" s="88">
        <f t="shared" si="263"/>
        <v>861</v>
      </c>
      <c r="K877" s="90">
        <f t="shared" si="264"/>
        <v>2130</v>
      </c>
      <c r="L877" s="90">
        <f t="shared" si="265"/>
        <v>345</v>
      </c>
      <c r="M877" s="88">
        <f t="shared" si="266"/>
        <v>912</v>
      </c>
      <c r="N877" s="90">
        <f t="shared" si="267"/>
        <v>2127</v>
      </c>
      <c r="O877" s="5">
        <v>0</v>
      </c>
      <c r="P877" s="88">
        <f t="shared" si="268"/>
        <v>6375</v>
      </c>
      <c r="Q877" s="88">
        <f t="shared" si="269"/>
        <v>1798</v>
      </c>
      <c r="R877" s="88">
        <f t="shared" si="270"/>
        <v>4602</v>
      </c>
      <c r="S877" s="5">
        <f t="shared" si="271"/>
        <v>28202</v>
      </c>
      <c r="T877" s="87">
        <v>111</v>
      </c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  <c r="DK877" s="87"/>
      <c r="DL877" s="87"/>
      <c r="DM877" s="87"/>
      <c r="DN877" s="87"/>
      <c r="DO877" s="87"/>
      <c r="DP877" s="87"/>
      <c r="DQ877" s="87"/>
      <c r="DR877" s="87"/>
      <c r="DS877" s="87"/>
      <c r="DT877" s="87"/>
      <c r="DU877" s="87"/>
      <c r="DV877" s="87"/>
      <c r="DW877" s="87"/>
      <c r="DX877" s="87"/>
      <c r="DY877" s="87"/>
      <c r="DZ877" s="87"/>
      <c r="EA877" s="87"/>
      <c r="EB877" s="87"/>
      <c r="EC877" s="87"/>
      <c r="ED877" s="87"/>
      <c r="EE877" s="87"/>
      <c r="EF877" s="87"/>
      <c r="EG877" s="87"/>
      <c r="EH877" s="87"/>
      <c r="EI877" s="87"/>
      <c r="EJ877" s="87"/>
      <c r="EK877" s="87"/>
      <c r="EL877" s="87"/>
      <c r="EM877" s="87"/>
      <c r="EN877" s="87"/>
      <c r="EO877" s="87"/>
      <c r="EP877" s="87"/>
      <c r="EQ877" s="87"/>
      <c r="ER877" s="87"/>
      <c r="ES877" s="87"/>
      <c r="ET877" s="87"/>
      <c r="EU877" s="87"/>
      <c r="EV877" s="87"/>
      <c r="EW877" s="87"/>
      <c r="EX877" s="87"/>
      <c r="EY877" s="87"/>
      <c r="EZ877" s="87"/>
      <c r="FA877" s="87"/>
      <c r="FB877" s="87"/>
      <c r="FC877" s="87"/>
      <c r="FD877" s="87"/>
      <c r="FE877" s="87"/>
      <c r="FF877" s="87"/>
      <c r="FG877" s="87"/>
      <c r="FH877" s="87"/>
      <c r="FI877" s="87"/>
      <c r="FJ877" s="87"/>
      <c r="FK877" s="87"/>
      <c r="FL877" s="87"/>
    </row>
    <row r="878" spans="1:168" s="86" customFormat="1" ht="15" customHeight="1" x14ac:dyDescent="0.25">
      <c r="A878" s="1">
        <v>8</v>
      </c>
      <c r="B878" s="86" t="s">
        <v>974</v>
      </c>
      <c r="C878" s="87" t="s">
        <v>34</v>
      </c>
      <c r="D878" s="87" t="s">
        <v>966</v>
      </c>
      <c r="E878" s="87" t="s">
        <v>179</v>
      </c>
      <c r="F878" s="87" t="s">
        <v>32</v>
      </c>
      <c r="G878" s="88">
        <v>25000</v>
      </c>
      <c r="H878" s="89">
        <v>0</v>
      </c>
      <c r="I878" s="88">
        <v>25</v>
      </c>
      <c r="J878" s="88">
        <f t="shared" si="263"/>
        <v>717.5</v>
      </c>
      <c r="K878" s="90">
        <f t="shared" si="264"/>
        <v>1774.9999999999998</v>
      </c>
      <c r="L878" s="90">
        <f t="shared" si="265"/>
        <v>287.5</v>
      </c>
      <c r="M878" s="88">
        <f t="shared" si="266"/>
        <v>760</v>
      </c>
      <c r="N878" s="90">
        <f t="shared" si="267"/>
        <v>1772.5000000000002</v>
      </c>
      <c r="O878" s="5">
        <v>0</v>
      </c>
      <c r="P878" s="88">
        <f t="shared" si="268"/>
        <v>5312.5</v>
      </c>
      <c r="Q878" s="88">
        <f t="shared" si="269"/>
        <v>1502.5</v>
      </c>
      <c r="R878" s="88">
        <f t="shared" si="270"/>
        <v>3835</v>
      </c>
      <c r="S878" s="5">
        <f t="shared" si="271"/>
        <v>23497.5</v>
      </c>
      <c r="T878" s="87">
        <v>111</v>
      </c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  <c r="DK878" s="87"/>
      <c r="DL878" s="87"/>
      <c r="DM878" s="87"/>
      <c r="DN878" s="87"/>
      <c r="DO878" s="87"/>
      <c r="DP878" s="87"/>
      <c r="DQ878" s="87"/>
      <c r="DR878" s="87"/>
      <c r="DS878" s="87"/>
      <c r="DT878" s="87"/>
      <c r="DU878" s="87"/>
      <c r="DV878" s="87"/>
      <c r="DW878" s="87"/>
      <c r="DX878" s="87"/>
      <c r="DY878" s="87"/>
      <c r="DZ878" s="87"/>
      <c r="EA878" s="87"/>
      <c r="EB878" s="87"/>
      <c r="EC878" s="87"/>
      <c r="ED878" s="87"/>
      <c r="EE878" s="87"/>
      <c r="EF878" s="87"/>
      <c r="EG878" s="87"/>
      <c r="EH878" s="87"/>
      <c r="EI878" s="87"/>
      <c r="EJ878" s="87"/>
      <c r="EK878" s="87"/>
      <c r="EL878" s="87"/>
      <c r="EM878" s="87"/>
      <c r="EN878" s="87"/>
      <c r="EO878" s="87"/>
      <c r="EP878" s="87"/>
      <c r="EQ878" s="87"/>
      <c r="ER878" s="87"/>
      <c r="ES878" s="87"/>
      <c r="ET878" s="87"/>
      <c r="EU878" s="87"/>
      <c r="EV878" s="87"/>
      <c r="EW878" s="87"/>
      <c r="EX878" s="87"/>
      <c r="EY878" s="87"/>
      <c r="EZ878" s="87"/>
      <c r="FA878" s="87"/>
      <c r="FB878" s="87"/>
      <c r="FC878" s="87"/>
      <c r="FD878" s="87"/>
      <c r="FE878" s="87"/>
      <c r="FF878" s="87"/>
      <c r="FG878" s="87"/>
      <c r="FH878" s="87"/>
      <c r="FI878" s="87"/>
      <c r="FJ878" s="87"/>
      <c r="FK878" s="87"/>
      <c r="FL878" s="87"/>
    </row>
    <row r="879" spans="1:168" s="86" customFormat="1" ht="15" customHeight="1" x14ac:dyDescent="0.25">
      <c r="A879" s="1">
        <v>9</v>
      </c>
      <c r="B879" s="86" t="s">
        <v>975</v>
      </c>
      <c r="C879" s="87" t="s">
        <v>30</v>
      </c>
      <c r="D879" s="87" t="s">
        <v>966</v>
      </c>
      <c r="E879" s="87" t="s">
        <v>976</v>
      </c>
      <c r="F879" s="87" t="s">
        <v>32</v>
      </c>
      <c r="G879" s="88">
        <v>31500</v>
      </c>
      <c r="H879" s="89">
        <v>0</v>
      </c>
      <c r="I879" s="88">
        <v>25</v>
      </c>
      <c r="J879" s="88">
        <f t="shared" si="263"/>
        <v>904.05</v>
      </c>
      <c r="K879" s="90">
        <f t="shared" si="264"/>
        <v>2236.5</v>
      </c>
      <c r="L879" s="90">
        <f t="shared" si="265"/>
        <v>362.25</v>
      </c>
      <c r="M879" s="88">
        <f t="shared" si="266"/>
        <v>957.6</v>
      </c>
      <c r="N879" s="90">
        <f t="shared" si="267"/>
        <v>2233.3500000000004</v>
      </c>
      <c r="O879" s="5">
        <v>1350.12</v>
      </c>
      <c r="P879" s="88">
        <f t="shared" si="268"/>
        <v>6693.7500000000009</v>
      </c>
      <c r="Q879" s="88">
        <f t="shared" si="269"/>
        <v>3236.77</v>
      </c>
      <c r="R879" s="88">
        <f t="shared" si="270"/>
        <v>4832.1000000000004</v>
      </c>
      <c r="S879" s="5">
        <f t="shared" si="271"/>
        <v>28263.23</v>
      </c>
      <c r="T879" s="87">
        <v>111</v>
      </c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  <c r="DK879" s="87"/>
      <c r="DL879" s="87"/>
      <c r="DM879" s="87"/>
      <c r="DN879" s="87"/>
      <c r="DO879" s="87"/>
      <c r="DP879" s="87"/>
      <c r="DQ879" s="87"/>
      <c r="DR879" s="87"/>
      <c r="DS879" s="87"/>
      <c r="DT879" s="87"/>
      <c r="DU879" s="87"/>
      <c r="DV879" s="87"/>
      <c r="DW879" s="87"/>
      <c r="DX879" s="87"/>
      <c r="DY879" s="87"/>
      <c r="DZ879" s="87"/>
      <c r="EA879" s="87"/>
      <c r="EB879" s="87"/>
      <c r="EC879" s="87"/>
      <c r="ED879" s="87"/>
      <c r="EE879" s="87"/>
      <c r="EF879" s="87"/>
      <c r="EG879" s="87"/>
      <c r="EH879" s="87"/>
      <c r="EI879" s="87"/>
      <c r="EJ879" s="87"/>
      <c r="EK879" s="87"/>
      <c r="EL879" s="87"/>
      <c r="EM879" s="87"/>
      <c r="EN879" s="87"/>
      <c r="EO879" s="87"/>
      <c r="EP879" s="87"/>
      <c r="EQ879" s="87"/>
      <c r="ER879" s="87"/>
      <c r="ES879" s="87"/>
      <c r="ET879" s="87"/>
      <c r="EU879" s="87"/>
      <c r="EV879" s="87"/>
      <c r="EW879" s="87"/>
      <c r="EX879" s="87"/>
      <c r="EY879" s="87"/>
      <c r="EZ879" s="87"/>
      <c r="FA879" s="87"/>
      <c r="FB879" s="87"/>
      <c r="FC879" s="87"/>
      <c r="FD879" s="87"/>
      <c r="FE879" s="87"/>
      <c r="FF879" s="87"/>
      <c r="FG879" s="87"/>
      <c r="FH879" s="87"/>
      <c r="FI879" s="87"/>
      <c r="FJ879" s="87"/>
      <c r="FK879" s="87"/>
      <c r="FL879" s="87"/>
    </row>
    <row r="880" spans="1:168" s="86" customFormat="1" ht="15" customHeight="1" x14ac:dyDescent="0.25">
      <c r="A880" s="1">
        <v>10</v>
      </c>
      <c r="B880" s="86" t="s">
        <v>977</v>
      </c>
      <c r="C880" s="87" t="s">
        <v>30</v>
      </c>
      <c r="D880" s="87" t="s">
        <v>966</v>
      </c>
      <c r="E880" s="87" t="s">
        <v>365</v>
      </c>
      <c r="F880" s="87" t="s">
        <v>32</v>
      </c>
      <c r="G880" s="88">
        <v>18000</v>
      </c>
      <c r="H880" s="89">
        <v>0</v>
      </c>
      <c r="I880" s="88">
        <v>25</v>
      </c>
      <c r="J880" s="88">
        <f t="shared" si="263"/>
        <v>516.6</v>
      </c>
      <c r="K880" s="90">
        <f t="shared" si="264"/>
        <v>1277.9999999999998</v>
      </c>
      <c r="L880" s="90">
        <f t="shared" si="265"/>
        <v>207</v>
      </c>
      <c r="M880" s="88">
        <f t="shared" si="266"/>
        <v>547.20000000000005</v>
      </c>
      <c r="N880" s="90">
        <f t="shared" si="267"/>
        <v>1276.2</v>
      </c>
      <c r="O880" s="5">
        <v>0</v>
      </c>
      <c r="P880" s="88">
        <f t="shared" si="268"/>
        <v>3825</v>
      </c>
      <c r="Q880" s="88">
        <f t="shared" si="269"/>
        <v>1088.8000000000002</v>
      </c>
      <c r="R880" s="88">
        <f t="shared" si="270"/>
        <v>2761.2</v>
      </c>
      <c r="S880" s="5">
        <f t="shared" si="271"/>
        <v>16911.2</v>
      </c>
      <c r="T880" s="87">
        <v>111</v>
      </c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  <c r="DK880" s="87"/>
      <c r="DL880" s="87"/>
      <c r="DM880" s="87"/>
      <c r="DN880" s="87"/>
      <c r="DO880" s="87"/>
      <c r="DP880" s="87"/>
      <c r="DQ880" s="87"/>
      <c r="DR880" s="87"/>
      <c r="DS880" s="87"/>
      <c r="DT880" s="87"/>
      <c r="DU880" s="87"/>
      <c r="DV880" s="87"/>
      <c r="DW880" s="87"/>
      <c r="DX880" s="87"/>
      <c r="DY880" s="87"/>
      <c r="DZ880" s="87"/>
      <c r="EA880" s="87"/>
      <c r="EB880" s="87"/>
      <c r="EC880" s="87"/>
      <c r="ED880" s="87"/>
      <c r="EE880" s="87"/>
      <c r="EF880" s="87"/>
      <c r="EG880" s="87"/>
      <c r="EH880" s="87"/>
      <c r="EI880" s="87"/>
      <c r="EJ880" s="87"/>
      <c r="EK880" s="87"/>
      <c r="EL880" s="87"/>
      <c r="EM880" s="87"/>
      <c r="EN880" s="87"/>
      <c r="EO880" s="87"/>
      <c r="EP880" s="87"/>
      <c r="EQ880" s="87"/>
      <c r="ER880" s="87"/>
      <c r="ES880" s="87"/>
      <c r="ET880" s="87"/>
      <c r="EU880" s="87"/>
      <c r="EV880" s="87"/>
      <c r="EW880" s="87"/>
      <c r="EX880" s="87"/>
      <c r="EY880" s="87"/>
      <c r="EZ880" s="87"/>
      <c r="FA880" s="87"/>
      <c r="FB880" s="87"/>
      <c r="FC880" s="87"/>
      <c r="FD880" s="87"/>
      <c r="FE880" s="87"/>
      <c r="FF880" s="87"/>
      <c r="FG880" s="87"/>
      <c r="FH880" s="87"/>
      <c r="FI880" s="87"/>
      <c r="FJ880" s="87"/>
      <c r="FK880" s="87"/>
      <c r="FL880" s="87"/>
    </row>
    <row r="881" spans="1:168" s="156" customFormat="1" ht="15" customHeight="1" x14ac:dyDescent="0.25">
      <c r="A881" s="1">
        <v>11</v>
      </c>
      <c r="B881" s="152" t="s">
        <v>978</v>
      </c>
      <c r="C881" s="153" t="s">
        <v>30</v>
      </c>
      <c r="D881" s="153" t="s">
        <v>966</v>
      </c>
      <c r="E881" s="153" t="s">
        <v>706</v>
      </c>
      <c r="F881" s="153" t="s">
        <v>32</v>
      </c>
      <c r="G881" s="154">
        <v>22575</v>
      </c>
      <c r="H881" s="89">
        <v>0</v>
      </c>
      <c r="I881" s="154">
        <v>25</v>
      </c>
      <c r="J881" s="154">
        <f>+G881*2.87%</f>
        <v>647.90250000000003</v>
      </c>
      <c r="K881" s="155">
        <f>+G881*7.1%</f>
        <v>1602.8249999999998</v>
      </c>
      <c r="L881" s="155">
        <f>+G881*1.15%</f>
        <v>259.61250000000001</v>
      </c>
      <c r="M881" s="154">
        <f>+G881*3.04%</f>
        <v>686.28</v>
      </c>
      <c r="N881" s="155">
        <f>+G881*7.09%</f>
        <v>1600.5675000000001</v>
      </c>
      <c r="O881" s="112">
        <v>0</v>
      </c>
      <c r="P881" s="154">
        <f>SUM(J881:N881)</f>
        <v>4797.1875</v>
      </c>
      <c r="Q881" s="154">
        <f>+H881+I881+J881+M881+O881</f>
        <v>1359.1824999999999</v>
      </c>
      <c r="R881" s="154">
        <f>+K881+L881+N881</f>
        <v>3463.0050000000001</v>
      </c>
      <c r="S881" s="112">
        <f>+G881-Q881</f>
        <v>21215.817500000001</v>
      </c>
      <c r="T881" s="153">
        <v>111</v>
      </c>
      <c r="U881" s="153"/>
      <c r="V881" s="153"/>
      <c r="W881" s="153"/>
      <c r="X881" s="153"/>
      <c r="Y881" s="153"/>
      <c r="Z881" s="153"/>
      <c r="AA881" s="153"/>
      <c r="AB881" s="153"/>
      <c r="AC881" s="153"/>
      <c r="AD881" s="153"/>
      <c r="AE881" s="153"/>
      <c r="AF881" s="153"/>
      <c r="AG881" s="153"/>
      <c r="AH881" s="153"/>
      <c r="AI881" s="153"/>
      <c r="AJ881" s="153"/>
      <c r="AK881" s="153"/>
      <c r="AL881" s="153"/>
      <c r="AM881" s="153"/>
      <c r="AN881" s="153"/>
      <c r="AO881" s="153"/>
      <c r="AP881" s="153"/>
      <c r="AQ881" s="153"/>
      <c r="AR881" s="153"/>
      <c r="AS881" s="153"/>
      <c r="AT881" s="153"/>
      <c r="AU881" s="153"/>
      <c r="AV881" s="153"/>
      <c r="AW881" s="153"/>
      <c r="AX881" s="153"/>
      <c r="AY881" s="153"/>
      <c r="AZ881" s="153"/>
      <c r="BA881" s="153"/>
      <c r="BB881" s="153"/>
      <c r="BC881" s="153"/>
      <c r="BD881" s="153"/>
      <c r="BE881" s="153"/>
      <c r="BF881" s="153"/>
      <c r="BG881" s="153"/>
      <c r="BH881" s="153"/>
      <c r="BI881" s="153"/>
      <c r="BJ881" s="153"/>
      <c r="BK881" s="153"/>
      <c r="BL881" s="153"/>
      <c r="BM881" s="153"/>
      <c r="BN881" s="153"/>
      <c r="BO881" s="153"/>
      <c r="BP881" s="153"/>
      <c r="BQ881" s="153"/>
      <c r="BR881" s="153"/>
      <c r="BS881" s="153"/>
      <c r="BT881" s="153"/>
      <c r="BU881" s="153"/>
      <c r="BV881" s="153"/>
      <c r="BW881" s="153"/>
      <c r="BX881" s="153"/>
      <c r="BY881" s="153"/>
      <c r="BZ881" s="153"/>
      <c r="CA881" s="153"/>
      <c r="CB881" s="153"/>
      <c r="CC881" s="153"/>
      <c r="CD881" s="153"/>
      <c r="CE881" s="153"/>
      <c r="CF881" s="153"/>
      <c r="CG881" s="153"/>
      <c r="CH881" s="153"/>
      <c r="CI881" s="153"/>
      <c r="CJ881" s="153"/>
      <c r="CK881" s="153"/>
      <c r="CL881" s="153"/>
      <c r="CM881" s="153"/>
      <c r="CN881" s="153"/>
      <c r="CO881" s="153"/>
      <c r="CP881" s="153"/>
      <c r="CQ881" s="153"/>
      <c r="CR881" s="153"/>
      <c r="CS881" s="153"/>
      <c r="CT881" s="153"/>
      <c r="CU881" s="153"/>
      <c r="CV881" s="153"/>
      <c r="CW881" s="153"/>
      <c r="CX881" s="153"/>
      <c r="CY881" s="153"/>
      <c r="CZ881" s="153"/>
      <c r="DA881" s="153"/>
      <c r="DB881" s="153"/>
      <c r="DC881" s="153"/>
      <c r="DD881" s="153"/>
      <c r="DE881" s="153"/>
      <c r="DF881" s="153"/>
      <c r="DG881" s="153"/>
      <c r="DH881" s="153"/>
      <c r="DI881" s="153"/>
      <c r="DJ881" s="153"/>
      <c r="DK881" s="153"/>
      <c r="DL881" s="153"/>
      <c r="DM881" s="153"/>
      <c r="DN881" s="153"/>
      <c r="DO881" s="153"/>
      <c r="DP881" s="153"/>
      <c r="DQ881" s="153"/>
      <c r="DR881" s="153"/>
      <c r="DS881" s="153"/>
      <c r="DT881" s="153"/>
      <c r="DU881" s="153"/>
      <c r="DV881" s="153"/>
      <c r="DW881" s="153"/>
      <c r="DX881" s="153"/>
      <c r="DY881" s="153"/>
      <c r="DZ881" s="153"/>
      <c r="EA881" s="153"/>
      <c r="EB881" s="153"/>
      <c r="EC881" s="153"/>
      <c r="ED881" s="153"/>
      <c r="EE881" s="153"/>
      <c r="EF881" s="153"/>
      <c r="EG881" s="153"/>
      <c r="EH881" s="153"/>
      <c r="EI881" s="153"/>
      <c r="EJ881" s="153"/>
      <c r="EK881" s="153"/>
      <c r="EL881" s="153"/>
      <c r="EM881" s="153"/>
      <c r="EN881" s="153"/>
      <c r="EO881" s="153"/>
      <c r="EP881" s="153"/>
      <c r="EQ881" s="153"/>
      <c r="ER881" s="153"/>
      <c r="ES881" s="153"/>
      <c r="ET881" s="153"/>
      <c r="EU881" s="153"/>
      <c r="EV881" s="153"/>
      <c r="EW881" s="153"/>
      <c r="EX881" s="153"/>
      <c r="EY881" s="153"/>
      <c r="EZ881" s="153"/>
      <c r="FA881" s="153"/>
      <c r="FB881" s="153"/>
      <c r="FC881" s="153"/>
      <c r="FD881" s="153"/>
      <c r="FE881" s="153"/>
      <c r="FF881" s="153"/>
      <c r="FG881" s="153"/>
      <c r="FH881" s="153"/>
      <c r="FI881" s="153"/>
      <c r="FJ881" s="153"/>
      <c r="FK881" s="153"/>
      <c r="FL881" s="153"/>
    </row>
    <row r="882" spans="1:168" s="86" customFormat="1" ht="15" customHeight="1" x14ac:dyDescent="0.25">
      <c r="A882" s="1">
        <v>12</v>
      </c>
      <c r="B882" s="86" t="s">
        <v>979</v>
      </c>
      <c r="C882" s="87" t="s">
        <v>30</v>
      </c>
      <c r="D882" s="87" t="s">
        <v>966</v>
      </c>
      <c r="E882" s="87" t="s">
        <v>706</v>
      </c>
      <c r="F882" s="87" t="s">
        <v>32</v>
      </c>
      <c r="G882" s="88">
        <v>22575</v>
      </c>
      <c r="H882" s="89">
        <v>0</v>
      </c>
      <c r="I882" s="88">
        <v>25</v>
      </c>
      <c r="J882" s="88">
        <f t="shared" si="263"/>
        <v>647.90250000000003</v>
      </c>
      <c r="K882" s="90">
        <f t="shared" si="264"/>
        <v>1602.8249999999998</v>
      </c>
      <c r="L882" s="90">
        <f t="shared" si="265"/>
        <v>259.61250000000001</v>
      </c>
      <c r="M882" s="88">
        <f t="shared" si="266"/>
        <v>686.28</v>
      </c>
      <c r="N882" s="90">
        <f t="shared" si="267"/>
        <v>1600.5675000000001</v>
      </c>
      <c r="O882" s="5">
        <v>0</v>
      </c>
      <c r="P882" s="88">
        <f t="shared" si="268"/>
        <v>4797.1875</v>
      </c>
      <c r="Q882" s="88">
        <f t="shared" si="269"/>
        <v>1359.1824999999999</v>
      </c>
      <c r="R882" s="88">
        <f t="shared" si="270"/>
        <v>3463.0050000000001</v>
      </c>
      <c r="S882" s="5">
        <f t="shared" si="271"/>
        <v>21215.817500000001</v>
      </c>
      <c r="T882" s="87">
        <v>111</v>
      </c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  <c r="DK882" s="87"/>
      <c r="DL882" s="87"/>
      <c r="DM882" s="87"/>
      <c r="DN882" s="87"/>
      <c r="DO882" s="87"/>
      <c r="DP882" s="87"/>
      <c r="DQ882" s="87"/>
      <c r="DR882" s="87"/>
      <c r="DS882" s="87"/>
      <c r="DT882" s="87"/>
      <c r="DU882" s="87"/>
      <c r="DV882" s="87"/>
      <c r="DW882" s="87"/>
      <c r="DX882" s="87"/>
      <c r="DY882" s="87"/>
      <c r="DZ882" s="87"/>
      <c r="EA882" s="87"/>
      <c r="EB882" s="87"/>
      <c r="EC882" s="87"/>
      <c r="ED882" s="87"/>
      <c r="EE882" s="87"/>
      <c r="EF882" s="87"/>
      <c r="EG882" s="87"/>
      <c r="EH882" s="87"/>
      <c r="EI882" s="87"/>
      <c r="EJ882" s="87"/>
      <c r="EK882" s="87"/>
      <c r="EL882" s="87"/>
      <c r="EM882" s="87"/>
      <c r="EN882" s="87"/>
      <c r="EO882" s="87"/>
      <c r="EP882" s="87"/>
      <c r="EQ882" s="87"/>
      <c r="ER882" s="87"/>
      <c r="ES882" s="87"/>
      <c r="ET882" s="87"/>
      <c r="EU882" s="87"/>
      <c r="EV882" s="87"/>
      <c r="EW882" s="87"/>
      <c r="EX882" s="87"/>
      <c r="EY882" s="87"/>
      <c r="EZ882" s="87"/>
      <c r="FA882" s="87"/>
      <c r="FB882" s="87"/>
      <c r="FC882" s="87"/>
      <c r="FD882" s="87"/>
      <c r="FE882" s="87"/>
      <c r="FF882" s="87"/>
      <c r="FG882" s="87"/>
      <c r="FH882" s="87"/>
      <c r="FI882" s="87"/>
      <c r="FJ882" s="87"/>
      <c r="FK882" s="87"/>
      <c r="FL882" s="87"/>
    </row>
    <row r="883" spans="1:168" s="86" customFormat="1" ht="15" customHeight="1" x14ac:dyDescent="0.25">
      <c r="A883" s="1">
        <v>13</v>
      </c>
      <c r="B883" s="86" t="s">
        <v>980</v>
      </c>
      <c r="C883" s="87" t="s">
        <v>30</v>
      </c>
      <c r="D883" s="87" t="s">
        <v>966</v>
      </c>
      <c r="E883" s="87" t="s">
        <v>811</v>
      </c>
      <c r="F883" s="87" t="s">
        <v>32</v>
      </c>
      <c r="G883" s="88">
        <v>22000</v>
      </c>
      <c r="H883" s="89">
        <v>0</v>
      </c>
      <c r="I883" s="88">
        <v>25</v>
      </c>
      <c r="J883" s="88">
        <f t="shared" si="263"/>
        <v>631.4</v>
      </c>
      <c r="K883" s="90">
        <f t="shared" si="264"/>
        <v>1561.9999999999998</v>
      </c>
      <c r="L883" s="90">
        <f t="shared" si="265"/>
        <v>253</v>
      </c>
      <c r="M883" s="88">
        <f t="shared" si="266"/>
        <v>668.8</v>
      </c>
      <c r="N883" s="90">
        <f t="shared" si="267"/>
        <v>1559.8000000000002</v>
      </c>
      <c r="O883" s="5">
        <v>0</v>
      </c>
      <c r="P883" s="88">
        <f t="shared" si="268"/>
        <v>4675</v>
      </c>
      <c r="Q883" s="88">
        <f t="shared" si="269"/>
        <v>1325.1999999999998</v>
      </c>
      <c r="R883" s="88">
        <f t="shared" si="270"/>
        <v>3374.8</v>
      </c>
      <c r="S883" s="5">
        <f t="shared" si="271"/>
        <v>20674.8</v>
      </c>
      <c r="T883" s="87">
        <v>111</v>
      </c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  <c r="DK883" s="87"/>
      <c r="DL883" s="87"/>
      <c r="DM883" s="87"/>
      <c r="DN883" s="87"/>
      <c r="DO883" s="87"/>
      <c r="DP883" s="87"/>
      <c r="DQ883" s="87"/>
      <c r="DR883" s="87"/>
      <c r="DS883" s="87"/>
      <c r="DT883" s="87"/>
      <c r="DU883" s="87"/>
      <c r="DV883" s="87"/>
      <c r="DW883" s="87"/>
      <c r="DX883" s="87"/>
      <c r="DY883" s="87"/>
      <c r="DZ883" s="87"/>
      <c r="EA883" s="87"/>
      <c r="EB883" s="87"/>
      <c r="EC883" s="87"/>
      <c r="ED883" s="87"/>
      <c r="EE883" s="87"/>
      <c r="EF883" s="87"/>
      <c r="EG883" s="87"/>
      <c r="EH883" s="87"/>
      <c r="EI883" s="87"/>
      <c r="EJ883" s="87"/>
      <c r="EK883" s="87"/>
      <c r="EL883" s="87"/>
      <c r="EM883" s="87"/>
      <c r="EN883" s="87"/>
      <c r="EO883" s="87"/>
      <c r="EP883" s="87"/>
      <c r="EQ883" s="87"/>
      <c r="ER883" s="87"/>
      <c r="ES883" s="87"/>
      <c r="ET883" s="87"/>
      <c r="EU883" s="87"/>
      <c r="EV883" s="87"/>
      <c r="EW883" s="87"/>
      <c r="EX883" s="87"/>
      <c r="EY883" s="87"/>
      <c r="EZ883" s="87"/>
      <c r="FA883" s="87"/>
      <c r="FB883" s="87"/>
      <c r="FC883" s="87"/>
      <c r="FD883" s="87"/>
      <c r="FE883" s="87"/>
      <c r="FF883" s="87"/>
      <c r="FG883" s="87"/>
      <c r="FH883" s="87"/>
      <c r="FI883" s="87"/>
      <c r="FJ883" s="87"/>
      <c r="FK883" s="87"/>
      <c r="FL883" s="87"/>
    </row>
    <row r="884" spans="1:168" s="86" customFormat="1" ht="15" customHeight="1" x14ac:dyDescent="0.25">
      <c r="A884" s="1">
        <v>14</v>
      </c>
      <c r="B884" s="86" t="s">
        <v>981</v>
      </c>
      <c r="C884" s="87" t="s">
        <v>34</v>
      </c>
      <c r="D884" s="87" t="s">
        <v>966</v>
      </c>
      <c r="E884" s="87" t="s">
        <v>976</v>
      </c>
      <c r="F884" s="87" t="s">
        <v>32</v>
      </c>
      <c r="G884" s="88">
        <v>31500</v>
      </c>
      <c r="H884" s="89">
        <v>0</v>
      </c>
      <c r="I884" s="88">
        <v>25</v>
      </c>
      <c r="J884" s="88">
        <f t="shared" si="263"/>
        <v>904.05</v>
      </c>
      <c r="K884" s="90">
        <f t="shared" si="264"/>
        <v>2236.5</v>
      </c>
      <c r="L884" s="90">
        <f t="shared" si="265"/>
        <v>362.25</v>
      </c>
      <c r="M884" s="88">
        <f t="shared" si="266"/>
        <v>957.6</v>
      </c>
      <c r="N884" s="90">
        <f t="shared" si="267"/>
        <v>2233.3500000000004</v>
      </c>
      <c r="O884" s="5">
        <v>0</v>
      </c>
      <c r="P884" s="88">
        <f t="shared" si="268"/>
        <v>6693.7500000000009</v>
      </c>
      <c r="Q884" s="88">
        <f t="shared" si="269"/>
        <v>1886.65</v>
      </c>
      <c r="R884" s="88">
        <f t="shared" si="270"/>
        <v>4832.1000000000004</v>
      </c>
      <c r="S884" s="5">
        <f t="shared" si="271"/>
        <v>29613.35</v>
      </c>
      <c r="T884" s="87">
        <v>111</v>
      </c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  <c r="DK884" s="87"/>
      <c r="DL884" s="87"/>
      <c r="DM884" s="87"/>
      <c r="DN884" s="87"/>
      <c r="DO884" s="87"/>
      <c r="DP884" s="87"/>
      <c r="DQ884" s="87"/>
      <c r="DR884" s="87"/>
      <c r="DS884" s="87"/>
      <c r="DT884" s="87"/>
      <c r="DU884" s="87"/>
      <c r="DV884" s="87"/>
      <c r="DW884" s="87"/>
      <c r="DX884" s="87"/>
      <c r="DY884" s="87"/>
      <c r="DZ884" s="87"/>
      <c r="EA884" s="87"/>
      <c r="EB884" s="87"/>
      <c r="EC884" s="87"/>
      <c r="ED884" s="87"/>
      <c r="EE884" s="87"/>
      <c r="EF884" s="87"/>
      <c r="EG884" s="87"/>
      <c r="EH884" s="87"/>
      <c r="EI884" s="87"/>
      <c r="EJ884" s="87"/>
      <c r="EK884" s="87"/>
      <c r="EL884" s="87"/>
      <c r="EM884" s="87"/>
      <c r="EN884" s="87"/>
      <c r="EO884" s="87"/>
      <c r="EP884" s="87"/>
      <c r="EQ884" s="87"/>
      <c r="ER884" s="87"/>
      <c r="ES884" s="87"/>
      <c r="ET884" s="87"/>
      <c r="EU884" s="87"/>
      <c r="EV884" s="87"/>
      <c r="EW884" s="87"/>
      <c r="EX884" s="87"/>
      <c r="EY884" s="87"/>
      <c r="EZ884" s="87"/>
      <c r="FA884" s="87"/>
      <c r="FB884" s="87"/>
      <c r="FC884" s="87"/>
      <c r="FD884" s="87"/>
      <c r="FE884" s="87"/>
      <c r="FF884" s="87"/>
      <c r="FG884" s="87"/>
      <c r="FH884" s="87"/>
      <c r="FI884" s="87"/>
      <c r="FJ884" s="87"/>
      <c r="FK884" s="87"/>
      <c r="FL884" s="87"/>
    </row>
    <row r="885" spans="1:168" s="86" customFormat="1" ht="15" customHeight="1" x14ac:dyDescent="0.25">
      <c r="A885" s="1">
        <v>15</v>
      </c>
      <c r="B885" s="86" t="s">
        <v>982</v>
      </c>
      <c r="C885" s="87" t="s">
        <v>30</v>
      </c>
      <c r="D885" s="87" t="s">
        <v>966</v>
      </c>
      <c r="E885" s="87" t="s">
        <v>706</v>
      </c>
      <c r="F885" s="87" t="s">
        <v>32</v>
      </c>
      <c r="G885" s="88">
        <v>31500</v>
      </c>
      <c r="H885" s="89">
        <v>0</v>
      </c>
      <c r="I885" s="88">
        <v>25</v>
      </c>
      <c r="J885" s="88">
        <f t="shared" si="263"/>
        <v>904.05</v>
      </c>
      <c r="K885" s="90">
        <f t="shared" si="264"/>
        <v>2236.5</v>
      </c>
      <c r="L885" s="90">
        <f t="shared" si="265"/>
        <v>362.25</v>
      </c>
      <c r="M885" s="88">
        <f t="shared" si="266"/>
        <v>957.6</v>
      </c>
      <c r="N885" s="90">
        <f t="shared" si="267"/>
        <v>2233.3500000000004</v>
      </c>
      <c r="O885" s="5">
        <v>2700.24</v>
      </c>
      <c r="P885" s="88">
        <f t="shared" si="268"/>
        <v>6693.7500000000009</v>
      </c>
      <c r="Q885" s="88">
        <f t="shared" si="269"/>
        <v>4586.8899999999994</v>
      </c>
      <c r="R885" s="88">
        <f t="shared" si="270"/>
        <v>4832.1000000000004</v>
      </c>
      <c r="S885" s="5">
        <f t="shared" si="271"/>
        <v>26913.11</v>
      </c>
      <c r="T885" s="87">
        <v>111</v>
      </c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  <c r="DK885" s="87"/>
      <c r="DL885" s="87"/>
      <c r="DM885" s="87"/>
      <c r="DN885" s="87"/>
      <c r="DO885" s="87"/>
      <c r="DP885" s="87"/>
      <c r="DQ885" s="87"/>
      <c r="DR885" s="87"/>
      <c r="DS885" s="87"/>
      <c r="DT885" s="87"/>
      <c r="DU885" s="87"/>
      <c r="DV885" s="87"/>
      <c r="DW885" s="87"/>
      <c r="DX885" s="87"/>
      <c r="DY885" s="87"/>
      <c r="DZ885" s="87"/>
      <c r="EA885" s="87"/>
      <c r="EB885" s="87"/>
      <c r="EC885" s="87"/>
      <c r="ED885" s="87"/>
      <c r="EE885" s="87"/>
      <c r="EF885" s="87"/>
      <c r="EG885" s="87"/>
      <c r="EH885" s="87"/>
      <c r="EI885" s="87"/>
      <c r="EJ885" s="87"/>
      <c r="EK885" s="87"/>
      <c r="EL885" s="87"/>
      <c r="EM885" s="87"/>
      <c r="EN885" s="87"/>
      <c r="EO885" s="87"/>
      <c r="EP885" s="87"/>
      <c r="EQ885" s="87"/>
      <c r="ER885" s="87"/>
      <c r="ES885" s="87"/>
      <c r="ET885" s="87"/>
      <c r="EU885" s="87"/>
      <c r="EV885" s="87"/>
      <c r="EW885" s="87"/>
      <c r="EX885" s="87"/>
      <c r="EY885" s="87"/>
      <c r="EZ885" s="87"/>
      <c r="FA885" s="87"/>
      <c r="FB885" s="87"/>
      <c r="FC885" s="87"/>
      <c r="FD885" s="87"/>
      <c r="FE885" s="87"/>
      <c r="FF885" s="87"/>
      <c r="FG885" s="87"/>
      <c r="FH885" s="87"/>
      <c r="FI885" s="87"/>
      <c r="FJ885" s="87"/>
      <c r="FK885" s="87"/>
      <c r="FL885" s="87"/>
    </row>
    <row r="886" spans="1:168" s="86" customFormat="1" ht="15" customHeight="1" x14ac:dyDescent="0.25">
      <c r="A886" s="1">
        <v>16</v>
      </c>
      <c r="B886" s="86" t="s">
        <v>983</v>
      </c>
      <c r="C886" s="87" t="s">
        <v>34</v>
      </c>
      <c r="D886" s="87" t="s">
        <v>966</v>
      </c>
      <c r="E886" s="87" t="s">
        <v>179</v>
      </c>
      <c r="F886" s="87" t="s">
        <v>32</v>
      </c>
      <c r="G886" s="88">
        <v>25000</v>
      </c>
      <c r="H886" s="89">
        <v>0</v>
      </c>
      <c r="I886" s="88">
        <v>25</v>
      </c>
      <c r="J886" s="88">
        <f t="shared" si="263"/>
        <v>717.5</v>
      </c>
      <c r="K886" s="90">
        <f t="shared" si="264"/>
        <v>1774.9999999999998</v>
      </c>
      <c r="L886" s="90">
        <f t="shared" si="265"/>
        <v>287.5</v>
      </c>
      <c r="M886" s="88">
        <f t="shared" si="266"/>
        <v>760</v>
      </c>
      <c r="N886" s="90">
        <f t="shared" si="267"/>
        <v>1772.5000000000002</v>
      </c>
      <c r="O886" s="5">
        <v>0</v>
      </c>
      <c r="P886" s="88">
        <f t="shared" si="268"/>
        <v>5312.5</v>
      </c>
      <c r="Q886" s="88">
        <f t="shared" si="269"/>
        <v>1502.5</v>
      </c>
      <c r="R886" s="88">
        <f t="shared" si="270"/>
        <v>3835</v>
      </c>
      <c r="S886" s="5">
        <f t="shared" si="271"/>
        <v>23497.5</v>
      </c>
      <c r="T886" s="87">
        <v>111</v>
      </c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  <c r="DK886" s="87"/>
      <c r="DL886" s="87"/>
      <c r="DM886" s="87"/>
      <c r="DN886" s="87"/>
      <c r="DO886" s="87"/>
      <c r="DP886" s="87"/>
      <c r="DQ886" s="87"/>
      <c r="DR886" s="87"/>
      <c r="DS886" s="87"/>
      <c r="DT886" s="87"/>
      <c r="DU886" s="87"/>
      <c r="DV886" s="87"/>
      <c r="DW886" s="87"/>
      <c r="DX886" s="87"/>
      <c r="DY886" s="87"/>
      <c r="DZ886" s="87"/>
      <c r="EA886" s="87"/>
      <c r="EB886" s="87"/>
      <c r="EC886" s="87"/>
      <c r="ED886" s="87"/>
      <c r="EE886" s="87"/>
      <c r="EF886" s="87"/>
      <c r="EG886" s="87"/>
      <c r="EH886" s="87"/>
      <c r="EI886" s="87"/>
      <c r="EJ886" s="87"/>
      <c r="EK886" s="87"/>
      <c r="EL886" s="87"/>
      <c r="EM886" s="87"/>
      <c r="EN886" s="87"/>
      <c r="EO886" s="87"/>
      <c r="EP886" s="87"/>
      <c r="EQ886" s="87"/>
      <c r="ER886" s="87"/>
      <c r="ES886" s="87"/>
      <c r="ET886" s="87"/>
      <c r="EU886" s="87"/>
      <c r="EV886" s="87"/>
      <c r="EW886" s="87"/>
      <c r="EX886" s="87"/>
      <c r="EY886" s="87"/>
      <c r="EZ886" s="87"/>
      <c r="FA886" s="87"/>
      <c r="FB886" s="87"/>
      <c r="FC886" s="87"/>
      <c r="FD886" s="87"/>
      <c r="FE886" s="87"/>
      <c r="FF886" s="87"/>
      <c r="FG886" s="87"/>
      <c r="FH886" s="87"/>
      <c r="FI886" s="87"/>
      <c r="FJ886" s="87"/>
      <c r="FK886" s="87"/>
      <c r="FL886" s="87"/>
    </row>
    <row r="887" spans="1:168" s="86" customFormat="1" ht="15" customHeight="1" x14ac:dyDescent="0.25">
      <c r="A887" s="1">
        <v>17</v>
      </c>
      <c r="B887" s="86" t="s">
        <v>984</v>
      </c>
      <c r="C887" s="87" t="s">
        <v>34</v>
      </c>
      <c r="D887" s="87" t="s">
        <v>966</v>
      </c>
      <c r="E887" s="87" t="s">
        <v>656</v>
      </c>
      <c r="F887" s="87" t="s">
        <v>32</v>
      </c>
      <c r="G887" s="88">
        <v>45000</v>
      </c>
      <c r="H887" s="144">
        <v>1148.33</v>
      </c>
      <c r="I887" s="88">
        <v>25</v>
      </c>
      <c r="J887" s="88">
        <f t="shared" si="263"/>
        <v>1291.5</v>
      </c>
      <c r="K887" s="90">
        <f t="shared" si="264"/>
        <v>3194.9999999999995</v>
      </c>
      <c r="L887" s="90">
        <f t="shared" si="265"/>
        <v>517.5</v>
      </c>
      <c r="M887" s="88">
        <f t="shared" si="266"/>
        <v>1368</v>
      </c>
      <c r="N887" s="90">
        <f t="shared" si="267"/>
        <v>3190.5</v>
      </c>
      <c r="O887" s="5">
        <v>0</v>
      </c>
      <c r="P887" s="88">
        <f t="shared" si="268"/>
        <v>9562.5</v>
      </c>
      <c r="Q887" s="88">
        <f t="shared" si="269"/>
        <v>3832.83</v>
      </c>
      <c r="R887" s="88">
        <f t="shared" si="270"/>
        <v>6903</v>
      </c>
      <c r="S887" s="5">
        <f t="shared" si="271"/>
        <v>41167.17</v>
      </c>
      <c r="T887" s="87">
        <v>111</v>
      </c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  <c r="DK887" s="87"/>
      <c r="DL887" s="87"/>
      <c r="DM887" s="87"/>
      <c r="DN887" s="87"/>
      <c r="DO887" s="87"/>
      <c r="DP887" s="87"/>
      <c r="DQ887" s="87"/>
      <c r="DR887" s="87"/>
      <c r="DS887" s="87"/>
      <c r="DT887" s="87"/>
      <c r="DU887" s="87"/>
      <c r="DV887" s="87"/>
      <c r="DW887" s="87"/>
      <c r="DX887" s="87"/>
      <c r="DY887" s="87"/>
      <c r="DZ887" s="87"/>
      <c r="EA887" s="87"/>
      <c r="EB887" s="87"/>
      <c r="EC887" s="87"/>
      <c r="ED887" s="87"/>
      <c r="EE887" s="87"/>
      <c r="EF887" s="87"/>
      <c r="EG887" s="87"/>
      <c r="EH887" s="87"/>
      <c r="EI887" s="87"/>
      <c r="EJ887" s="87"/>
      <c r="EK887" s="87"/>
      <c r="EL887" s="87"/>
      <c r="EM887" s="87"/>
      <c r="EN887" s="87"/>
      <c r="EO887" s="87"/>
      <c r="EP887" s="87"/>
      <c r="EQ887" s="87"/>
      <c r="ER887" s="87"/>
      <c r="ES887" s="87"/>
      <c r="ET887" s="87"/>
      <c r="EU887" s="87"/>
      <c r="EV887" s="87"/>
      <c r="EW887" s="87"/>
      <c r="EX887" s="87"/>
      <c r="EY887" s="87"/>
      <c r="EZ887" s="87"/>
      <c r="FA887" s="87"/>
      <c r="FB887" s="87"/>
      <c r="FC887" s="87"/>
      <c r="FD887" s="87"/>
      <c r="FE887" s="87"/>
      <c r="FF887" s="87"/>
      <c r="FG887" s="87"/>
      <c r="FH887" s="87"/>
      <c r="FI887" s="87"/>
      <c r="FJ887" s="87"/>
      <c r="FK887" s="87"/>
      <c r="FL887" s="87"/>
    </row>
    <row r="888" spans="1:168" s="86" customFormat="1" ht="15" customHeight="1" x14ac:dyDescent="0.25">
      <c r="A888" s="1">
        <v>18</v>
      </c>
      <c r="B888" s="86" t="s">
        <v>985</v>
      </c>
      <c r="C888" s="87" t="s">
        <v>34</v>
      </c>
      <c r="D888" s="87" t="s">
        <v>966</v>
      </c>
      <c r="E888" s="87" t="s">
        <v>473</v>
      </c>
      <c r="F888" s="87" t="s">
        <v>32</v>
      </c>
      <c r="G888" s="88">
        <v>20460</v>
      </c>
      <c r="H888" s="89">
        <v>0</v>
      </c>
      <c r="I888" s="88">
        <v>25</v>
      </c>
      <c r="J888" s="88">
        <f t="shared" si="263"/>
        <v>587.202</v>
      </c>
      <c r="K888" s="90">
        <f t="shared" si="264"/>
        <v>1452.6599999999999</v>
      </c>
      <c r="L888" s="90">
        <f t="shared" si="265"/>
        <v>235.29</v>
      </c>
      <c r="M888" s="88">
        <f t="shared" si="266"/>
        <v>621.98400000000004</v>
      </c>
      <c r="N888" s="90">
        <f t="shared" si="267"/>
        <v>1450.614</v>
      </c>
      <c r="O888" s="5">
        <v>0</v>
      </c>
      <c r="P888" s="88">
        <f t="shared" si="268"/>
        <v>4347.75</v>
      </c>
      <c r="Q888" s="88">
        <f t="shared" si="269"/>
        <v>1234.1860000000001</v>
      </c>
      <c r="R888" s="88">
        <f t="shared" si="270"/>
        <v>3138.5639999999999</v>
      </c>
      <c r="S888" s="5">
        <f t="shared" si="271"/>
        <v>19225.813999999998</v>
      </c>
      <c r="T888" s="87">
        <v>111</v>
      </c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  <c r="DK888" s="87"/>
      <c r="DL888" s="87"/>
      <c r="DM888" s="87"/>
      <c r="DN888" s="87"/>
      <c r="DO888" s="87"/>
      <c r="DP888" s="87"/>
      <c r="DQ888" s="87"/>
      <c r="DR888" s="87"/>
      <c r="DS888" s="87"/>
      <c r="DT888" s="87"/>
      <c r="DU888" s="87"/>
      <c r="DV888" s="87"/>
      <c r="DW888" s="87"/>
      <c r="DX888" s="87"/>
      <c r="DY888" s="87"/>
      <c r="DZ888" s="87"/>
      <c r="EA888" s="87"/>
      <c r="EB888" s="87"/>
      <c r="EC888" s="87"/>
      <c r="ED888" s="87"/>
      <c r="EE888" s="87"/>
      <c r="EF888" s="87"/>
      <c r="EG888" s="87"/>
      <c r="EH888" s="87"/>
      <c r="EI888" s="87"/>
      <c r="EJ888" s="87"/>
      <c r="EK888" s="87"/>
      <c r="EL888" s="87"/>
      <c r="EM888" s="87"/>
      <c r="EN888" s="87"/>
      <c r="EO888" s="87"/>
      <c r="EP888" s="87"/>
      <c r="EQ888" s="87"/>
      <c r="ER888" s="87"/>
      <c r="ES888" s="87"/>
      <c r="ET888" s="87"/>
      <c r="EU888" s="87"/>
      <c r="EV888" s="87"/>
      <c r="EW888" s="87"/>
      <c r="EX888" s="87"/>
      <c r="EY888" s="87"/>
      <c r="EZ888" s="87"/>
      <c r="FA888" s="87"/>
      <c r="FB888" s="87"/>
      <c r="FC888" s="87"/>
      <c r="FD888" s="87"/>
      <c r="FE888" s="87"/>
      <c r="FF888" s="87"/>
      <c r="FG888" s="87"/>
      <c r="FH888" s="87"/>
      <c r="FI888" s="87"/>
      <c r="FJ888" s="87"/>
      <c r="FK888" s="87"/>
      <c r="FL888" s="87"/>
    </row>
    <row r="889" spans="1:168" s="86" customFormat="1" ht="15" customHeight="1" x14ac:dyDescent="0.25">
      <c r="A889" s="1">
        <v>19</v>
      </c>
      <c r="B889" s="86" t="s">
        <v>986</v>
      </c>
      <c r="C889" s="87" t="s">
        <v>30</v>
      </c>
      <c r="D889" s="87" t="s">
        <v>966</v>
      </c>
      <c r="E889" s="87" t="s">
        <v>179</v>
      </c>
      <c r="F889" s="87" t="s">
        <v>32</v>
      </c>
      <c r="G889" s="88">
        <v>25000</v>
      </c>
      <c r="H889" s="89">
        <v>0</v>
      </c>
      <c r="I889" s="88">
        <v>25</v>
      </c>
      <c r="J889" s="88">
        <f t="shared" si="263"/>
        <v>717.5</v>
      </c>
      <c r="K889" s="90">
        <f t="shared" si="264"/>
        <v>1774.9999999999998</v>
      </c>
      <c r="L889" s="90">
        <f t="shared" si="265"/>
        <v>287.5</v>
      </c>
      <c r="M889" s="88">
        <f t="shared" si="266"/>
        <v>760</v>
      </c>
      <c r="N889" s="90">
        <f t="shared" si="267"/>
        <v>1772.5000000000002</v>
      </c>
      <c r="O889" s="5">
        <v>0</v>
      </c>
      <c r="P889" s="88">
        <f t="shared" si="268"/>
        <v>5312.5</v>
      </c>
      <c r="Q889" s="88">
        <f t="shared" si="269"/>
        <v>1502.5</v>
      </c>
      <c r="R889" s="88">
        <f t="shared" si="270"/>
        <v>3835</v>
      </c>
      <c r="S889" s="5">
        <f t="shared" si="271"/>
        <v>23497.5</v>
      </c>
      <c r="T889" s="87">
        <v>111</v>
      </c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  <c r="DK889" s="87"/>
      <c r="DL889" s="87"/>
      <c r="DM889" s="87"/>
      <c r="DN889" s="87"/>
      <c r="DO889" s="87"/>
      <c r="DP889" s="87"/>
      <c r="DQ889" s="87"/>
      <c r="DR889" s="87"/>
      <c r="DS889" s="87"/>
      <c r="DT889" s="87"/>
      <c r="DU889" s="87"/>
      <c r="DV889" s="87"/>
      <c r="DW889" s="87"/>
      <c r="DX889" s="87"/>
      <c r="DY889" s="87"/>
      <c r="DZ889" s="87"/>
      <c r="EA889" s="87"/>
      <c r="EB889" s="87"/>
      <c r="EC889" s="87"/>
      <c r="ED889" s="87"/>
      <c r="EE889" s="87"/>
      <c r="EF889" s="87"/>
      <c r="EG889" s="87"/>
      <c r="EH889" s="87"/>
      <c r="EI889" s="87"/>
      <c r="EJ889" s="87"/>
      <c r="EK889" s="87"/>
      <c r="EL889" s="87"/>
      <c r="EM889" s="87"/>
      <c r="EN889" s="87"/>
      <c r="EO889" s="87"/>
      <c r="EP889" s="87"/>
      <c r="EQ889" s="87"/>
      <c r="ER889" s="87"/>
      <c r="ES889" s="87"/>
      <c r="ET889" s="87"/>
      <c r="EU889" s="87"/>
      <c r="EV889" s="87"/>
      <c r="EW889" s="87"/>
      <c r="EX889" s="87"/>
      <c r="EY889" s="87"/>
      <c r="EZ889" s="87"/>
      <c r="FA889" s="87"/>
      <c r="FB889" s="87"/>
      <c r="FC889" s="87"/>
      <c r="FD889" s="87"/>
      <c r="FE889" s="87"/>
      <c r="FF889" s="87"/>
      <c r="FG889" s="87"/>
      <c r="FH889" s="87"/>
      <c r="FI889" s="87"/>
      <c r="FJ889" s="87"/>
      <c r="FK889" s="87"/>
      <c r="FL889" s="87"/>
    </row>
    <row r="890" spans="1:168" s="86" customFormat="1" ht="15" customHeight="1" x14ac:dyDescent="0.25">
      <c r="A890" s="1">
        <v>20</v>
      </c>
      <c r="B890" s="86" t="s">
        <v>987</v>
      </c>
      <c r="C890" s="87" t="s">
        <v>34</v>
      </c>
      <c r="D890" s="87" t="s">
        <v>966</v>
      </c>
      <c r="E890" s="87" t="s">
        <v>656</v>
      </c>
      <c r="F890" s="87" t="s">
        <v>32</v>
      </c>
      <c r="G890" s="88">
        <v>31500</v>
      </c>
      <c r="H890" s="89">
        <v>0</v>
      </c>
      <c r="I890" s="88">
        <v>25</v>
      </c>
      <c r="J890" s="88">
        <f t="shared" si="263"/>
        <v>904.05</v>
      </c>
      <c r="K890" s="90">
        <f t="shared" si="264"/>
        <v>2236.5</v>
      </c>
      <c r="L890" s="90">
        <f t="shared" si="265"/>
        <v>362.25</v>
      </c>
      <c r="M890" s="88">
        <f t="shared" si="266"/>
        <v>957.6</v>
      </c>
      <c r="N890" s="90">
        <f t="shared" si="267"/>
        <v>2233.3500000000004</v>
      </c>
      <c r="O890" s="5">
        <v>0</v>
      </c>
      <c r="P890" s="88">
        <f t="shared" si="268"/>
        <v>6693.7500000000009</v>
      </c>
      <c r="Q890" s="88">
        <f t="shared" si="269"/>
        <v>1886.65</v>
      </c>
      <c r="R890" s="88">
        <f t="shared" si="270"/>
        <v>4832.1000000000004</v>
      </c>
      <c r="S890" s="5">
        <f t="shared" si="271"/>
        <v>29613.35</v>
      </c>
      <c r="T890" s="87">
        <v>111</v>
      </c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  <c r="DK890" s="87"/>
      <c r="DL890" s="87"/>
      <c r="DM890" s="87"/>
      <c r="DN890" s="87"/>
      <c r="DO890" s="87"/>
      <c r="DP890" s="87"/>
      <c r="DQ890" s="87"/>
      <c r="DR890" s="87"/>
      <c r="DS890" s="87"/>
      <c r="DT890" s="87"/>
      <c r="DU890" s="87"/>
      <c r="DV890" s="87"/>
      <c r="DW890" s="87"/>
      <c r="DX890" s="87"/>
      <c r="DY890" s="87"/>
      <c r="DZ890" s="87"/>
      <c r="EA890" s="87"/>
      <c r="EB890" s="87"/>
      <c r="EC890" s="87"/>
      <c r="ED890" s="87"/>
      <c r="EE890" s="87"/>
      <c r="EF890" s="87"/>
      <c r="EG890" s="87"/>
      <c r="EH890" s="87"/>
      <c r="EI890" s="87"/>
      <c r="EJ890" s="87"/>
      <c r="EK890" s="87"/>
      <c r="EL890" s="87"/>
      <c r="EM890" s="87"/>
      <c r="EN890" s="87"/>
      <c r="EO890" s="87"/>
      <c r="EP890" s="87"/>
      <c r="EQ890" s="87"/>
      <c r="ER890" s="87"/>
      <c r="ES890" s="87"/>
      <c r="ET890" s="87"/>
      <c r="EU890" s="87"/>
      <c r="EV890" s="87"/>
      <c r="EW890" s="87"/>
      <c r="EX890" s="87"/>
      <c r="EY890" s="87"/>
      <c r="EZ890" s="87"/>
      <c r="FA890" s="87"/>
      <c r="FB890" s="87"/>
      <c r="FC890" s="87"/>
      <c r="FD890" s="87"/>
      <c r="FE890" s="87"/>
      <c r="FF890" s="87"/>
      <c r="FG890" s="87"/>
      <c r="FH890" s="87"/>
      <c r="FI890" s="87"/>
      <c r="FJ890" s="87"/>
      <c r="FK890" s="87"/>
      <c r="FL890" s="87"/>
    </row>
    <row r="891" spans="1:168" s="86" customFormat="1" ht="15" customHeight="1" x14ac:dyDescent="0.25">
      <c r="A891" s="1">
        <v>21</v>
      </c>
      <c r="B891" s="86" t="s">
        <v>988</v>
      </c>
      <c r="C891" s="87" t="s">
        <v>30</v>
      </c>
      <c r="D891" s="87" t="s">
        <v>966</v>
      </c>
      <c r="E891" s="87" t="s">
        <v>706</v>
      </c>
      <c r="F891" s="87" t="s">
        <v>32</v>
      </c>
      <c r="G891" s="88">
        <v>31500</v>
      </c>
      <c r="H891" s="89">
        <v>0</v>
      </c>
      <c r="I891" s="88">
        <v>25</v>
      </c>
      <c r="J891" s="88">
        <f t="shared" si="263"/>
        <v>904.05</v>
      </c>
      <c r="K891" s="90">
        <f t="shared" si="264"/>
        <v>2236.5</v>
      </c>
      <c r="L891" s="90">
        <f t="shared" si="265"/>
        <v>362.25</v>
      </c>
      <c r="M891" s="88">
        <f t="shared" si="266"/>
        <v>957.6</v>
      </c>
      <c r="N891" s="90">
        <f t="shared" si="267"/>
        <v>2233.3500000000004</v>
      </c>
      <c r="O891" s="5">
        <v>0</v>
      </c>
      <c r="P891" s="88">
        <f t="shared" si="268"/>
        <v>6693.7500000000009</v>
      </c>
      <c r="Q891" s="88">
        <f t="shared" si="269"/>
        <v>1886.65</v>
      </c>
      <c r="R891" s="88">
        <f t="shared" si="270"/>
        <v>4832.1000000000004</v>
      </c>
      <c r="S891" s="5">
        <f t="shared" si="271"/>
        <v>29613.35</v>
      </c>
      <c r="T891" s="87">
        <v>111</v>
      </c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  <c r="DK891" s="87"/>
      <c r="DL891" s="87"/>
      <c r="DM891" s="87"/>
      <c r="DN891" s="87"/>
      <c r="DO891" s="87"/>
      <c r="DP891" s="87"/>
      <c r="DQ891" s="87"/>
      <c r="DR891" s="87"/>
      <c r="DS891" s="87"/>
      <c r="DT891" s="87"/>
      <c r="DU891" s="87"/>
      <c r="DV891" s="87"/>
      <c r="DW891" s="87"/>
      <c r="DX891" s="87"/>
      <c r="DY891" s="87"/>
      <c r="DZ891" s="87"/>
      <c r="EA891" s="87"/>
      <c r="EB891" s="87"/>
      <c r="EC891" s="87"/>
      <c r="ED891" s="87"/>
      <c r="EE891" s="87"/>
      <c r="EF891" s="87"/>
      <c r="EG891" s="87"/>
      <c r="EH891" s="87"/>
      <c r="EI891" s="87"/>
      <c r="EJ891" s="87"/>
      <c r="EK891" s="87"/>
      <c r="EL891" s="87"/>
      <c r="EM891" s="87"/>
      <c r="EN891" s="87"/>
      <c r="EO891" s="87"/>
      <c r="EP891" s="87"/>
      <c r="EQ891" s="87"/>
      <c r="ER891" s="87"/>
      <c r="ES891" s="87"/>
      <c r="ET891" s="87"/>
      <c r="EU891" s="87"/>
      <c r="EV891" s="87"/>
      <c r="EW891" s="87"/>
      <c r="EX891" s="87"/>
      <c r="EY891" s="87"/>
      <c r="EZ891" s="87"/>
      <c r="FA891" s="87"/>
      <c r="FB891" s="87"/>
      <c r="FC891" s="87"/>
      <c r="FD891" s="87"/>
      <c r="FE891" s="87"/>
      <c r="FF891" s="87"/>
      <c r="FG891" s="87"/>
      <c r="FH891" s="87"/>
      <c r="FI891" s="87"/>
      <c r="FJ891" s="87"/>
      <c r="FK891" s="87"/>
      <c r="FL891" s="87"/>
    </row>
    <row r="892" spans="1:168" s="86" customFormat="1" ht="15" customHeight="1" x14ac:dyDescent="0.25">
      <c r="A892" s="1">
        <v>22</v>
      </c>
      <c r="B892" s="86" t="s">
        <v>989</v>
      </c>
      <c r="C892" s="87" t="s">
        <v>34</v>
      </c>
      <c r="D892" s="87" t="s">
        <v>966</v>
      </c>
      <c r="E892" s="87" t="s">
        <v>58</v>
      </c>
      <c r="F892" s="87" t="s">
        <v>32</v>
      </c>
      <c r="G892" s="88">
        <v>28350</v>
      </c>
      <c r="H892" s="89">
        <v>0</v>
      </c>
      <c r="I892" s="88">
        <v>25</v>
      </c>
      <c r="J892" s="88">
        <f t="shared" si="263"/>
        <v>813.64499999999998</v>
      </c>
      <c r="K892" s="90">
        <f t="shared" si="264"/>
        <v>2012.85</v>
      </c>
      <c r="L892" s="90">
        <f t="shared" si="265"/>
        <v>326.02499999999998</v>
      </c>
      <c r="M892" s="88">
        <f t="shared" si="266"/>
        <v>861.84</v>
      </c>
      <c r="N892" s="90">
        <f t="shared" si="267"/>
        <v>2010.0150000000001</v>
      </c>
      <c r="O892" s="5">
        <v>0</v>
      </c>
      <c r="P892" s="88">
        <f t="shared" si="268"/>
        <v>6024.375</v>
      </c>
      <c r="Q892" s="88">
        <f t="shared" si="269"/>
        <v>1700.4850000000001</v>
      </c>
      <c r="R892" s="88">
        <f t="shared" si="270"/>
        <v>4348.8900000000003</v>
      </c>
      <c r="S892" s="5">
        <f t="shared" si="271"/>
        <v>26649.514999999999</v>
      </c>
      <c r="T892" s="87">
        <v>111</v>
      </c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  <c r="DK892" s="87"/>
      <c r="DL892" s="87"/>
      <c r="DM892" s="87"/>
      <c r="DN892" s="87"/>
      <c r="DO892" s="87"/>
      <c r="DP892" s="87"/>
      <c r="DQ892" s="87"/>
      <c r="DR892" s="87"/>
      <c r="DS892" s="87"/>
      <c r="DT892" s="87"/>
      <c r="DU892" s="87"/>
      <c r="DV892" s="87"/>
      <c r="DW892" s="87"/>
      <c r="DX892" s="87"/>
      <c r="DY892" s="87"/>
      <c r="DZ892" s="87"/>
      <c r="EA892" s="87"/>
      <c r="EB892" s="87"/>
      <c r="EC892" s="87"/>
      <c r="ED892" s="87"/>
      <c r="EE892" s="87"/>
      <c r="EF892" s="87"/>
      <c r="EG892" s="87"/>
      <c r="EH892" s="87"/>
      <c r="EI892" s="87"/>
      <c r="EJ892" s="87"/>
      <c r="EK892" s="87"/>
      <c r="EL892" s="87"/>
      <c r="EM892" s="87"/>
      <c r="EN892" s="87"/>
      <c r="EO892" s="87"/>
      <c r="EP892" s="87"/>
      <c r="EQ892" s="87"/>
      <c r="ER892" s="87"/>
      <c r="ES892" s="87"/>
      <c r="ET892" s="87"/>
      <c r="EU892" s="87"/>
      <c r="EV892" s="87"/>
      <c r="EW892" s="87"/>
      <c r="EX892" s="87"/>
      <c r="EY892" s="87"/>
      <c r="EZ892" s="87"/>
      <c r="FA892" s="87"/>
      <c r="FB892" s="87"/>
      <c r="FC892" s="87"/>
      <c r="FD892" s="87"/>
      <c r="FE892" s="87"/>
      <c r="FF892" s="87"/>
      <c r="FG892" s="87"/>
      <c r="FH892" s="87"/>
      <c r="FI892" s="87"/>
      <c r="FJ892" s="87"/>
      <c r="FK892" s="87"/>
      <c r="FL892" s="87"/>
    </row>
    <row r="893" spans="1:168" s="152" customFormat="1" ht="15" customHeight="1" x14ac:dyDescent="0.25">
      <c r="A893" s="1">
        <v>23</v>
      </c>
      <c r="B893" s="152" t="s">
        <v>990</v>
      </c>
      <c r="C893" s="153" t="s">
        <v>34</v>
      </c>
      <c r="D893" s="153" t="s">
        <v>966</v>
      </c>
      <c r="E893" s="153" t="s">
        <v>656</v>
      </c>
      <c r="F893" s="153" t="s">
        <v>32</v>
      </c>
      <c r="G893" s="154">
        <v>31500</v>
      </c>
      <c r="H893" s="89">
        <v>0</v>
      </c>
      <c r="I893" s="154">
        <v>25</v>
      </c>
      <c r="J893" s="154">
        <f>+G893*2.87%</f>
        <v>904.05</v>
      </c>
      <c r="K893" s="155">
        <f>+G893*7.1%</f>
        <v>2236.5</v>
      </c>
      <c r="L893" s="155">
        <f>+G893*1.15%</f>
        <v>362.25</v>
      </c>
      <c r="M893" s="154">
        <f>+G893*3.04%</f>
        <v>957.6</v>
      </c>
      <c r="N893" s="155">
        <f>+G893*7.09%</f>
        <v>2233.3500000000004</v>
      </c>
      <c r="O893" s="112">
        <v>0</v>
      </c>
      <c r="P893" s="154">
        <f>SUM(J893:N893)</f>
        <v>6693.7500000000009</v>
      </c>
      <c r="Q893" s="154">
        <f>+H893+I893+J893+M893+O893</f>
        <v>1886.65</v>
      </c>
      <c r="R893" s="154">
        <f>+K893+L893+N893</f>
        <v>4832.1000000000004</v>
      </c>
      <c r="S893" s="112">
        <f>+G893-Q893</f>
        <v>29613.35</v>
      </c>
      <c r="T893" s="153">
        <v>111</v>
      </c>
      <c r="U893" s="153"/>
      <c r="V893" s="153"/>
      <c r="W893" s="153"/>
      <c r="X893" s="153"/>
      <c r="Y893" s="153"/>
      <c r="Z893" s="153"/>
      <c r="AA893" s="153"/>
      <c r="AB893" s="153"/>
      <c r="AC893" s="153"/>
      <c r="AD893" s="153"/>
      <c r="AE893" s="153"/>
      <c r="AF893" s="153"/>
      <c r="AG893" s="153"/>
      <c r="AH893" s="153"/>
      <c r="AI893" s="153"/>
      <c r="AJ893" s="153"/>
      <c r="AK893" s="153"/>
      <c r="AL893" s="153"/>
      <c r="AM893" s="153"/>
      <c r="AN893" s="153"/>
      <c r="AO893" s="153"/>
      <c r="AP893" s="153"/>
      <c r="AQ893" s="153"/>
      <c r="AR893" s="153"/>
      <c r="AS893" s="153"/>
      <c r="AT893" s="153"/>
      <c r="AU893" s="153"/>
      <c r="AV893" s="153"/>
      <c r="AW893" s="153"/>
      <c r="AX893" s="153"/>
      <c r="AY893" s="153"/>
      <c r="AZ893" s="153"/>
      <c r="BA893" s="153"/>
      <c r="BB893" s="153"/>
      <c r="BC893" s="153"/>
      <c r="BD893" s="153"/>
      <c r="BE893" s="153"/>
      <c r="BF893" s="153"/>
      <c r="BG893" s="153"/>
      <c r="BH893" s="153"/>
      <c r="BI893" s="153"/>
      <c r="BJ893" s="153"/>
      <c r="BK893" s="153"/>
      <c r="BL893" s="153"/>
      <c r="BM893" s="153"/>
      <c r="BN893" s="153"/>
      <c r="BO893" s="153"/>
      <c r="BP893" s="153"/>
      <c r="BQ893" s="153"/>
      <c r="BR893" s="153"/>
      <c r="BS893" s="153"/>
      <c r="BT893" s="153"/>
      <c r="BU893" s="153"/>
      <c r="BV893" s="153"/>
      <c r="BW893" s="153"/>
      <c r="BX893" s="153"/>
      <c r="BY893" s="153"/>
      <c r="BZ893" s="153"/>
      <c r="CA893" s="153"/>
      <c r="CB893" s="153"/>
      <c r="CC893" s="153"/>
      <c r="CD893" s="153"/>
      <c r="CE893" s="153"/>
      <c r="CF893" s="153"/>
      <c r="CG893" s="153"/>
      <c r="CH893" s="153"/>
      <c r="CI893" s="153"/>
      <c r="CJ893" s="153"/>
      <c r="CK893" s="153"/>
      <c r="CL893" s="153"/>
      <c r="CM893" s="153"/>
      <c r="CN893" s="153"/>
      <c r="CO893" s="153"/>
      <c r="CP893" s="153"/>
      <c r="CQ893" s="153"/>
      <c r="CR893" s="153"/>
      <c r="CS893" s="153"/>
      <c r="CT893" s="153"/>
      <c r="CU893" s="153"/>
      <c r="CV893" s="153"/>
      <c r="CW893" s="153"/>
      <c r="CX893" s="153"/>
      <c r="CY893" s="153"/>
      <c r="CZ893" s="153"/>
      <c r="DA893" s="153"/>
      <c r="DB893" s="153"/>
      <c r="DC893" s="153"/>
      <c r="DD893" s="153"/>
      <c r="DE893" s="153"/>
      <c r="DF893" s="153"/>
      <c r="DG893" s="153"/>
      <c r="DH893" s="153"/>
      <c r="DI893" s="153"/>
      <c r="DJ893" s="153"/>
      <c r="DK893" s="153"/>
      <c r="DL893" s="153"/>
      <c r="DM893" s="153"/>
      <c r="DN893" s="153"/>
      <c r="DO893" s="153"/>
      <c r="DP893" s="153"/>
      <c r="DQ893" s="153"/>
      <c r="DR893" s="153"/>
      <c r="DS893" s="153"/>
      <c r="DT893" s="153"/>
      <c r="DU893" s="153"/>
      <c r="DV893" s="153"/>
      <c r="DW893" s="153"/>
      <c r="DX893" s="153"/>
      <c r="DY893" s="153"/>
      <c r="DZ893" s="153"/>
      <c r="EA893" s="153"/>
      <c r="EB893" s="153"/>
      <c r="EC893" s="153"/>
      <c r="ED893" s="153"/>
      <c r="EE893" s="153"/>
      <c r="EF893" s="153"/>
      <c r="EG893" s="153"/>
      <c r="EH893" s="153"/>
      <c r="EI893" s="153"/>
      <c r="EJ893" s="153"/>
      <c r="EK893" s="153"/>
      <c r="EL893" s="153"/>
      <c r="EM893" s="153"/>
      <c r="EN893" s="153"/>
      <c r="EO893" s="153"/>
      <c r="EP893" s="153"/>
      <c r="EQ893" s="153"/>
      <c r="ER893" s="153"/>
      <c r="ES893" s="153"/>
      <c r="ET893" s="153"/>
      <c r="EU893" s="153"/>
      <c r="EV893" s="153"/>
      <c r="EW893" s="153"/>
      <c r="EX893" s="153"/>
      <c r="EY893" s="153"/>
      <c r="EZ893" s="153"/>
      <c r="FA893" s="153"/>
      <c r="FB893" s="153"/>
      <c r="FC893" s="153"/>
      <c r="FD893" s="153"/>
      <c r="FE893" s="153"/>
      <c r="FF893" s="153"/>
      <c r="FG893" s="153"/>
      <c r="FH893" s="153"/>
      <c r="FI893" s="153"/>
      <c r="FJ893" s="153"/>
      <c r="FK893" s="153"/>
      <c r="FL893" s="153"/>
    </row>
    <row r="894" spans="1:168" s="86" customFormat="1" ht="15" customHeight="1" x14ac:dyDescent="0.25">
      <c r="A894" s="1">
        <v>24</v>
      </c>
      <c r="B894" s="86" t="s">
        <v>991</v>
      </c>
      <c r="C894" s="87" t="s">
        <v>30</v>
      </c>
      <c r="D894" s="87" t="s">
        <v>966</v>
      </c>
      <c r="E894" s="87" t="s">
        <v>992</v>
      </c>
      <c r="F894" s="87" t="s">
        <v>32</v>
      </c>
      <c r="G894" s="88">
        <v>22575</v>
      </c>
      <c r="H894" s="89">
        <v>0</v>
      </c>
      <c r="I894" s="88">
        <v>25</v>
      </c>
      <c r="J894" s="88">
        <f t="shared" si="263"/>
        <v>647.90250000000003</v>
      </c>
      <c r="K894" s="90">
        <f t="shared" si="264"/>
        <v>1602.8249999999998</v>
      </c>
      <c r="L894" s="90">
        <f t="shared" si="265"/>
        <v>259.61250000000001</v>
      </c>
      <c r="M894" s="88">
        <f t="shared" si="266"/>
        <v>686.28</v>
      </c>
      <c r="N894" s="90">
        <f t="shared" si="267"/>
        <v>1600.5675000000001</v>
      </c>
      <c r="O894" s="5">
        <v>0</v>
      </c>
      <c r="P894" s="88">
        <f t="shared" si="268"/>
        <v>4797.1875</v>
      </c>
      <c r="Q894" s="88">
        <f t="shared" si="269"/>
        <v>1359.1824999999999</v>
      </c>
      <c r="R894" s="88">
        <f t="shared" si="270"/>
        <v>3463.0050000000001</v>
      </c>
      <c r="S894" s="5">
        <f t="shared" si="271"/>
        <v>21215.817500000001</v>
      </c>
      <c r="T894" s="87">
        <v>111</v>
      </c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  <c r="DK894" s="87"/>
      <c r="DL894" s="87"/>
      <c r="DM894" s="87"/>
      <c r="DN894" s="87"/>
      <c r="DO894" s="87"/>
      <c r="DP894" s="87"/>
      <c r="DQ894" s="87"/>
      <c r="DR894" s="87"/>
      <c r="DS894" s="87"/>
      <c r="DT894" s="87"/>
      <c r="DU894" s="87"/>
      <c r="DV894" s="87"/>
      <c r="DW894" s="87"/>
      <c r="DX894" s="87"/>
      <c r="DY894" s="87"/>
      <c r="DZ894" s="87"/>
      <c r="EA894" s="87"/>
      <c r="EB894" s="87"/>
      <c r="EC894" s="87"/>
      <c r="ED894" s="87"/>
      <c r="EE894" s="87"/>
      <c r="EF894" s="87"/>
      <c r="EG894" s="87"/>
      <c r="EH894" s="87"/>
      <c r="EI894" s="87"/>
      <c r="EJ894" s="87"/>
      <c r="EK894" s="87"/>
      <c r="EL894" s="87"/>
      <c r="EM894" s="87"/>
      <c r="EN894" s="87"/>
      <c r="EO894" s="87"/>
      <c r="EP894" s="87"/>
      <c r="EQ894" s="87"/>
      <c r="ER894" s="87"/>
      <c r="ES894" s="87"/>
      <c r="ET894" s="87"/>
      <c r="EU894" s="87"/>
      <c r="EV894" s="87"/>
      <c r="EW894" s="87"/>
      <c r="EX894" s="87"/>
      <c r="EY894" s="87"/>
      <c r="EZ894" s="87"/>
      <c r="FA894" s="87"/>
      <c r="FB894" s="87"/>
      <c r="FC894" s="87"/>
      <c r="FD894" s="87"/>
      <c r="FE894" s="87"/>
      <c r="FF894" s="87"/>
      <c r="FG894" s="87"/>
      <c r="FH894" s="87"/>
      <c r="FI894" s="87"/>
      <c r="FJ894" s="87"/>
      <c r="FK894" s="87"/>
      <c r="FL894" s="87"/>
    </row>
    <row r="895" spans="1:168" s="86" customFormat="1" ht="15" customHeight="1" x14ac:dyDescent="0.25">
      <c r="A895" s="1">
        <v>25</v>
      </c>
      <c r="B895" s="86" t="s">
        <v>993</v>
      </c>
      <c r="C895" s="87" t="s">
        <v>30</v>
      </c>
      <c r="D895" s="87" t="s">
        <v>966</v>
      </c>
      <c r="E895" s="87" t="s">
        <v>706</v>
      </c>
      <c r="F895" s="87" t="s">
        <v>32</v>
      </c>
      <c r="G895" s="88">
        <v>22575</v>
      </c>
      <c r="H895" s="89">
        <v>0</v>
      </c>
      <c r="I895" s="88">
        <v>25</v>
      </c>
      <c r="J895" s="88">
        <f t="shared" si="263"/>
        <v>647.90250000000003</v>
      </c>
      <c r="K895" s="90">
        <f t="shared" si="264"/>
        <v>1602.8249999999998</v>
      </c>
      <c r="L895" s="90">
        <f t="shared" si="265"/>
        <v>259.61250000000001</v>
      </c>
      <c r="M895" s="88">
        <f t="shared" si="266"/>
        <v>686.28</v>
      </c>
      <c r="N895" s="90">
        <f t="shared" si="267"/>
        <v>1600.5675000000001</v>
      </c>
      <c r="O895" s="5">
        <v>0</v>
      </c>
      <c r="P895" s="88">
        <f t="shared" si="268"/>
        <v>4797.1875</v>
      </c>
      <c r="Q895" s="88">
        <f t="shared" si="269"/>
        <v>1359.1824999999999</v>
      </c>
      <c r="R895" s="88">
        <f t="shared" si="270"/>
        <v>3463.0050000000001</v>
      </c>
      <c r="S895" s="5">
        <f t="shared" si="271"/>
        <v>21215.817500000001</v>
      </c>
      <c r="T895" s="87">
        <v>111</v>
      </c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  <c r="DK895" s="87"/>
      <c r="DL895" s="87"/>
      <c r="DM895" s="87"/>
      <c r="DN895" s="87"/>
      <c r="DO895" s="87"/>
      <c r="DP895" s="87"/>
      <c r="DQ895" s="87"/>
      <c r="DR895" s="87"/>
      <c r="DS895" s="87"/>
      <c r="DT895" s="87"/>
      <c r="DU895" s="87"/>
      <c r="DV895" s="87"/>
      <c r="DW895" s="87"/>
      <c r="DX895" s="87"/>
      <c r="DY895" s="87"/>
      <c r="DZ895" s="87"/>
      <c r="EA895" s="87"/>
      <c r="EB895" s="87"/>
      <c r="EC895" s="87"/>
      <c r="ED895" s="87"/>
      <c r="EE895" s="87"/>
      <c r="EF895" s="87"/>
      <c r="EG895" s="87"/>
      <c r="EH895" s="87"/>
      <c r="EI895" s="87"/>
      <c r="EJ895" s="87"/>
      <c r="EK895" s="87"/>
      <c r="EL895" s="87"/>
      <c r="EM895" s="87"/>
      <c r="EN895" s="87"/>
      <c r="EO895" s="87"/>
      <c r="EP895" s="87"/>
      <c r="EQ895" s="87"/>
      <c r="ER895" s="87"/>
      <c r="ES895" s="87"/>
      <c r="ET895" s="87"/>
      <c r="EU895" s="87"/>
      <c r="EV895" s="87"/>
      <c r="EW895" s="87"/>
      <c r="EX895" s="87"/>
      <c r="EY895" s="87"/>
      <c r="EZ895" s="87"/>
      <c r="FA895" s="87"/>
      <c r="FB895" s="87"/>
      <c r="FC895" s="87"/>
      <c r="FD895" s="87"/>
      <c r="FE895" s="87"/>
      <c r="FF895" s="87"/>
      <c r="FG895" s="87"/>
      <c r="FH895" s="87"/>
      <c r="FI895" s="87"/>
      <c r="FJ895" s="87"/>
      <c r="FK895" s="87"/>
      <c r="FL895" s="87"/>
    </row>
    <row r="896" spans="1:168" s="86" customFormat="1" ht="15" customHeight="1" x14ac:dyDescent="0.25">
      <c r="A896" s="1">
        <v>26</v>
      </c>
      <c r="B896" s="86" t="s">
        <v>994</v>
      </c>
      <c r="C896" s="87" t="s">
        <v>34</v>
      </c>
      <c r="D896" s="87" t="s">
        <v>966</v>
      </c>
      <c r="E896" s="87" t="s">
        <v>473</v>
      </c>
      <c r="F896" s="87" t="s">
        <v>32</v>
      </c>
      <c r="G896" s="88">
        <v>24150</v>
      </c>
      <c r="H896" s="89">
        <v>0</v>
      </c>
      <c r="I896" s="88">
        <v>25</v>
      </c>
      <c r="J896" s="88">
        <f t="shared" si="263"/>
        <v>693.10500000000002</v>
      </c>
      <c r="K896" s="90">
        <f t="shared" si="264"/>
        <v>1714.6499999999999</v>
      </c>
      <c r="L896" s="90">
        <f t="shared" si="265"/>
        <v>277.72500000000002</v>
      </c>
      <c r="M896" s="88">
        <f t="shared" si="266"/>
        <v>734.16</v>
      </c>
      <c r="N896" s="90">
        <f t="shared" si="267"/>
        <v>1712.2350000000001</v>
      </c>
      <c r="O896" s="5">
        <v>0</v>
      </c>
      <c r="P896" s="88">
        <f t="shared" si="268"/>
        <v>5131.875</v>
      </c>
      <c r="Q896" s="88">
        <f t="shared" si="269"/>
        <v>1452.2649999999999</v>
      </c>
      <c r="R896" s="88">
        <f t="shared" si="270"/>
        <v>3704.61</v>
      </c>
      <c r="S896" s="5">
        <f t="shared" si="271"/>
        <v>22697.735000000001</v>
      </c>
      <c r="T896" s="87">
        <v>111</v>
      </c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  <c r="DK896" s="87"/>
      <c r="DL896" s="87"/>
      <c r="DM896" s="87"/>
      <c r="DN896" s="87"/>
      <c r="DO896" s="87"/>
      <c r="DP896" s="87"/>
      <c r="DQ896" s="87"/>
      <c r="DR896" s="87"/>
      <c r="DS896" s="87"/>
      <c r="DT896" s="87"/>
      <c r="DU896" s="87"/>
      <c r="DV896" s="87"/>
      <c r="DW896" s="87"/>
      <c r="DX896" s="87"/>
      <c r="DY896" s="87"/>
      <c r="DZ896" s="87"/>
      <c r="EA896" s="87"/>
      <c r="EB896" s="87"/>
      <c r="EC896" s="87"/>
      <c r="ED896" s="87"/>
      <c r="EE896" s="87"/>
      <c r="EF896" s="87"/>
      <c r="EG896" s="87"/>
      <c r="EH896" s="87"/>
      <c r="EI896" s="87"/>
      <c r="EJ896" s="87"/>
      <c r="EK896" s="87"/>
      <c r="EL896" s="87"/>
      <c r="EM896" s="87"/>
      <c r="EN896" s="87"/>
      <c r="EO896" s="87"/>
      <c r="EP896" s="87"/>
      <c r="EQ896" s="87"/>
      <c r="ER896" s="87"/>
      <c r="ES896" s="87"/>
      <c r="ET896" s="87"/>
      <c r="EU896" s="87"/>
      <c r="EV896" s="87"/>
      <c r="EW896" s="87"/>
      <c r="EX896" s="87"/>
      <c r="EY896" s="87"/>
      <c r="EZ896" s="87"/>
      <c r="FA896" s="87"/>
      <c r="FB896" s="87"/>
      <c r="FC896" s="87"/>
      <c r="FD896" s="87"/>
      <c r="FE896" s="87"/>
      <c r="FF896" s="87"/>
      <c r="FG896" s="87"/>
      <c r="FH896" s="87"/>
      <c r="FI896" s="87"/>
      <c r="FJ896" s="87"/>
      <c r="FK896" s="87"/>
      <c r="FL896" s="87"/>
    </row>
    <row r="897" spans="1:168" s="86" customFormat="1" ht="15" customHeight="1" x14ac:dyDescent="0.25">
      <c r="A897" s="1">
        <v>27</v>
      </c>
      <c r="B897" s="86" t="s">
        <v>995</v>
      </c>
      <c r="C897" s="87" t="s">
        <v>30</v>
      </c>
      <c r="D897" s="87" t="s">
        <v>966</v>
      </c>
      <c r="E897" s="87" t="s">
        <v>706</v>
      </c>
      <c r="F897" s="87" t="s">
        <v>32</v>
      </c>
      <c r="G897" s="88">
        <v>22575</v>
      </c>
      <c r="H897" s="89">
        <v>0</v>
      </c>
      <c r="I897" s="88">
        <v>25</v>
      </c>
      <c r="J897" s="88">
        <f t="shared" si="263"/>
        <v>647.90250000000003</v>
      </c>
      <c r="K897" s="90">
        <f t="shared" si="264"/>
        <v>1602.8249999999998</v>
      </c>
      <c r="L897" s="90">
        <f t="shared" si="265"/>
        <v>259.61250000000001</v>
      </c>
      <c r="M897" s="88">
        <f t="shared" si="266"/>
        <v>686.28</v>
      </c>
      <c r="N897" s="90">
        <f t="shared" si="267"/>
        <v>1600.5675000000001</v>
      </c>
      <c r="O897" s="5">
        <v>0</v>
      </c>
      <c r="P897" s="88">
        <f t="shared" si="268"/>
        <v>4797.1875</v>
      </c>
      <c r="Q897" s="88">
        <f t="shared" si="269"/>
        <v>1359.1824999999999</v>
      </c>
      <c r="R897" s="88">
        <f t="shared" si="270"/>
        <v>3463.0050000000001</v>
      </c>
      <c r="S897" s="5">
        <f t="shared" si="271"/>
        <v>21215.817500000001</v>
      </c>
      <c r="T897" s="87">
        <v>111</v>
      </c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  <c r="DK897" s="87"/>
      <c r="DL897" s="87"/>
      <c r="DM897" s="87"/>
      <c r="DN897" s="87"/>
      <c r="DO897" s="87"/>
      <c r="DP897" s="87"/>
      <c r="DQ897" s="87"/>
      <c r="DR897" s="87"/>
      <c r="DS897" s="87"/>
      <c r="DT897" s="87"/>
      <c r="DU897" s="87"/>
      <c r="DV897" s="87"/>
      <c r="DW897" s="87"/>
      <c r="DX897" s="87"/>
      <c r="DY897" s="87"/>
      <c r="DZ897" s="87"/>
      <c r="EA897" s="87"/>
      <c r="EB897" s="87"/>
      <c r="EC897" s="87"/>
      <c r="ED897" s="87"/>
      <c r="EE897" s="87"/>
      <c r="EF897" s="87"/>
      <c r="EG897" s="87"/>
      <c r="EH897" s="87"/>
      <c r="EI897" s="87"/>
      <c r="EJ897" s="87"/>
      <c r="EK897" s="87"/>
      <c r="EL897" s="87"/>
      <c r="EM897" s="87"/>
      <c r="EN897" s="87"/>
      <c r="EO897" s="87"/>
      <c r="EP897" s="87"/>
      <c r="EQ897" s="87"/>
      <c r="ER897" s="87"/>
      <c r="ES897" s="87"/>
      <c r="ET897" s="87"/>
      <c r="EU897" s="87"/>
      <c r="EV897" s="87"/>
      <c r="EW897" s="87"/>
      <c r="EX897" s="87"/>
      <c r="EY897" s="87"/>
      <c r="EZ897" s="87"/>
      <c r="FA897" s="87"/>
      <c r="FB897" s="87"/>
      <c r="FC897" s="87"/>
      <c r="FD897" s="87"/>
      <c r="FE897" s="87"/>
      <c r="FF897" s="87"/>
      <c r="FG897" s="87"/>
      <c r="FH897" s="87"/>
      <c r="FI897" s="87"/>
      <c r="FJ897" s="87"/>
      <c r="FK897" s="87"/>
      <c r="FL897" s="87"/>
    </row>
    <row r="898" spans="1:168" s="157" customFormat="1" ht="15" customHeight="1" x14ac:dyDescent="0.25">
      <c r="A898" s="1">
        <v>28</v>
      </c>
      <c r="B898" s="86" t="s">
        <v>996</v>
      </c>
      <c r="C898" s="87" t="s">
        <v>30</v>
      </c>
      <c r="D898" s="87" t="s">
        <v>966</v>
      </c>
      <c r="E898" s="87" t="s">
        <v>706</v>
      </c>
      <c r="F898" s="87" t="s">
        <v>32</v>
      </c>
      <c r="G898" s="88">
        <v>22575</v>
      </c>
      <c r="H898" s="89">
        <v>0</v>
      </c>
      <c r="I898" s="88">
        <v>25</v>
      </c>
      <c r="J898" s="88">
        <f t="shared" si="263"/>
        <v>647.90250000000003</v>
      </c>
      <c r="K898" s="90">
        <f t="shared" si="264"/>
        <v>1602.8249999999998</v>
      </c>
      <c r="L898" s="90">
        <f t="shared" si="265"/>
        <v>259.61250000000001</v>
      </c>
      <c r="M898" s="88">
        <f t="shared" si="266"/>
        <v>686.28</v>
      </c>
      <c r="N898" s="90">
        <f t="shared" si="267"/>
        <v>1600.5675000000001</v>
      </c>
      <c r="O898" s="5">
        <v>0</v>
      </c>
      <c r="P898" s="88">
        <f t="shared" si="268"/>
        <v>4797.1875</v>
      </c>
      <c r="Q898" s="88">
        <f t="shared" si="269"/>
        <v>1359.1824999999999</v>
      </c>
      <c r="R898" s="88">
        <f t="shared" si="270"/>
        <v>3463.0050000000001</v>
      </c>
      <c r="S898" s="5">
        <f t="shared" si="271"/>
        <v>21215.817500000001</v>
      </c>
      <c r="T898" s="87">
        <v>111</v>
      </c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  <c r="DK898" s="87"/>
      <c r="DL898" s="87"/>
      <c r="DM898" s="87"/>
      <c r="DN898" s="87"/>
      <c r="DO898" s="87"/>
      <c r="DP898" s="87"/>
      <c r="DQ898" s="87"/>
      <c r="DR898" s="87"/>
      <c r="DS898" s="87"/>
      <c r="DT898" s="87"/>
      <c r="DU898" s="87"/>
      <c r="DV898" s="87"/>
      <c r="DW898" s="87"/>
      <c r="DX898" s="87"/>
      <c r="DY898" s="87"/>
      <c r="DZ898" s="87"/>
      <c r="EA898" s="87"/>
      <c r="EB898" s="87"/>
      <c r="EC898" s="87"/>
      <c r="ED898" s="87"/>
      <c r="EE898" s="87"/>
      <c r="EF898" s="87"/>
      <c r="EG898" s="87"/>
      <c r="EH898" s="87"/>
      <c r="EI898" s="87"/>
      <c r="EJ898" s="87"/>
      <c r="EK898" s="87"/>
      <c r="EL898" s="87"/>
      <c r="EM898" s="87"/>
      <c r="EN898" s="87"/>
      <c r="EO898" s="87"/>
      <c r="EP898" s="87"/>
      <c r="EQ898" s="87"/>
      <c r="ER898" s="87"/>
      <c r="ES898" s="87"/>
      <c r="ET898" s="87"/>
      <c r="EU898" s="87"/>
      <c r="EV898" s="87"/>
      <c r="EW898" s="87"/>
      <c r="EX898" s="87"/>
      <c r="EY898" s="87"/>
      <c r="EZ898" s="87"/>
      <c r="FA898" s="87"/>
      <c r="FB898" s="87"/>
      <c r="FC898" s="87"/>
      <c r="FD898" s="87"/>
      <c r="FE898" s="87"/>
      <c r="FF898" s="87"/>
      <c r="FG898" s="87"/>
      <c r="FH898" s="87"/>
      <c r="FI898" s="87"/>
      <c r="FJ898" s="87"/>
      <c r="FK898" s="87"/>
      <c r="FL898" s="87"/>
    </row>
    <row r="899" spans="1:168" s="86" customFormat="1" ht="15" customHeight="1" x14ac:dyDescent="0.25">
      <c r="A899" s="1">
        <v>29</v>
      </c>
      <c r="B899" s="86" t="s">
        <v>997</v>
      </c>
      <c r="C899" s="87" t="s">
        <v>34</v>
      </c>
      <c r="D899" s="87" t="s">
        <v>966</v>
      </c>
      <c r="E899" s="108" t="s">
        <v>998</v>
      </c>
      <c r="F899" s="87" t="s">
        <v>32</v>
      </c>
      <c r="G899" s="88">
        <v>29400</v>
      </c>
      <c r="H899" s="89">
        <v>0</v>
      </c>
      <c r="I899" s="88">
        <v>25</v>
      </c>
      <c r="J899" s="88">
        <f>+G899*2.87%</f>
        <v>843.78</v>
      </c>
      <c r="K899" s="90">
        <f>+G899*7.1%</f>
        <v>2087.3999999999996</v>
      </c>
      <c r="L899" s="90">
        <f>+G899*1.15%</f>
        <v>338.09999999999997</v>
      </c>
      <c r="M899" s="88">
        <f>+G899*3.04%</f>
        <v>893.76</v>
      </c>
      <c r="N899" s="90">
        <f>+G899*7.09%</f>
        <v>2084.46</v>
      </c>
      <c r="O899" s="5">
        <v>0</v>
      </c>
      <c r="P899" s="88">
        <f>SUM(J899:N899)</f>
        <v>6247.4999999999991</v>
      </c>
      <c r="Q899" s="88">
        <f>+H899+I899+J899+M899+O899</f>
        <v>1762.54</v>
      </c>
      <c r="R899" s="88">
        <f>+K899+L899+N899</f>
        <v>4509.9599999999991</v>
      </c>
      <c r="S899" s="5">
        <f>+G899-Q899</f>
        <v>27637.46</v>
      </c>
      <c r="T899" s="87">
        <v>111</v>
      </c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  <c r="DK899" s="87"/>
      <c r="DL899" s="87"/>
      <c r="DM899" s="87"/>
      <c r="DN899" s="87"/>
      <c r="DO899" s="87"/>
      <c r="DP899" s="87"/>
      <c r="DQ899" s="87"/>
      <c r="DR899" s="87"/>
      <c r="DS899" s="87"/>
      <c r="DT899" s="87"/>
      <c r="DU899" s="87"/>
      <c r="DV899" s="87"/>
      <c r="DW899" s="87"/>
      <c r="DX899" s="87"/>
      <c r="DY899" s="87"/>
      <c r="DZ899" s="87"/>
      <c r="EA899" s="87"/>
      <c r="EB899" s="87"/>
      <c r="EC899" s="87"/>
      <c r="ED899" s="87"/>
      <c r="EE899" s="87"/>
      <c r="EF899" s="87"/>
      <c r="EG899" s="87"/>
      <c r="EH899" s="87"/>
      <c r="EI899" s="87"/>
      <c r="EJ899" s="87"/>
      <c r="EK899" s="87"/>
      <c r="EL899" s="87"/>
      <c r="EM899" s="87"/>
      <c r="EN899" s="87"/>
      <c r="EO899" s="87"/>
      <c r="EP899" s="87"/>
      <c r="EQ899" s="87"/>
      <c r="ER899" s="87"/>
      <c r="ES899" s="87"/>
      <c r="ET899" s="87"/>
      <c r="EU899" s="87"/>
      <c r="EV899" s="87"/>
      <c r="EW899" s="87"/>
      <c r="EX899" s="87"/>
      <c r="EY899" s="87"/>
      <c r="EZ899" s="87"/>
      <c r="FA899" s="87"/>
      <c r="FB899" s="87"/>
      <c r="FC899" s="87"/>
      <c r="FD899" s="87"/>
      <c r="FE899" s="87"/>
      <c r="FF899" s="87"/>
      <c r="FG899" s="87"/>
      <c r="FH899" s="87"/>
      <c r="FI899" s="87"/>
      <c r="FJ899" s="87"/>
      <c r="FK899" s="87"/>
      <c r="FL899" s="87"/>
    </row>
    <row r="900" spans="1:168" s="157" customFormat="1" ht="15" customHeight="1" x14ac:dyDescent="0.25">
      <c r="A900" s="1">
        <v>30</v>
      </c>
      <c r="B900" s="86" t="s">
        <v>999</v>
      </c>
      <c r="C900" s="87" t="s">
        <v>30</v>
      </c>
      <c r="D900" s="87" t="s">
        <v>966</v>
      </c>
      <c r="E900" s="87" t="s">
        <v>706</v>
      </c>
      <c r="F900" s="87" t="s">
        <v>32</v>
      </c>
      <c r="G900" s="88">
        <v>31500</v>
      </c>
      <c r="H900" s="89">
        <v>0</v>
      </c>
      <c r="I900" s="88">
        <v>25</v>
      </c>
      <c r="J900" s="88">
        <f t="shared" si="263"/>
        <v>904.05</v>
      </c>
      <c r="K900" s="90">
        <f t="shared" si="264"/>
        <v>2236.5</v>
      </c>
      <c r="L900" s="90">
        <f t="shared" si="265"/>
        <v>362.25</v>
      </c>
      <c r="M900" s="88">
        <f t="shared" si="266"/>
        <v>957.6</v>
      </c>
      <c r="N900" s="90">
        <f t="shared" si="267"/>
        <v>2233.3500000000004</v>
      </c>
      <c r="O900" s="5">
        <v>0</v>
      </c>
      <c r="P900" s="88">
        <f t="shared" si="268"/>
        <v>6693.7500000000009</v>
      </c>
      <c r="Q900" s="88">
        <f t="shared" si="269"/>
        <v>1886.65</v>
      </c>
      <c r="R900" s="88">
        <f t="shared" si="270"/>
        <v>4832.1000000000004</v>
      </c>
      <c r="S900" s="5">
        <f t="shared" si="271"/>
        <v>29613.35</v>
      </c>
      <c r="T900" s="87">
        <v>111</v>
      </c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  <c r="DK900" s="87"/>
      <c r="DL900" s="87"/>
      <c r="DM900" s="87"/>
      <c r="DN900" s="87"/>
      <c r="DO900" s="87"/>
      <c r="DP900" s="87"/>
      <c r="DQ900" s="87"/>
      <c r="DR900" s="87"/>
      <c r="DS900" s="87"/>
      <c r="DT900" s="87"/>
      <c r="DU900" s="87"/>
      <c r="DV900" s="87"/>
      <c r="DW900" s="87"/>
      <c r="DX900" s="87"/>
      <c r="DY900" s="87"/>
      <c r="DZ900" s="87"/>
      <c r="EA900" s="87"/>
      <c r="EB900" s="87"/>
      <c r="EC900" s="87"/>
      <c r="ED900" s="87"/>
      <c r="EE900" s="87"/>
      <c r="EF900" s="87"/>
      <c r="EG900" s="87"/>
      <c r="EH900" s="87"/>
      <c r="EI900" s="87"/>
      <c r="EJ900" s="87"/>
      <c r="EK900" s="87"/>
      <c r="EL900" s="87"/>
      <c r="EM900" s="87"/>
      <c r="EN900" s="87"/>
      <c r="EO900" s="87"/>
      <c r="EP900" s="87"/>
      <c r="EQ900" s="87"/>
      <c r="ER900" s="87"/>
      <c r="ES900" s="87"/>
      <c r="ET900" s="87"/>
      <c r="EU900" s="87"/>
      <c r="EV900" s="87"/>
      <c r="EW900" s="87"/>
      <c r="EX900" s="87"/>
      <c r="EY900" s="87"/>
      <c r="EZ900" s="87"/>
      <c r="FA900" s="87"/>
      <c r="FB900" s="87"/>
      <c r="FC900" s="87"/>
      <c r="FD900" s="87"/>
      <c r="FE900" s="87"/>
      <c r="FF900" s="87"/>
      <c r="FG900" s="87"/>
      <c r="FH900" s="87"/>
      <c r="FI900" s="87"/>
      <c r="FJ900" s="87"/>
      <c r="FK900" s="87"/>
      <c r="FL900" s="87"/>
    </row>
    <row r="901" spans="1:168" s="152" customFormat="1" ht="15" customHeight="1" x14ac:dyDescent="0.25">
      <c r="A901" s="1">
        <v>31</v>
      </c>
      <c r="B901" s="152" t="s">
        <v>1000</v>
      </c>
      <c r="C901" s="153" t="s">
        <v>30</v>
      </c>
      <c r="D901" s="153" t="s">
        <v>966</v>
      </c>
      <c r="E901" s="153" t="s">
        <v>365</v>
      </c>
      <c r="F901" s="153" t="s">
        <v>32</v>
      </c>
      <c r="G901" s="154">
        <v>18000</v>
      </c>
      <c r="H901" s="89">
        <v>0</v>
      </c>
      <c r="I901" s="154">
        <v>25</v>
      </c>
      <c r="J901" s="154">
        <f>+G901*2.87%</f>
        <v>516.6</v>
      </c>
      <c r="K901" s="155">
        <f>+G901*7.1%</f>
        <v>1277.9999999999998</v>
      </c>
      <c r="L901" s="155">
        <f>+G901*1.15%</f>
        <v>207</v>
      </c>
      <c r="M901" s="154">
        <f>+G901*3.04%</f>
        <v>547.20000000000005</v>
      </c>
      <c r="N901" s="155">
        <f>+G901*7.09%</f>
        <v>1276.2</v>
      </c>
      <c r="O901" s="112">
        <v>0</v>
      </c>
      <c r="P901" s="154">
        <f>SUM(J901:N901)</f>
        <v>3825</v>
      </c>
      <c r="Q901" s="154">
        <f>+H901+I901+J901+M901+O901</f>
        <v>1088.8000000000002</v>
      </c>
      <c r="R901" s="154">
        <f>+K901+L901+N901</f>
        <v>2761.2</v>
      </c>
      <c r="S901" s="112">
        <f>+G901-Q901</f>
        <v>16911.2</v>
      </c>
      <c r="T901" s="153">
        <v>111</v>
      </c>
      <c r="U901" s="153"/>
      <c r="V901" s="153"/>
      <c r="W901" s="153"/>
      <c r="X901" s="153"/>
      <c r="Y901" s="153"/>
      <c r="Z901" s="153"/>
      <c r="AA901" s="153"/>
      <c r="AB901" s="153"/>
      <c r="AC901" s="153"/>
      <c r="AD901" s="153"/>
      <c r="AE901" s="153"/>
      <c r="AF901" s="153"/>
      <c r="AG901" s="153"/>
      <c r="AH901" s="153"/>
      <c r="AI901" s="153"/>
      <c r="AJ901" s="153"/>
      <c r="AK901" s="153"/>
      <c r="AL901" s="153"/>
      <c r="AM901" s="153"/>
      <c r="AN901" s="153"/>
      <c r="AO901" s="153"/>
      <c r="AP901" s="153"/>
      <c r="AQ901" s="153"/>
      <c r="AR901" s="153"/>
      <c r="AS901" s="153"/>
      <c r="AT901" s="153"/>
      <c r="AU901" s="153"/>
      <c r="AV901" s="153"/>
      <c r="AW901" s="153"/>
      <c r="AX901" s="153"/>
      <c r="AY901" s="153"/>
      <c r="AZ901" s="153"/>
      <c r="BA901" s="153"/>
      <c r="BB901" s="153"/>
      <c r="BC901" s="153"/>
      <c r="BD901" s="153"/>
      <c r="BE901" s="153"/>
      <c r="BF901" s="153"/>
      <c r="BG901" s="153"/>
      <c r="BH901" s="153"/>
      <c r="BI901" s="153"/>
      <c r="BJ901" s="153"/>
      <c r="BK901" s="153"/>
      <c r="BL901" s="153"/>
      <c r="BM901" s="153"/>
      <c r="BN901" s="153"/>
      <c r="BO901" s="153"/>
      <c r="BP901" s="153"/>
      <c r="BQ901" s="153"/>
      <c r="BR901" s="153"/>
      <c r="BS901" s="153"/>
      <c r="BT901" s="153"/>
      <c r="BU901" s="153"/>
      <c r="BV901" s="153"/>
      <c r="BW901" s="153"/>
      <c r="BX901" s="153"/>
      <c r="BY901" s="153"/>
      <c r="BZ901" s="153"/>
      <c r="CA901" s="153"/>
      <c r="CB901" s="153"/>
      <c r="CC901" s="153"/>
      <c r="CD901" s="153"/>
      <c r="CE901" s="153"/>
      <c r="CF901" s="153"/>
      <c r="CG901" s="153"/>
      <c r="CH901" s="153"/>
      <c r="CI901" s="153"/>
      <c r="CJ901" s="153"/>
      <c r="CK901" s="153"/>
      <c r="CL901" s="153"/>
      <c r="CM901" s="153"/>
      <c r="CN901" s="153"/>
      <c r="CO901" s="153"/>
      <c r="CP901" s="153"/>
      <c r="CQ901" s="153"/>
      <c r="CR901" s="153"/>
      <c r="CS901" s="153"/>
      <c r="CT901" s="153"/>
      <c r="CU901" s="153"/>
      <c r="CV901" s="153"/>
      <c r="CW901" s="153"/>
      <c r="CX901" s="153"/>
      <c r="CY901" s="153"/>
      <c r="CZ901" s="153"/>
      <c r="DA901" s="153"/>
      <c r="DB901" s="153"/>
      <c r="DC901" s="153"/>
      <c r="DD901" s="153"/>
      <c r="DE901" s="153"/>
      <c r="DF901" s="153"/>
      <c r="DG901" s="153"/>
      <c r="DH901" s="153"/>
      <c r="DI901" s="153"/>
      <c r="DJ901" s="153"/>
      <c r="DK901" s="153"/>
      <c r="DL901" s="153"/>
      <c r="DM901" s="153"/>
      <c r="DN901" s="153"/>
      <c r="DO901" s="153"/>
      <c r="DP901" s="153"/>
      <c r="DQ901" s="153"/>
      <c r="DR901" s="153"/>
      <c r="DS901" s="153"/>
      <c r="DT901" s="153"/>
      <c r="DU901" s="153"/>
      <c r="DV901" s="153"/>
      <c r="DW901" s="153"/>
      <c r="DX901" s="153"/>
      <c r="DY901" s="153"/>
      <c r="DZ901" s="153"/>
      <c r="EA901" s="153"/>
      <c r="EB901" s="153"/>
      <c r="EC901" s="153"/>
      <c r="ED901" s="153"/>
      <c r="EE901" s="153"/>
      <c r="EF901" s="153"/>
      <c r="EG901" s="153"/>
      <c r="EH901" s="153"/>
      <c r="EI901" s="153"/>
      <c r="EJ901" s="153"/>
      <c r="EK901" s="153"/>
      <c r="EL901" s="153"/>
      <c r="EM901" s="153"/>
      <c r="EN901" s="153"/>
      <c r="EO901" s="153"/>
      <c r="EP901" s="153"/>
      <c r="EQ901" s="153"/>
      <c r="ER901" s="153"/>
      <c r="ES901" s="153"/>
      <c r="ET901" s="153"/>
      <c r="EU901" s="153"/>
      <c r="EV901" s="153"/>
      <c r="EW901" s="153"/>
      <c r="EX901" s="153"/>
      <c r="EY901" s="153"/>
      <c r="EZ901" s="153"/>
      <c r="FA901" s="153"/>
      <c r="FB901" s="153"/>
      <c r="FC901" s="153"/>
      <c r="FD901" s="153"/>
      <c r="FE901" s="153"/>
      <c r="FF901" s="153"/>
      <c r="FG901" s="153"/>
      <c r="FH901" s="153"/>
      <c r="FI901" s="153"/>
      <c r="FJ901" s="153"/>
      <c r="FK901" s="153"/>
      <c r="FL901" s="153"/>
    </row>
    <row r="902" spans="1:168" s="86" customFormat="1" ht="15" customHeight="1" x14ac:dyDescent="0.25">
      <c r="A902" s="1">
        <v>32</v>
      </c>
      <c r="B902" s="86" t="s">
        <v>1001</v>
      </c>
      <c r="C902" s="87" t="s">
        <v>30</v>
      </c>
      <c r="D902" s="87" t="s">
        <v>966</v>
      </c>
      <c r="E902" s="108" t="s">
        <v>1002</v>
      </c>
      <c r="F902" s="87" t="s">
        <v>32</v>
      </c>
      <c r="G902" s="88">
        <v>22000</v>
      </c>
      <c r="H902" s="89">
        <v>0</v>
      </c>
      <c r="I902" s="88">
        <v>25</v>
      </c>
      <c r="J902" s="88">
        <f t="shared" si="263"/>
        <v>631.4</v>
      </c>
      <c r="K902" s="90">
        <f t="shared" si="264"/>
        <v>1561.9999999999998</v>
      </c>
      <c r="L902" s="90">
        <f t="shared" si="265"/>
        <v>253</v>
      </c>
      <c r="M902" s="88">
        <f t="shared" si="266"/>
        <v>668.8</v>
      </c>
      <c r="N902" s="90">
        <f t="shared" si="267"/>
        <v>1559.8000000000002</v>
      </c>
      <c r="O902" s="5">
        <v>0</v>
      </c>
      <c r="P902" s="88">
        <f t="shared" si="268"/>
        <v>4675</v>
      </c>
      <c r="Q902" s="88">
        <f t="shared" si="269"/>
        <v>1325.1999999999998</v>
      </c>
      <c r="R902" s="88">
        <f t="shared" si="270"/>
        <v>3374.8</v>
      </c>
      <c r="S902" s="5">
        <f t="shared" si="271"/>
        <v>20674.8</v>
      </c>
      <c r="T902" s="87">
        <v>111</v>
      </c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  <c r="DK902" s="87"/>
      <c r="DL902" s="87"/>
      <c r="DM902" s="87"/>
      <c r="DN902" s="87"/>
      <c r="DO902" s="87"/>
      <c r="DP902" s="87"/>
      <c r="DQ902" s="87"/>
      <c r="DR902" s="87"/>
      <c r="DS902" s="87"/>
      <c r="DT902" s="87"/>
      <c r="DU902" s="87"/>
      <c r="DV902" s="87"/>
      <c r="DW902" s="87"/>
      <c r="DX902" s="87"/>
      <c r="DY902" s="87"/>
      <c r="DZ902" s="87"/>
      <c r="EA902" s="87"/>
      <c r="EB902" s="87"/>
      <c r="EC902" s="87"/>
      <c r="ED902" s="87"/>
      <c r="EE902" s="87"/>
      <c r="EF902" s="87"/>
      <c r="EG902" s="87"/>
      <c r="EH902" s="87"/>
      <c r="EI902" s="87"/>
      <c r="EJ902" s="87"/>
      <c r="EK902" s="87"/>
      <c r="EL902" s="87"/>
      <c r="EM902" s="87"/>
      <c r="EN902" s="87"/>
      <c r="EO902" s="87"/>
      <c r="EP902" s="87"/>
      <c r="EQ902" s="87"/>
      <c r="ER902" s="87"/>
      <c r="ES902" s="87"/>
      <c r="ET902" s="87"/>
      <c r="EU902" s="87"/>
      <c r="EV902" s="87"/>
      <c r="EW902" s="87"/>
      <c r="EX902" s="87"/>
      <c r="EY902" s="87"/>
      <c r="EZ902" s="87"/>
      <c r="FA902" s="87"/>
      <c r="FB902" s="87"/>
      <c r="FC902" s="87"/>
      <c r="FD902" s="87"/>
      <c r="FE902" s="87"/>
      <c r="FF902" s="87"/>
      <c r="FG902" s="87"/>
      <c r="FH902" s="87"/>
      <c r="FI902" s="87"/>
      <c r="FJ902" s="87"/>
      <c r="FK902" s="87"/>
      <c r="FL902" s="87"/>
    </row>
    <row r="903" spans="1:168" s="86" customFormat="1" ht="15" customHeight="1" x14ac:dyDescent="0.25">
      <c r="A903" s="1">
        <v>33</v>
      </c>
      <c r="B903" s="86" t="s">
        <v>1003</v>
      </c>
      <c r="C903" s="87" t="s">
        <v>34</v>
      </c>
      <c r="D903" s="87" t="s">
        <v>966</v>
      </c>
      <c r="E903" s="87" t="s">
        <v>1004</v>
      </c>
      <c r="F903" s="87" t="s">
        <v>32</v>
      </c>
      <c r="G903" s="88">
        <v>28000</v>
      </c>
      <c r="H903" s="89">
        <v>0</v>
      </c>
      <c r="I903" s="88">
        <v>25</v>
      </c>
      <c r="J903" s="88">
        <f t="shared" si="263"/>
        <v>803.6</v>
      </c>
      <c r="K903" s="90">
        <f t="shared" si="264"/>
        <v>1987.9999999999998</v>
      </c>
      <c r="L903" s="90">
        <f t="shared" si="265"/>
        <v>322</v>
      </c>
      <c r="M903" s="88">
        <f t="shared" si="266"/>
        <v>851.2</v>
      </c>
      <c r="N903" s="90">
        <f t="shared" si="267"/>
        <v>1985.2</v>
      </c>
      <c r="O903" s="5">
        <v>0</v>
      </c>
      <c r="P903" s="88">
        <f t="shared" si="268"/>
        <v>5950</v>
      </c>
      <c r="Q903" s="88">
        <f t="shared" si="269"/>
        <v>1679.8000000000002</v>
      </c>
      <c r="R903" s="88">
        <f t="shared" si="270"/>
        <v>4295.2</v>
      </c>
      <c r="S903" s="5">
        <f t="shared" si="271"/>
        <v>26320.2</v>
      </c>
      <c r="T903" s="87">
        <v>111</v>
      </c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  <c r="DK903" s="87"/>
      <c r="DL903" s="87"/>
      <c r="DM903" s="87"/>
      <c r="DN903" s="87"/>
      <c r="DO903" s="87"/>
      <c r="DP903" s="87"/>
      <c r="DQ903" s="87"/>
      <c r="DR903" s="87"/>
      <c r="DS903" s="87"/>
      <c r="DT903" s="87"/>
      <c r="DU903" s="87"/>
      <c r="DV903" s="87"/>
      <c r="DW903" s="87"/>
      <c r="DX903" s="87"/>
      <c r="DY903" s="87"/>
      <c r="DZ903" s="87"/>
      <c r="EA903" s="87"/>
      <c r="EB903" s="87"/>
      <c r="EC903" s="87"/>
      <c r="ED903" s="87"/>
      <c r="EE903" s="87"/>
      <c r="EF903" s="87"/>
      <c r="EG903" s="87"/>
      <c r="EH903" s="87"/>
      <c r="EI903" s="87"/>
      <c r="EJ903" s="87"/>
      <c r="EK903" s="87"/>
      <c r="EL903" s="87"/>
      <c r="EM903" s="87"/>
      <c r="EN903" s="87"/>
      <c r="EO903" s="87"/>
      <c r="EP903" s="87"/>
      <c r="EQ903" s="87"/>
      <c r="ER903" s="87"/>
      <c r="ES903" s="87"/>
      <c r="ET903" s="87"/>
      <c r="EU903" s="87"/>
      <c r="EV903" s="87"/>
      <c r="EW903" s="87"/>
      <c r="EX903" s="87"/>
      <c r="EY903" s="87"/>
      <c r="EZ903" s="87"/>
      <c r="FA903" s="87"/>
      <c r="FB903" s="87"/>
      <c r="FC903" s="87"/>
      <c r="FD903" s="87"/>
      <c r="FE903" s="87"/>
      <c r="FF903" s="87"/>
      <c r="FG903" s="87"/>
      <c r="FH903" s="87"/>
      <c r="FI903" s="87"/>
      <c r="FJ903" s="87"/>
      <c r="FK903" s="87"/>
      <c r="FL903" s="87"/>
    </row>
    <row r="904" spans="1:168" s="86" customFormat="1" ht="15" customHeight="1" x14ac:dyDescent="0.25">
      <c r="A904" s="1">
        <v>34</v>
      </c>
      <c r="B904" s="86" t="s">
        <v>1005</v>
      </c>
      <c r="C904" s="87" t="s">
        <v>30</v>
      </c>
      <c r="D904" s="87" t="s">
        <v>966</v>
      </c>
      <c r="E904" s="87" t="s">
        <v>365</v>
      </c>
      <c r="F904" s="87" t="s">
        <v>32</v>
      </c>
      <c r="G904" s="88">
        <v>18000</v>
      </c>
      <c r="H904" s="89">
        <v>0</v>
      </c>
      <c r="I904" s="88">
        <v>25</v>
      </c>
      <c r="J904" s="88">
        <f t="shared" si="263"/>
        <v>516.6</v>
      </c>
      <c r="K904" s="90">
        <f t="shared" si="264"/>
        <v>1277.9999999999998</v>
      </c>
      <c r="L904" s="90">
        <f t="shared" si="265"/>
        <v>207</v>
      </c>
      <c r="M904" s="88">
        <f t="shared" si="266"/>
        <v>547.20000000000005</v>
      </c>
      <c r="N904" s="90">
        <f t="shared" si="267"/>
        <v>1276.2</v>
      </c>
      <c r="O904" s="5">
        <v>0</v>
      </c>
      <c r="P904" s="88">
        <f t="shared" si="268"/>
        <v>3825</v>
      </c>
      <c r="Q904" s="88">
        <f t="shared" si="269"/>
        <v>1088.8000000000002</v>
      </c>
      <c r="R904" s="88">
        <f t="shared" si="270"/>
        <v>2761.2</v>
      </c>
      <c r="S904" s="5">
        <f t="shared" si="271"/>
        <v>16911.2</v>
      </c>
      <c r="T904" s="87">
        <v>111</v>
      </c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  <c r="DK904" s="87"/>
      <c r="DL904" s="87"/>
      <c r="DM904" s="87"/>
      <c r="DN904" s="87"/>
      <c r="DO904" s="87"/>
      <c r="DP904" s="87"/>
      <c r="DQ904" s="87"/>
      <c r="DR904" s="87"/>
      <c r="DS904" s="87"/>
      <c r="DT904" s="87"/>
      <c r="DU904" s="87"/>
      <c r="DV904" s="87"/>
      <c r="DW904" s="87"/>
      <c r="DX904" s="87"/>
      <c r="DY904" s="87"/>
      <c r="DZ904" s="87"/>
      <c r="EA904" s="87"/>
      <c r="EB904" s="87"/>
      <c r="EC904" s="87"/>
      <c r="ED904" s="87"/>
      <c r="EE904" s="87"/>
      <c r="EF904" s="87"/>
      <c r="EG904" s="87"/>
      <c r="EH904" s="87"/>
      <c r="EI904" s="87"/>
      <c r="EJ904" s="87"/>
      <c r="EK904" s="87"/>
      <c r="EL904" s="87"/>
      <c r="EM904" s="87"/>
      <c r="EN904" s="87"/>
      <c r="EO904" s="87"/>
      <c r="EP904" s="87"/>
      <c r="EQ904" s="87"/>
      <c r="ER904" s="87"/>
      <c r="ES904" s="87"/>
      <c r="ET904" s="87"/>
      <c r="EU904" s="87"/>
      <c r="EV904" s="87"/>
      <c r="EW904" s="87"/>
      <c r="EX904" s="87"/>
      <c r="EY904" s="87"/>
      <c r="EZ904" s="87"/>
      <c r="FA904" s="87"/>
      <c r="FB904" s="87"/>
      <c r="FC904" s="87"/>
      <c r="FD904" s="87"/>
      <c r="FE904" s="87"/>
      <c r="FF904" s="87"/>
      <c r="FG904" s="87"/>
      <c r="FH904" s="87"/>
      <c r="FI904" s="87"/>
      <c r="FJ904" s="87"/>
      <c r="FK904" s="87"/>
      <c r="FL904" s="87"/>
    </row>
    <row r="905" spans="1:168" s="86" customFormat="1" ht="15" customHeight="1" x14ac:dyDescent="0.25">
      <c r="A905" s="1">
        <v>35</v>
      </c>
      <c r="B905" s="86" t="s">
        <v>1006</v>
      </c>
      <c r="C905" s="87" t="s">
        <v>30</v>
      </c>
      <c r="D905" s="87" t="s">
        <v>966</v>
      </c>
      <c r="E905" s="87" t="s">
        <v>365</v>
      </c>
      <c r="F905" s="87" t="s">
        <v>32</v>
      </c>
      <c r="G905" s="88">
        <v>18000</v>
      </c>
      <c r="H905" s="89">
        <v>0</v>
      </c>
      <c r="I905" s="88">
        <v>25</v>
      </c>
      <c r="J905" s="88">
        <f t="shared" si="263"/>
        <v>516.6</v>
      </c>
      <c r="K905" s="90">
        <f t="shared" si="264"/>
        <v>1277.9999999999998</v>
      </c>
      <c r="L905" s="90">
        <f t="shared" si="265"/>
        <v>207</v>
      </c>
      <c r="M905" s="88">
        <f t="shared" si="266"/>
        <v>547.20000000000005</v>
      </c>
      <c r="N905" s="90">
        <f t="shared" si="267"/>
        <v>1276.2</v>
      </c>
      <c r="O905" s="5">
        <v>1350.12</v>
      </c>
      <c r="P905" s="88">
        <f t="shared" si="268"/>
        <v>3825</v>
      </c>
      <c r="Q905" s="88">
        <f t="shared" si="269"/>
        <v>2438.92</v>
      </c>
      <c r="R905" s="88">
        <f t="shared" si="270"/>
        <v>2761.2</v>
      </c>
      <c r="S905" s="5">
        <f t="shared" si="271"/>
        <v>15561.08</v>
      </c>
      <c r="T905" s="87">
        <v>111</v>
      </c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  <c r="DK905" s="87"/>
      <c r="DL905" s="87"/>
      <c r="DM905" s="87"/>
      <c r="DN905" s="87"/>
      <c r="DO905" s="87"/>
      <c r="DP905" s="87"/>
      <c r="DQ905" s="87"/>
      <c r="DR905" s="87"/>
      <c r="DS905" s="87"/>
      <c r="DT905" s="87"/>
      <c r="DU905" s="87"/>
      <c r="DV905" s="87"/>
      <c r="DW905" s="87"/>
      <c r="DX905" s="87"/>
      <c r="DY905" s="87"/>
      <c r="DZ905" s="87"/>
      <c r="EA905" s="87"/>
      <c r="EB905" s="87"/>
      <c r="EC905" s="87"/>
      <c r="ED905" s="87"/>
      <c r="EE905" s="87"/>
      <c r="EF905" s="87"/>
      <c r="EG905" s="87"/>
      <c r="EH905" s="87"/>
      <c r="EI905" s="87"/>
      <c r="EJ905" s="87"/>
      <c r="EK905" s="87"/>
      <c r="EL905" s="87"/>
      <c r="EM905" s="87"/>
      <c r="EN905" s="87"/>
      <c r="EO905" s="87"/>
      <c r="EP905" s="87"/>
      <c r="EQ905" s="87"/>
      <c r="ER905" s="87"/>
      <c r="ES905" s="87"/>
      <c r="ET905" s="87"/>
      <c r="EU905" s="87"/>
      <c r="EV905" s="87"/>
      <c r="EW905" s="87"/>
      <c r="EX905" s="87"/>
      <c r="EY905" s="87"/>
      <c r="EZ905" s="87"/>
      <c r="FA905" s="87"/>
      <c r="FB905" s="87"/>
      <c r="FC905" s="87"/>
      <c r="FD905" s="87"/>
      <c r="FE905" s="87"/>
      <c r="FF905" s="87"/>
      <c r="FG905" s="87"/>
      <c r="FH905" s="87"/>
      <c r="FI905" s="87"/>
      <c r="FJ905" s="87"/>
      <c r="FK905" s="87"/>
      <c r="FL905" s="87"/>
    </row>
    <row r="906" spans="1:168" s="86" customFormat="1" ht="15" customHeight="1" x14ac:dyDescent="0.25">
      <c r="A906" s="1">
        <v>36</v>
      </c>
      <c r="B906" s="86" t="s">
        <v>1007</v>
      </c>
      <c r="C906" s="87" t="s">
        <v>34</v>
      </c>
      <c r="D906" s="87" t="s">
        <v>966</v>
      </c>
      <c r="E906" s="108" t="s">
        <v>1008</v>
      </c>
      <c r="F906" s="87" t="s">
        <v>32</v>
      </c>
      <c r="G906" s="88">
        <v>31500</v>
      </c>
      <c r="H906" s="89">
        <v>0</v>
      </c>
      <c r="I906" s="88">
        <v>25</v>
      </c>
      <c r="J906" s="88">
        <f t="shared" si="263"/>
        <v>904.05</v>
      </c>
      <c r="K906" s="90">
        <f t="shared" si="264"/>
        <v>2236.5</v>
      </c>
      <c r="L906" s="90">
        <f t="shared" si="265"/>
        <v>362.25</v>
      </c>
      <c r="M906" s="88">
        <f t="shared" si="266"/>
        <v>957.6</v>
      </c>
      <c r="N906" s="90">
        <f t="shared" si="267"/>
        <v>2233.3500000000004</v>
      </c>
      <c r="O906" s="5">
        <v>1350.12</v>
      </c>
      <c r="P906" s="88">
        <f t="shared" si="268"/>
        <v>6693.7500000000009</v>
      </c>
      <c r="Q906" s="88">
        <f t="shared" si="269"/>
        <v>3236.77</v>
      </c>
      <c r="R906" s="88">
        <f t="shared" si="270"/>
        <v>4832.1000000000004</v>
      </c>
      <c r="S906" s="5">
        <f t="shared" si="271"/>
        <v>28263.23</v>
      </c>
      <c r="T906" s="87">
        <v>111</v>
      </c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  <c r="DK906" s="87"/>
      <c r="DL906" s="87"/>
      <c r="DM906" s="87"/>
      <c r="DN906" s="87"/>
      <c r="DO906" s="87"/>
      <c r="DP906" s="87"/>
      <c r="DQ906" s="87"/>
      <c r="DR906" s="87"/>
      <c r="DS906" s="87"/>
      <c r="DT906" s="87"/>
      <c r="DU906" s="87"/>
      <c r="DV906" s="87"/>
      <c r="DW906" s="87"/>
      <c r="DX906" s="87"/>
      <c r="DY906" s="87"/>
      <c r="DZ906" s="87"/>
      <c r="EA906" s="87"/>
      <c r="EB906" s="87"/>
      <c r="EC906" s="87"/>
      <c r="ED906" s="87"/>
      <c r="EE906" s="87"/>
      <c r="EF906" s="87"/>
      <c r="EG906" s="87"/>
      <c r="EH906" s="87"/>
      <c r="EI906" s="87"/>
      <c r="EJ906" s="87"/>
      <c r="EK906" s="87"/>
      <c r="EL906" s="87"/>
      <c r="EM906" s="87"/>
      <c r="EN906" s="87"/>
      <c r="EO906" s="87"/>
      <c r="EP906" s="87"/>
      <c r="EQ906" s="87"/>
      <c r="ER906" s="87"/>
      <c r="ES906" s="87"/>
      <c r="ET906" s="87"/>
      <c r="EU906" s="87"/>
      <c r="EV906" s="87"/>
      <c r="EW906" s="87"/>
      <c r="EX906" s="87"/>
      <c r="EY906" s="87"/>
      <c r="EZ906" s="87"/>
      <c r="FA906" s="87"/>
      <c r="FB906" s="87"/>
      <c r="FC906" s="87"/>
      <c r="FD906" s="87"/>
      <c r="FE906" s="87"/>
      <c r="FF906" s="87"/>
      <c r="FG906" s="87"/>
      <c r="FH906" s="87"/>
      <c r="FI906" s="87"/>
      <c r="FJ906" s="87"/>
      <c r="FK906" s="87"/>
      <c r="FL906" s="87"/>
    </row>
    <row r="907" spans="1:168" s="159" customFormat="1" ht="15" customHeight="1" x14ac:dyDescent="0.25">
      <c r="A907" s="1">
        <v>37</v>
      </c>
      <c r="B907" s="2" t="s">
        <v>1009</v>
      </c>
      <c r="C907" s="1" t="s">
        <v>30</v>
      </c>
      <c r="D907" s="87" t="s">
        <v>966</v>
      </c>
      <c r="E907" s="122" t="s">
        <v>1010</v>
      </c>
      <c r="F907" s="1" t="s">
        <v>32</v>
      </c>
      <c r="G907" s="3">
        <v>18000</v>
      </c>
      <c r="H907" s="128">
        <v>0</v>
      </c>
      <c r="I907" s="3">
        <v>25</v>
      </c>
      <c r="J907" s="3">
        <f t="shared" si="263"/>
        <v>516.6</v>
      </c>
      <c r="K907" s="55">
        <f t="shared" si="264"/>
        <v>1277.9999999999998</v>
      </c>
      <c r="L907" s="55">
        <f t="shared" si="265"/>
        <v>207</v>
      </c>
      <c r="M907" s="3">
        <f t="shared" si="266"/>
        <v>547.20000000000005</v>
      </c>
      <c r="N907" s="55">
        <f t="shared" si="267"/>
        <v>1276.2</v>
      </c>
      <c r="O907" s="5">
        <v>0</v>
      </c>
      <c r="P907" s="3">
        <f t="shared" si="268"/>
        <v>3825</v>
      </c>
      <c r="Q907" s="3">
        <f t="shared" si="269"/>
        <v>1088.8000000000002</v>
      </c>
      <c r="R907" s="3">
        <f t="shared" si="270"/>
        <v>2761.2</v>
      </c>
      <c r="S907" s="57">
        <f t="shared" si="271"/>
        <v>16911.2</v>
      </c>
      <c r="T907" s="1">
        <v>111</v>
      </c>
      <c r="U907" s="158"/>
      <c r="V907" s="158"/>
      <c r="W907" s="158"/>
      <c r="X907" s="158"/>
      <c r="Y907" s="158"/>
      <c r="Z907" s="158"/>
      <c r="AA907" s="158"/>
      <c r="AB907" s="158"/>
      <c r="AC907" s="158"/>
      <c r="AD907" s="158"/>
      <c r="AE907" s="158"/>
      <c r="AF907" s="158"/>
      <c r="AG907" s="158"/>
      <c r="AH907" s="158"/>
      <c r="AI907" s="158"/>
      <c r="AJ907" s="158"/>
      <c r="AK907" s="158"/>
      <c r="AL907" s="158"/>
      <c r="AM907" s="158"/>
      <c r="AN907" s="158"/>
      <c r="AO907" s="158"/>
      <c r="AP907" s="158"/>
      <c r="AQ907" s="158"/>
      <c r="AR907" s="158"/>
      <c r="AS907" s="158"/>
      <c r="AT907" s="158"/>
      <c r="AU907" s="158"/>
      <c r="AV907" s="158"/>
      <c r="AW907" s="158"/>
      <c r="AX907" s="158"/>
      <c r="AY907" s="158"/>
      <c r="AZ907" s="158"/>
      <c r="BA907" s="158"/>
      <c r="BB907" s="158"/>
      <c r="BC907" s="158"/>
      <c r="BD907" s="158"/>
      <c r="BE907" s="158"/>
      <c r="BF907" s="158"/>
      <c r="BG907" s="158"/>
      <c r="BH907" s="158"/>
      <c r="BI907" s="158"/>
      <c r="BJ907" s="158"/>
      <c r="BK907" s="158"/>
      <c r="BL907" s="158"/>
      <c r="BM907" s="158"/>
      <c r="BN907" s="158"/>
      <c r="BO907" s="158"/>
      <c r="BP907" s="158"/>
      <c r="BQ907" s="158"/>
      <c r="BR907" s="158"/>
      <c r="BS907" s="158"/>
      <c r="BT907" s="158"/>
      <c r="BU907" s="158"/>
      <c r="BV907" s="158"/>
      <c r="BW907" s="158"/>
      <c r="BX907" s="158"/>
      <c r="BY907" s="158"/>
      <c r="BZ907" s="158"/>
      <c r="CA907" s="158"/>
      <c r="CB907" s="158"/>
      <c r="CC907" s="158"/>
      <c r="CD907" s="158"/>
      <c r="CE907" s="158"/>
      <c r="CF907" s="158"/>
      <c r="CG907" s="158"/>
      <c r="CH907" s="158"/>
      <c r="CI907" s="158"/>
      <c r="CJ907" s="158"/>
      <c r="CK907" s="158"/>
      <c r="CL907" s="158"/>
      <c r="CM907" s="158"/>
      <c r="CN907" s="158"/>
      <c r="CO907" s="158"/>
      <c r="CP907" s="158"/>
      <c r="CQ907" s="158"/>
      <c r="CR907" s="158"/>
      <c r="CS907" s="158"/>
      <c r="CT907" s="158"/>
      <c r="CU907" s="158"/>
      <c r="CV907" s="158"/>
      <c r="CW907" s="158"/>
      <c r="CX907" s="158"/>
      <c r="CY907" s="158"/>
      <c r="CZ907" s="158"/>
      <c r="DA907" s="158"/>
      <c r="DB907" s="158"/>
      <c r="DC907" s="158"/>
      <c r="DD907" s="158"/>
      <c r="DE907" s="158"/>
      <c r="DF907" s="158"/>
      <c r="DG907" s="158"/>
      <c r="DH907" s="158"/>
      <c r="DI907" s="158"/>
      <c r="DJ907" s="158"/>
      <c r="DK907" s="158"/>
      <c r="DL907" s="158"/>
      <c r="DM907" s="158"/>
      <c r="DN907" s="158"/>
      <c r="DO907" s="158"/>
      <c r="DP907" s="158"/>
      <c r="DQ907" s="158"/>
      <c r="DR907" s="158"/>
      <c r="DS907" s="158"/>
      <c r="DT907" s="158"/>
      <c r="DU907" s="158"/>
      <c r="DV907" s="158"/>
      <c r="DW907" s="158"/>
      <c r="DX907" s="158"/>
      <c r="DY907" s="158"/>
      <c r="DZ907" s="158"/>
      <c r="EA907" s="158"/>
      <c r="EB907" s="158"/>
      <c r="EC907" s="158"/>
      <c r="ED907" s="158"/>
      <c r="EE907" s="158"/>
      <c r="EF907" s="158"/>
      <c r="EG907" s="158"/>
      <c r="EH907" s="158"/>
      <c r="EI907" s="158"/>
      <c r="EJ907" s="158"/>
      <c r="EK907" s="158"/>
      <c r="EL907" s="158"/>
      <c r="EM907" s="158"/>
      <c r="EN907" s="158"/>
      <c r="EO907" s="158"/>
      <c r="EP907" s="158"/>
      <c r="EQ907" s="158"/>
      <c r="ER907" s="158"/>
      <c r="ES907" s="158"/>
      <c r="ET907" s="158"/>
      <c r="EU907" s="158"/>
      <c r="EV907" s="158"/>
      <c r="EW907" s="158"/>
      <c r="EX907" s="158"/>
      <c r="EY907" s="158"/>
      <c r="EZ907" s="158"/>
      <c r="FA907" s="158"/>
      <c r="FB907" s="158"/>
      <c r="FC907" s="158"/>
      <c r="FD907" s="158"/>
      <c r="FE907" s="158"/>
      <c r="FF907" s="158"/>
      <c r="FG907" s="158"/>
      <c r="FH907" s="158"/>
      <c r="FI907" s="158"/>
      <c r="FJ907" s="158"/>
      <c r="FK907" s="158"/>
      <c r="FL907" s="158"/>
    </row>
    <row r="908" spans="1:168" s="159" customFormat="1" ht="15" customHeight="1" x14ac:dyDescent="0.25">
      <c r="A908" s="1">
        <v>38</v>
      </c>
      <c r="B908" s="2" t="s">
        <v>1011</v>
      </c>
      <c r="C908" s="1" t="s">
        <v>30</v>
      </c>
      <c r="D908" s="87" t="s">
        <v>966</v>
      </c>
      <c r="E908" s="122" t="s">
        <v>1010</v>
      </c>
      <c r="F908" s="1" t="s">
        <v>32</v>
      </c>
      <c r="G908" s="3">
        <v>18000</v>
      </c>
      <c r="H908" s="128">
        <v>0</v>
      </c>
      <c r="I908" s="3">
        <v>25</v>
      </c>
      <c r="J908" s="3">
        <f t="shared" si="263"/>
        <v>516.6</v>
      </c>
      <c r="K908" s="55">
        <f t="shared" si="264"/>
        <v>1277.9999999999998</v>
      </c>
      <c r="L908" s="55">
        <f t="shared" si="265"/>
        <v>207</v>
      </c>
      <c r="M908" s="3">
        <f t="shared" si="266"/>
        <v>547.20000000000005</v>
      </c>
      <c r="N908" s="55">
        <f t="shared" si="267"/>
        <v>1276.2</v>
      </c>
      <c r="O908" s="5">
        <v>0</v>
      </c>
      <c r="P908" s="3">
        <f t="shared" si="268"/>
        <v>3825</v>
      </c>
      <c r="Q908" s="3">
        <f t="shared" si="269"/>
        <v>1088.8000000000002</v>
      </c>
      <c r="R908" s="3">
        <f t="shared" si="270"/>
        <v>2761.2</v>
      </c>
      <c r="S908" s="57">
        <f t="shared" si="271"/>
        <v>16911.2</v>
      </c>
      <c r="T908" s="1">
        <v>111</v>
      </c>
      <c r="U908" s="158"/>
      <c r="V908" s="158"/>
      <c r="W908" s="158"/>
      <c r="X908" s="158"/>
      <c r="Y908" s="158"/>
      <c r="Z908" s="158"/>
      <c r="AA908" s="158"/>
      <c r="AB908" s="158"/>
      <c r="AC908" s="158"/>
      <c r="AD908" s="158"/>
      <c r="AE908" s="158"/>
      <c r="AF908" s="158"/>
      <c r="AG908" s="158"/>
      <c r="AH908" s="158"/>
      <c r="AI908" s="158"/>
      <c r="AJ908" s="158"/>
      <c r="AK908" s="158"/>
      <c r="AL908" s="158"/>
      <c r="AM908" s="158"/>
      <c r="AN908" s="158"/>
      <c r="AO908" s="158"/>
      <c r="AP908" s="158"/>
      <c r="AQ908" s="158"/>
      <c r="AR908" s="158"/>
      <c r="AS908" s="158"/>
      <c r="AT908" s="158"/>
      <c r="AU908" s="158"/>
      <c r="AV908" s="158"/>
      <c r="AW908" s="158"/>
      <c r="AX908" s="158"/>
      <c r="AY908" s="158"/>
      <c r="AZ908" s="158"/>
      <c r="BA908" s="158"/>
      <c r="BB908" s="158"/>
      <c r="BC908" s="158"/>
      <c r="BD908" s="158"/>
      <c r="BE908" s="158"/>
      <c r="BF908" s="158"/>
      <c r="BG908" s="158"/>
      <c r="BH908" s="158"/>
      <c r="BI908" s="158"/>
      <c r="BJ908" s="158"/>
      <c r="BK908" s="158"/>
      <c r="BL908" s="158"/>
      <c r="BM908" s="158"/>
      <c r="BN908" s="158"/>
      <c r="BO908" s="158"/>
      <c r="BP908" s="158"/>
      <c r="BQ908" s="158"/>
      <c r="BR908" s="158"/>
      <c r="BS908" s="158"/>
      <c r="BT908" s="158"/>
      <c r="BU908" s="158"/>
      <c r="BV908" s="158"/>
      <c r="BW908" s="158"/>
      <c r="BX908" s="158"/>
      <c r="BY908" s="158"/>
      <c r="BZ908" s="158"/>
      <c r="CA908" s="158"/>
      <c r="CB908" s="158"/>
      <c r="CC908" s="158"/>
      <c r="CD908" s="158"/>
      <c r="CE908" s="158"/>
      <c r="CF908" s="158"/>
      <c r="CG908" s="158"/>
      <c r="CH908" s="158"/>
      <c r="CI908" s="158"/>
      <c r="CJ908" s="158"/>
      <c r="CK908" s="158"/>
      <c r="CL908" s="158"/>
      <c r="CM908" s="158"/>
      <c r="CN908" s="158"/>
      <c r="CO908" s="158"/>
      <c r="CP908" s="158"/>
      <c r="CQ908" s="158"/>
      <c r="CR908" s="158"/>
      <c r="CS908" s="158"/>
      <c r="CT908" s="158"/>
      <c r="CU908" s="158"/>
      <c r="CV908" s="158"/>
      <c r="CW908" s="158"/>
      <c r="CX908" s="158"/>
      <c r="CY908" s="158"/>
      <c r="CZ908" s="158"/>
      <c r="DA908" s="158"/>
      <c r="DB908" s="158"/>
      <c r="DC908" s="158"/>
      <c r="DD908" s="158"/>
      <c r="DE908" s="158"/>
      <c r="DF908" s="158"/>
      <c r="DG908" s="158"/>
      <c r="DH908" s="158"/>
      <c r="DI908" s="158"/>
      <c r="DJ908" s="158"/>
      <c r="DK908" s="158"/>
      <c r="DL908" s="158"/>
      <c r="DM908" s="158"/>
      <c r="DN908" s="158"/>
      <c r="DO908" s="158"/>
      <c r="DP908" s="158"/>
      <c r="DQ908" s="158"/>
      <c r="DR908" s="158"/>
      <c r="DS908" s="158"/>
      <c r="DT908" s="158"/>
      <c r="DU908" s="158"/>
      <c r="DV908" s="158"/>
      <c r="DW908" s="158"/>
      <c r="DX908" s="158"/>
      <c r="DY908" s="158"/>
      <c r="DZ908" s="158"/>
      <c r="EA908" s="158"/>
      <c r="EB908" s="158"/>
      <c r="EC908" s="158"/>
      <c r="ED908" s="158"/>
      <c r="EE908" s="158"/>
      <c r="EF908" s="158"/>
      <c r="EG908" s="158"/>
      <c r="EH908" s="158"/>
      <c r="EI908" s="158"/>
      <c r="EJ908" s="158"/>
      <c r="EK908" s="158"/>
      <c r="EL908" s="158"/>
      <c r="EM908" s="158"/>
      <c r="EN908" s="158"/>
      <c r="EO908" s="158"/>
      <c r="EP908" s="158"/>
      <c r="EQ908" s="158"/>
      <c r="ER908" s="158"/>
      <c r="ES908" s="158"/>
      <c r="ET908" s="158"/>
      <c r="EU908" s="158"/>
      <c r="EV908" s="158"/>
      <c r="EW908" s="158"/>
      <c r="EX908" s="158"/>
      <c r="EY908" s="158"/>
      <c r="EZ908" s="158"/>
      <c r="FA908" s="158"/>
      <c r="FB908" s="158"/>
      <c r="FC908" s="158"/>
      <c r="FD908" s="158"/>
      <c r="FE908" s="158"/>
      <c r="FF908" s="158"/>
      <c r="FG908" s="158"/>
      <c r="FH908" s="158"/>
      <c r="FI908" s="158"/>
      <c r="FJ908" s="158"/>
      <c r="FK908" s="158"/>
      <c r="FL908" s="158"/>
    </row>
    <row r="909" spans="1:168" s="159" customFormat="1" ht="15" customHeight="1" x14ac:dyDescent="0.25">
      <c r="A909" s="1">
        <v>39</v>
      </c>
      <c r="B909" s="120" t="s">
        <v>1012</v>
      </c>
      <c r="C909" s="1" t="s">
        <v>30</v>
      </c>
      <c r="D909" s="87" t="s">
        <v>966</v>
      </c>
      <c r="E909" s="1" t="s">
        <v>1013</v>
      </c>
      <c r="F909" s="1" t="s">
        <v>32</v>
      </c>
      <c r="G909" s="3">
        <v>18000</v>
      </c>
      <c r="H909" s="128">
        <v>0</v>
      </c>
      <c r="I909" s="3">
        <v>25</v>
      </c>
      <c r="J909" s="3">
        <f t="shared" si="263"/>
        <v>516.6</v>
      </c>
      <c r="K909" s="55">
        <f t="shared" si="264"/>
        <v>1277.9999999999998</v>
      </c>
      <c r="L909" s="55">
        <f t="shared" si="265"/>
        <v>207</v>
      </c>
      <c r="M909" s="3">
        <f t="shared" si="266"/>
        <v>547.20000000000005</v>
      </c>
      <c r="N909" s="55">
        <f t="shared" si="267"/>
        <v>1276.2</v>
      </c>
      <c r="O909" s="5">
        <v>0</v>
      </c>
      <c r="P909" s="3">
        <f t="shared" si="268"/>
        <v>3825</v>
      </c>
      <c r="Q909" s="3">
        <f t="shared" si="269"/>
        <v>1088.8000000000002</v>
      </c>
      <c r="R909" s="3">
        <f t="shared" si="270"/>
        <v>2761.2</v>
      </c>
      <c r="S909" s="57">
        <f t="shared" si="271"/>
        <v>16911.2</v>
      </c>
      <c r="T909" s="1">
        <v>111</v>
      </c>
      <c r="U909" s="158"/>
      <c r="V909" s="158"/>
      <c r="W909" s="158"/>
      <c r="X909" s="158"/>
      <c r="Y909" s="158"/>
      <c r="Z909" s="158"/>
      <c r="AA909" s="158"/>
      <c r="AB909" s="158"/>
      <c r="AC909" s="158"/>
      <c r="AD909" s="158"/>
      <c r="AE909" s="158"/>
      <c r="AF909" s="158"/>
      <c r="AG909" s="158"/>
      <c r="AH909" s="158"/>
      <c r="AI909" s="158"/>
      <c r="AJ909" s="158"/>
      <c r="AK909" s="158"/>
      <c r="AL909" s="158"/>
      <c r="AM909" s="158"/>
      <c r="AN909" s="158"/>
      <c r="AO909" s="158"/>
      <c r="AP909" s="158"/>
      <c r="AQ909" s="158"/>
      <c r="AR909" s="158"/>
      <c r="AS909" s="158"/>
      <c r="AT909" s="158"/>
      <c r="AU909" s="158"/>
      <c r="AV909" s="158"/>
      <c r="AW909" s="158"/>
      <c r="AX909" s="158"/>
      <c r="AY909" s="158"/>
      <c r="AZ909" s="158"/>
      <c r="BA909" s="158"/>
      <c r="BB909" s="158"/>
      <c r="BC909" s="158"/>
      <c r="BD909" s="158"/>
      <c r="BE909" s="158"/>
      <c r="BF909" s="158"/>
      <c r="BG909" s="158"/>
      <c r="BH909" s="158"/>
      <c r="BI909" s="158"/>
      <c r="BJ909" s="158"/>
      <c r="BK909" s="158"/>
      <c r="BL909" s="158"/>
      <c r="BM909" s="158"/>
      <c r="BN909" s="158"/>
      <c r="BO909" s="158"/>
      <c r="BP909" s="158"/>
      <c r="BQ909" s="158"/>
      <c r="BR909" s="158"/>
      <c r="BS909" s="158"/>
      <c r="BT909" s="158"/>
      <c r="BU909" s="158"/>
      <c r="BV909" s="158"/>
      <c r="BW909" s="158"/>
      <c r="BX909" s="158"/>
      <c r="BY909" s="158"/>
      <c r="BZ909" s="158"/>
      <c r="CA909" s="158"/>
      <c r="CB909" s="158"/>
      <c r="CC909" s="158"/>
      <c r="CD909" s="158"/>
      <c r="CE909" s="158"/>
      <c r="CF909" s="158"/>
      <c r="CG909" s="158"/>
      <c r="CH909" s="158"/>
      <c r="CI909" s="158"/>
      <c r="CJ909" s="158"/>
      <c r="CK909" s="158"/>
      <c r="CL909" s="158"/>
      <c r="CM909" s="158"/>
      <c r="CN909" s="158"/>
      <c r="CO909" s="158"/>
      <c r="CP909" s="158"/>
      <c r="CQ909" s="158"/>
      <c r="CR909" s="158"/>
      <c r="CS909" s="158"/>
      <c r="CT909" s="158"/>
      <c r="CU909" s="158"/>
      <c r="CV909" s="158"/>
      <c r="CW909" s="158"/>
      <c r="CX909" s="158"/>
      <c r="CY909" s="158"/>
      <c r="CZ909" s="158"/>
      <c r="DA909" s="158"/>
      <c r="DB909" s="158"/>
      <c r="DC909" s="158"/>
      <c r="DD909" s="158"/>
      <c r="DE909" s="158"/>
      <c r="DF909" s="158"/>
      <c r="DG909" s="158"/>
      <c r="DH909" s="158"/>
      <c r="DI909" s="158"/>
      <c r="DJ909" s="158"/>
      <c r="DK909" s="158"/>
      <c r="DL909" s="158"/>
      <c r="DM909" s="158"/>
      <c r="DN909" s="158"/>
      <c r="DO909" s="158"/>
      <c r="DP909" s="158"/>
      <c r="DQ909" s="158"/>
      <c r="DR909" s="158"/>
      <c r="DS909" s="158"/>
      <c r="DT909" s="158"/>
      <c r="DU909" s="158"/>
      <c r="DV909" s="158"/>
      <c r="DW909" s="158"/>
      <c r="DX909" s="158"/>
      <c r="DY909" s="158"/>
      <c r="DZ909" s="158"/>
      <c r="EA909" s="158"/>
      <c r="EB909" s="158"/>
      <c r="EC909" s="158"/>
      <c r="ED909" s="158"/>
      <c r="EE909" s="158"/>
      <c r="EF909" s="158"/>
      <c r="EG909" s="158"/>
      <c r="EH909" s="158"/>
      <c r="EI909" s="158"/>
      <c r="EJ909" s="158"/>
      <c r="EK909" s="158"/>
      <c r="EL909" s="158"/>
      <c r="EM909" s="158"/>
      <c r="EN909" s="158"/>
      <c r="EO909" s="158"/>
      <c r="EP909" s="158"/>
      <c r="EQ909" s="158"/>
      <c r="ER909" s="158"/>
      <c r="ES909" s="158"/>
      <c r="ET909" s="158"/>
      <c r="EU909" s="158"/>
      <c r="EV909" s="158"/>
      <c r="EW909" s="158"/>
      <c r="EX909" s="158"/>
      <c r="EY909" s="158"/>
      <c r="EZ909" s="158"/>
      <c r="FA909" s="158"/>
      <c r="FB909" s="158"/>
      <c r="FC909" s="158"/>
      <c r="FD909" s="158"/>
      <c r="FE909" s="158"/>
      <c r="FF909" s="158"/>
      <c r="FG909" s="158"/>
      <c r="FH909" s="158"/>
      <c r="FI909" s="158"/>
      <c r="FJ909" s="158"/>
      <c r="FK909" s="158"/>
      <c r="FL909" s="158"/>
    </row>
    <row r="910" spans="1:168" s="159" customFormat="1" ht="15" customHeight="1" x14ac:dyDescent="0.25">
      <c r="A910" s="1">
        <v>40</v>
      </c>
      <c r="B910" s="120" t="s">
        <v>1014</v>
      </c>
      <c r="C910" s="1" t="s">
        <v>30</v>
      </c>
      <c r="D910" s="87" t="s">
        <v>966</v>
      </c>
      <c r="E910" s="1" t="s">
        <v>1013</v>
      </c>
      <c r="F910" s="1" t="s">
        <v>32</v>
      </c>
      <c r="G910" s="3">
        <v>18000</v>
      </c>
      <c r="H910" s="128">
        <v>0</v>
      </c>
      <c r="I910" s="3">
        <v>25</v>
      </c>
      <c r="J910" s="3">
        <f t="shared" si="263"/>
        <v>516.6</v>
      </c>
      <c r="K910" s="55">
        <f t="shared" si="264"/>
        <v>1277.9999999999998</v>
      </c>
      <c r="L910" s="55">
        <f t="shared" si="265"/>
        <v>207</v>
      </c>
      <c r="M910" s="3">
        <f t="shared" si="266"/>
        <v>547.20000000000005</v>
      </c>
      <c r="N910" s="55">
        <f t="shared" si="267"/>
        <v>1276.2</v>
      </c>
      <c r="O910" s="5">
        <v>0</v>
      </c>
      <c r="P910" s="3">
        <f t="shared" si="268"/>
        <v>3825</v>
      </c>
      <c r="Q910" s="3">
        <f t="shared" si="269"/>
        <v>1088.8000000000002</v>
      </c>
      <c r="R910" s="3">
        <f t="shared" si="270"/>
        <v>2761.2</v>
      </c>
      <c r="S910" s="57">
        <f t="shared" si="271"/>
        <v>16911.2</v>
      </c>
      <c r="T910" s="1">
        <v>111</v>
      </c>
      <c r="U910" s="158"/>
      <c r="V910" s="158"/>
      <c r="W910" s="158"/>
      <c r="X910" s="158"/>
      <c r="Y910" s="158"/>
      <c r="Z910" s="158"/>
      <c r="AA910" s="158"/>
      <c r="AB910" s="158"/>
      <c r="AC910" s="158"/>
      <c r="AD910" s="158"/>
      <c r="AE910" s="158"/>
      <c r="AF910" s="158"/>
      <c r="AG910" s="158"/>
      <c r="AH910" s="158"/>
      <c r="AI910" s="158"/>
      <c r="AJ910" s="158"/>
      <c r="AK910" s="158"/>
      <c r="AL910" s="158"/>
      <c r="AM910" s="158"/>
      <c r="AN910" s="158"/>
      <c r="AO910" s="158"/>
      <c r="AP910" s="158"/>
      <c r="AQ910" s="158"/>
      <c r="AR910" s="158"/>
      <c r="AS910" s="158"/>
      <c r="AT910" s="158"/>
      <c r="AU910" s="158"/>
      <c r="AV910" s="158"/>
      <c r="AW910" s="158"/>
      <c r="AX910" s="158"/>
      <c r="AY910" s="158"/>
      <c r="AZ910" s="158"/>
      <c r="BA910" s="158"/>
      <c r="BB910" s="158"/>
      <c r="BC910" s="158"/>
      <c r="BD910" s="158"/>
      <c r="BE910" s="158"/>
      <c r="BF910" s="158"/>
      <c r="BG910" s="158"/>
      <c r="BH910" s="158"/>
      <c r="BI910" s="158"/>
      <c r="BJ910" s="158"/>
      <c r="BK910" s="158"/>
      <c r="BL910" s="158"/>
      <c r="BM910" s="158"/>
      <c r="BN910" s="158"/>
      <c r="BO910" s="158"/>
      <c r="BP910" s="158"/>
      <c r="BQ910" s="158"/>
      <c r="BR910" s="158"/>
      <c r="BS910" s="158"/>
      <c r="BT910" s="158"/>
      <c r="BU910" s="158"/>
      <c r="BV910" s="158"/>
      <c r="BW910" s="158"/>
      <c r="BX910" s="158"/>
      <c r="BY910" s="158"/>
      <c r="BZ910" s="158"/>
      <c r="CA910" s="158"/>
      <c r="CB910" s="158"/>
      <c r="CC910" s="158"/>
      <c r="CD910" s="158"/>
      <c r="CE910" s="158"/>
      <c r="CF910" s="158"/>
      <c r="CG910" s="158"/>
      <c r="CH910" s="158"/>
      <c r="CI910" s="158"/>
      <c r="CJ910" s="158"/>
      <c r="CK910" s="158"/>
      <c r="CL910" s="158"/>
      <c r="CM910" s="158"/>
      <c r="CN910" s="158"/>
      <c r="CO910" s="158"/>
      <c r="CP910" s="158"/>
      <c r="CQ910" s="158"/>
      <c r="CR910" s="158"/>
      <c r="CS910" s="158"/>
      <c r="CT910" s="158"/>
      <c r="CU910" s="158"/>
      <c r="CV910" s="158"/>
      <c r="CW910" s="158"/>
      <c r="CX910" s="158"/>
      <c r="CY910" s="158"/>
      <c r="CZ910" s="158"/>
      <c r="DA910" s="158"/>
      <c r="DB910" s="158"/>
      <c r="DC910" s="158"/>
      <c r="DD910" s="158"/>
      <c r="DE910" s="158"/>
      <c r="DF910" s="158"/>
      <c r="DG910" s="158"/>
      <c r="DH910" s="158"/>
      <c r="DI910" s="158"/>
      <c r="DJ910" s="158"/>
      <c r="DK910" s="158"/>
      <c r="DL910" s="158"/>
      <c r="DM910" s="158"/>
      <c r="DN910" s="158"/>
      <c r="DO910" s="158"/>
      <c r="DP910" s="158"/>
      <c r="DQ910" s="158"/>
      <c r="DR910" s="158"/>
      <c r="DS910" s="158"/>
      <c r="DT910" s="158"/>
      <c r="DU910" s="158"/>
      <c r="DV910" s="158"/>
      <c r="DW910" s="158"/>
      <c r="DX910" s="158"/>
      <c r="DY910" s="158"/>
      <c r="DZ910" s="158"/>
      <c r="EA910" s="158"/>
      <c r="EB910" s="158"/>
      <c r="EC910" s="158"/>
      <c r="ED910" s="158"/>
      <c r="EE910" s="158"/>
      <c r="EF910" s="158"/>
      <c r="EG910" s="158"/>
      <c r="EH910" s="158"/>
      <c r="EI910" s="158"/>
      <c r="EJ910" s="158"/>
      <c r="EK910" s="158"/>
      <c r="EL910" s="158"/>
      <c r="EM910" s="158"/>
      <c r="EN910" s="158"/>
      <c r="EO910" s="158"/>
      <c r="EP910" s="158"/>
      <c r="EQ910" s="158"/>
      <c r="ER910" s="158"/>
      <c r="ES910" s="158"/>
      <c r="ET910" s="158"/>
      <c r="EU910" s="158"/>
      <c r="EV910" s="158"/>
      <c r="EW910" s="158"/>
      <c r="EX910" s="158"/>
      <c r="EY910" s="158"/>
      <c r="EZ910" s="158"/>
      <c r="FA910" s="158"/>
      <c r="FB910" s="158"/>
      <c r="FC910" s="158"/>
      <c r="FD910" s="158"/>
      <c r="FE910" s="158"/>
      <c r="FF910" s="158"/>
      <c r="FG910" s="158"/>
      <c r="FH910" s="158"/>
      <c r="FI910" s="158"/>
      <c r="FJ910" s="158"/>
      <c r="FK910" s="158"/>
      <c r="FL910" s="158"/>
    </row>
    <row r="911" spans="1:168" s="159" customFormat="1" ht="15" customHeight="1" x14ac:dyDescent="0.25">
      <c r="A911" s="1">
        <v>41</v>
      </c>
      <c r="B911" s="120" t="s">
        <v>1015</v>
      </c>
      <c r="C911" s="1" t="s">
        <v>34</v>
      </c>
      <c r="D911" s="87" t="s">
        <v>966</v>
      </c>
      <c r="E911" s="107" t="s">
        <v>1016</v>
      </c>
      <c r="F911" s="1" t="s">
        <v>32</v>
      </c>
      <c r="G911" s="3">
        <v>20350</v>
      </c>
      <c r="H911" s="128">
        <v>0</v>
      </c>
      <c r="I911" s="3">
        <v>25</v>
      </c>
      <c r="J911" s="3">
        <f t="shared" si="263"/>
        <v>584.04499999999996</v>
      </c>
      <c r="K911" s="55">
        <f t="shared" si="264"/>
        <v>1444.85</v>
      </c>
      <c r="L911" s="55">
        <f t="shared" si="265"/>
        <v>234.02500000000001</v>
      </c>
      <c r="M911" s="3">
        <f t="shared" si="266"/>
        <v>618.64</v>
      </c>
      <c r="N911" s="55">
        <f t="shared" si="267"/>
        <v>1442.8150000000001</v>
      </c>
      <c r="O911" s="5">
        <v>0</v>
      </c>
      <c r="P911" s="3">
        <f t="shared" si="268"/>
        <v>4324.375</v>
      </c>
      <c r="Q911" s="3">
        <f t="shared" si="269"/>
        <v>1227.6849999999999</v>
      </c>
      <c r="R911" s="3">
        <f t="shared" si="270"/>
        <v>3121.69</v>
      </c>
      <c r="S911" s="57">
        <f t="shared" si="271"/>
        <v>19122.314999999999</v>
      </c>
      <c r="T911" s="1">
        <v>111</v>
      </c>
      <c r="U911" s="158"/>
      <c r="V911" s="158"/>
      <c r="W911" s="158"/>
      <c r="X911" s="158"/>
      <c r="Y911" s="158"/>
      <c r="Z911" s="158"/>
      <c r="AA911" s="158"/>
      <c r="AB911" s="158"/>
      <c r="AC911" s="158"/>
      <c r="AD911" s="158"/>
      <c r="AE911" s="158"/>
      <c r="AF911" s="158"/>
      <c r="AG911" s="158"/>
      <c r="AH911" s="158"/>
      <c r="AI911" s="158"/>
      <c r="AJ911" s="158"/>
      <c r="AK911" s="158"/>
      <c r="AL911" s="158"/>
      <c r="AM911" s="158"/>
      <c r="AN911" s="158"/>
      <c r="AO911" s="158"/>
      <c r="AP911" s="158"/>
      <c r="AQ911" s="158"/>
      <c r="AR911" s="158"/>
      <c r="AS911" s="158"/>
      <c r="AT911" s="158"/>
      <c r="AU911" s="158"/>
      <c r="AV911" s="158"/>
      <c r="AW911" s="158"/>
      <c r="AX911" s="158"/>
      <c r="AY911" s="158"/>
      <c r="AZ911" s="158"/>
      <c r="BA911" s="158"/>
      <c r="BB911" s="158"/>
      <c r="BC911" s="158"/>
      <c r="BD911" s="158"/>
      <c r="BE911" s="158"/>
      <c r="BF911" s="158"/>
      <c r="BG911" s="158"/>
      <c r="BH911" s="158"/>
      <c r="BI911" s="158"/>
      <c r="BJ911" s="158"/>
      <c r="BK911" s="158"/>
      <c r="BL911" s="158"/>
      <c r="BM911" s="158"/>
      <c r="BN911" s="158"/>
      <c r="BO911" s="158"/>
      <c r="BP911" s="158"/>
      <c r="BQ911" s="158"/>
      <c r="BR911" s="158"/>
      <c r="BS911" s="158"/>
      <c r="BT911" s="158"/>
      <c r="BU911" s="158"/>
      <c r="BV911" s="158"/>
      <c r="BW911" s="158"/>
      <c r="BX911" s="158"/>
      <c r="BY911" s="158"/>
      <c r="BZ911" s="158"/>
      <c r="CA911" s="158"/>
      <c r="CB911" s="158"/>
      <c r="CC911" s="158"/>
      <c r="CD911" s="158"/>
      <c r="CE911" s="158"/>
      <c r="CF911" s="158"/>
      <c r="CG911" s="158"/>
      <c r="CH911" s="158"/>
      <c r="CI911" s="158"/>
      <c r="CJ911" s="158"/>
      <c r="CK911" s="158"/>
      <c r="CL911" s="158"/>
      <c r="CM911" s="158"/>
      <c r="CN911" s="158"/>
      <c r="CO911" s="158"/>
      <c r="CP911" s="158"/>
      <c r="CQ911" s="158"/>
      <c r="CR911" s="158"/>
      <c r="CS911" s="158"/>
      <c r="CT911" s="158"/>
      <c r="CU911" s="158"/>
      <c r="CV911" s="158"/>
      <c r="CW911" s="158"/>
      <c r="CX911" s="158"/>
      <c r="CY911" s="158"/>
      <c r="CZ911" s="158"/>
      <c r="DA911" s="158"/>
      <c r="DB911" s="158"/>
      <c r="DC911" s="158"/>
      <c r="DD911" s="158"/>
      <c r="DE911" s="158"/>
      <c r="DF911" s="158"/>
      <c r="DG911" s="158"/>
      <c r="DH911" s="158"/>
      <c r="DI911" s="158"/>
      <c r="DJ911" s="158"/>
      <c r="DK911" s="158"/>
      <c r="DL911" s="158"/>
      <c r="DM911" s="158"/>
      <c r="DN911" s="158"/>
      <c r="DO911" s="158"/>
      <c r="DP911" s="158"/>
      <c r="DQ911" s="158"/>
      <c r="DR911" s="158"/>
      <c r="DS911" s="158"/>
      <c r="DT911" s="158"/>
      <c r="DU911" s="158"/>
      <c r="DV911" s="158"/>
      <c r="DW911" s="158"/>
      <c r="DX911" s="158"/>
      <c r="DY911" s="158"/>
      <c r="DZ911" s="158"/>
      <c r="EA911" s="158"/>
      <c r="EB911" s="158"/>
      <c r="EC911" s="158"/>
      <c r="ED911" s="158"/>
      <c r="EE911" s="158"/>
      <c r="EF911" s="158"/>
      <c r="EG911" s="158"/>
      <c r="EH911" s="158"/>
      <c r="EI911" s="158"/>
      <c r="EJ911" s="158"/>
      <c r="EK911" s="158"/>
      <c r="EL911" s="158"/>
      <c r="EM911" s="158"/>
      <c r="EN911" s="158"/>
      <c r="EO911" s="158"/>
      <c r="EP911" s="158"/>
      <c r="EQ911" s="158"/>
      <c r="ER911" s="158"/>
      <c r="ES911" s="158"/>
      <c r="ET911" s="158"/>
      <c r="EU911" s="158"/>
      <c r="EV911" s="158"/>
      <c r="EW911" s="158"/>
      <c r="EX911" s="158"/>
      <c r="EY911" s="158"/>
      <c r="EZ911" s="158"/>
      <c r="FA911" s="158"/>
      <c r="FB911" s="158"/>
      <c r="FC911" s="158"/>
      <c r="FD911" s="158"/>
      <c r="FE911" s="158"/>
      <c r="FF911" s="158"/>
      <c r="FG911" s="158"/>
      <c r="FH911" s="158"/>
      <c r="FI911" s="158"/>
      <c r="FJ911" s="158"/>
      <c r="FK911" s="158"/>
      <c r="FL911" s="158"/>
    </row>
    <row r="912" spans="1:168" s="159" customFormat="1" ht="15" customHeight="1" x14ac:dyDescent="0.25">
      <c r="A912" s="1">
        <v>42</v>
      </c>
      <c r="B912" s="2" t="s">
        <v>1017</v>
      </c>
      <c r="C912" s="1" t="s">
        <v>30</v>
      </c>
      <c r="D912" s="87" t="s">
        <v>966</v>
      </c>
      <c r="E912" s="1" t="s">
        <v>751</v>
      </c>
      <c r="F912" s="1" t="s">
        <v>32</v>
      </c>
      <c r="G912" s="3">
        <v>18000</v>
      </c>
      <c r="H912" s="128">
        <v>0</v>
      </c>
      <c r="I912" s="3">
        <v>25</v>
      </c>
      <c r="J912" s="3">
        <f t="shared" si="263"/>
        <v>516.6</v>
      </c>
      <c r="K912" s="55">
        <f t="shared" si="264"/>
        <v>1277.9999999999998</v>
      </c>
      <c r="L912" s="55">
        <f t="shared" si="265"/>
        <v>207</v>
      </c>
      <c r="M912" s="3">
        <f t="shared" si="266"/>
        <v>547.20000000000005</v>
      </c>
      <c r="N912" s="55">
        <f t="shared" si="267"/>
        <v>1276.2</v>
      </c>
      <c r="O912" s="5">
        <v>0</v>
      </c>
      <c r="P912" s="3">
        <f t="shared" si="268"/>
        <v>3825</v>
      </c>
      <c r="Q912" s="3">
        <f t="shared" si="269"/>
        <v>1088.8000000000002</v>
      </c>
      <c r="R912" s="3">
        <f t="shared" si="270"/>
        <v>2761.2</v>
      </c>
      <c r="S912" s="57">
        <f t="shared" si="271"/>
        <v>16911.2</v>
      </c>
      <c r="T912" s="1">
        <v>111</v>
      </c>
      <c r="U912" s="158"/>
      <c r="V912" s="158"/>
      <c r="W912" s="158"/>
      <c r="X912" s="158"/>
      <c r="Y912" s="158"/>
      <c r="Z912" s="158"/>
      <c r="AA912" s="158"/>
      <c r="AB912" s="158"/>
      <c r="AC912" s="158"/>
      <c r="AD912" s="158"/>
      <c r="AE912" s="158"/>
      <c r="AF912" s="158"/>
      <c r="AG912" s="158"/>
      <c r="AH912" s="158"/>
      <c r="AI912" s="158"/>
      <c r="AJ912" s="158"/>
      <c r="AK912" s="158"/>
      <c r="AL912" s="158"/>
      <c r="AM912" s="158"/>
      <c r="AN912" s="158"/>
      <c r="AO912" s="158"/>
      <c r="AP912" s="158"/>
      <c r="AQ912" s="158"/>
      <c r="AR912" s="158"/>
      <c r="AS912" s="158"/>
      <c r="AT912" s="158"/>
      <c r="AU912" s="158"/>
      <c r="AV912" s="158"/>
      <c r="AW912" s="158"/>
      <c r="AX912" s="158"/>
      <c r="AY912" s="158"/>
      <c r="AZ912" s="158"/>
      <c r="BA912" s="158"/>
      <c r="BB912" s="158"/>
      <c r="BC912" s="158"/>
      <c r="BD912" s="158"/>
      <c r="BE912" s="158"/>
      <c r="BF912" s="158"/>
      <c r="BG912" s="158"/>
      <c r="BH912" s="158"/>
      <c r="BI912" s="158"/>
      <c r="BJ912" s="158"/>
      <c r="BK912" s="158"/>
      <c r="BL912" s="158"/>
      <c r="BM912" s="158"/>
      <c r="BN912" s="158"/>
      <c r="BO912" s="158"/>
      <c r="BP912" s="158"/>
      <c r="BQ912" s="158"/>
      <c r="BR912" s="158"/>
      <c r="BS912" s="158"/>
      <c r="BT912" s="158"/>
      <c r="BU912" s="158"/>
      <c r="BV912" s="158"/>
      <c r="BW912" s="158"/>
      <c r="BX912" s="158"/>
      <c r="BY912" s="158"/>
      <c r="BZ912" s="158"/>
      <c r="CA912" s="158"/>
      <c r="CB912" s="158"/>
      <c r="CC912" s="158"/>
      <c r="CD912" s="158"/>
      <c r="CE912" s="158"/>
      <c r="CF912" s="158"/>
      <c r="CG912" s="158"/>
      <c r="CH912" s="158"/>
      <c r="CI912" s="158"/>
      <c r="CJ912" s="158"/>
      <c r="CK912" s="158"/>
      <c r="CL912" s="158"/>
      <c r="CM912" s="158"/>
      <c r="CN912" s="158"/>
      <c r="CO912" s="158"/>
      <c r="CP912" s="158"/>
      <c r="CQ912" s="158"/>
      <c r="CR912" s="158"/>
      <c r="CS912" s="158"/>
      <c r="CT912" s="158"/>
      <c r="CU912" s="158"/>
      <c r="CV912" s="158"/>
      <c r="CW912" s="158"/>
      <c r="CX912" s="158"/>
      <c r="CY912" s="158"/>
      <c r="CZ912" s="158"/>
      <c r="DA912" s="158"/>
      <c r="DB912" s="158"/>
      <c r="DC912" s="158"/>
      <c r="DD912" s="158"/>
      <c r="DE912" s="158"/>
      <c r="DF912" s="158"/>
      <c r="DG912" s="158"/>
      <c r="DH912" s="158"/>
      <c r="DI912" s="158"/>
      <c r="DJ912" s="158"/>
      <c r="DK912" s="158"/>
      <c r="DL912" s="158"/>
      <c r="DM912" s="158"/>
      <c r="DN912" s="158"/>
      <c r="DO912" s="158"/>
      <c r="DP912" s="158"/>
      <c r="DQ912" s="158"/>
      <c r="DR912" s="158"/>
      <c r="DS912" s="158"/>
      <c r="DT912" s="158"/>
      <c r="DU912" s="158"/>
      <c r="DV912" s="158"/>
      <c r="DW912" s="158"/>
      <c r="DX912" s="158"/>
      <c r="DY912" s="158"/>
      <c r="DZ912" s="158"/>
      <c r="EA912" s="158"/>
      <c r="EB912" s="158"/>
      <c r="EC912" s="158"/>
      <c r="ED912" s="158"/>
      <c r="EE912" s="158"/>
      <c r="EF912" s="158"/>
      <c r="EG912" s="158"/>
      <c r="EH912" s="158"/>
      <c r="EI912" s="158"/>
      <c r="EJ912" s="158"/>
      <c r="EK912" s="158"/>
      <c r="EL912" s="158"/>
      <c r="EM912" s="158"/>
      <c r="EN912" s="158"/>
      <c r="EO912" s="158"/>
      <c r="EP912" s="158"/>
      <c r="EQ912" s="158"/>
      <c r="ER912" s="158"/>
      <c r="ES912" s="158"/>
      <c r="ET912" s="158"/>
      <c r="EU912" s="158"/>
      <c r="EV912" s="158"/>
      <c r="EW912" s="158"/>
      <c r="EX912" s="158"/>
      <c r="EY912" s="158"/>
      <c r="EZ912" s="158"/>
      <c r="FA912" s="158"/>
      <c r="FB912" s="158"/>
      <c r="FC912" s="158"/>
      <c r="FD912" s="158"/>
      <c r="FE912" s="158"/>
      <c r="FF912" s="158"/>
      <c r="FG912" s="158"/>
      <c r="FH912" s="158"/>
      <c r="FI912" s="158"/>
      <c r="FJ912" s="158"/>
      <c r="FK912" s="158"/>
      <c r="FL912" s="158"/>
    </row>
    <row r="913" spans="1:168" s="159" customFormat="1" ht="15" customHeight="1" thickBot="1" x14ac:dyDescent="0.3">
      <c r="A913" s="1">
        <v>43</v>
      </c>
      <c r="B913" s="2" t="s">
        <v>1018</v>
      </c>
      <c r="C913" s="1" t="s">
        <v>30</v>
      </c>
      <c r="D913" s="87" t="s">
        <v>966</v>
      </c>
      <c r="E913" s="1" t="s">
        <v>751</v>
      </c>
      <c r="F913" s="1" t="s">
        <v>32</v>
      </c>
      <c r="G913" s="3">
        <v>18000</v>
      </c>
      <c r="H913" s="128">
        <v>0</v>
      </c>
      <c r="I913" s="3">
        <v>25</v>
      </c>
      <c r="J913" s="3">
        <f t="shared" si="263"/>
        <v>516.6</v>
      </c>
      <c r="K913" s="55">
        <f t="shared" si="264"/>
        <v>1277.9999999999998</v>
      </c>
      <c r="L913" s="55">
        <f t="shared" si="265"/>
        <v>207</v>
      </c>
      <c r="M913" s="3">
        <f t="shared" si="266"/>
        <v>547.20000000000005</v>
      </c>
      <c r="N913" s="55">
        <f t="shared" si="267"/>
        <v>1276.2</v>
      </c>
      <c r="O913" s="5">
        <v>0</v>
      </c>
      <c r="P913" s="3">
        <f t="shared" si="268"/>
        <v>3825</v>
      </c>
      <c r="Q913" s="3">
        <f t="shared" si="269"/>
        <v>1088.8000000000002</v>
      </c>
      <c r="R913" s="3">
        <f t="shared" si="270"/>
        <v>2761.2</v>
      </c>
      <c r="S913" s="57">
        <f t="shared" si="271"/>
        <v>16911.2</v>
      </c>
      <c r="T913" s="1">
        <v>111</v>
      </c>
      <c r="U913" s="158"/>
      <c r="V913" s="158"/>
      <c r="W913" s="158"/>
      <c r="X913" s="158"/>
      <c r="Y913" s="158"/>
      <c r="Z913" s="158"/>
      <c r="AA913" s="158"/>
      <c r="AB913" s="158"/>
      <c r="AC913" s="158"/>
      <c r="AD913" s="158"/>
      <c r="AE913" s="158"/>
      <c r="AF913" s="158"/>
      <c r="AG913" s="158"/>
      <c r="AH913" s="158"/>
      <c r="AI913" s="158"/>
      <c r="AJ913" s="158"/>
      <c r="AK913" s="158"/>
      <c r="AL913" s="158"/>
      <c r="AM913" s="158"/>
      <c r="AN913" s="158"/>
      <c r="AO913" s="158"/>
      <c r="AP913" s="158"/>
      <c r="AQ913" s="158"/>
      <c r="AR913" s="158"/>
      <c r="AS913" s="158"/>
      <c r="AT913" s="158"/>
      <c r="AU913" s="158"/>
      <c r="AV913" s="158"/>
      <c r="AW913" s="158"/>
      <c r="AX913" s="158"/>
      <c r="AY913" s="158"/>
      <c r="AZ913" s="158"/>
      <c r="BA913" s="158"/>
      <c r="BB913" s="158"/>
      <c r="BC913" s="158"/>
      <c r="BD913" s="158"/>
      <c r="BE913" s="158"/>
      <c r="BF913" s="158"/>
      <c r="BG913" s="158"/>
      <c r="BH913" s="158"/>
      <c r="BI913" s="158"/>
      <c r="BJ913" s="158"/>
      <c r="BK913" s="158"/>
      <c r="BL913" s="158"/>
      <c r="BM913" s="158"/>
      <c r="BN913" s="158"/>
      <c r="BO913" s="158"/>
      <c r="BP913" s="158"/>
      <c r="BQ913" s="158"/>
      <c r="BR913" s="158"/>
      <c r="BS913" s="158"/>
      <c r="BT913" s="158"/>
      <c r="BU913" s="158"/>
      <c r="BV913" s="158"/>
      <c r="BW913" s="158"/>
      <c r="BX913" s="158"/>
      <c r="BY913" s="158"/>
      <c r="BZ913" s="158"/>
      <c r="CA913" s="158"/>
      <c r="CB913" s="158"/>
      <c r="CC913" s="158"/>
      <c r="CD913" s="158"/>
      <c r="CE913" s="158"/>
      <c r="CF913" s="158"/>
      <c r="CG913" s="158"/>
      <c r="CH913" s="158"/>
      <c r="CI913" s="158"/>
      <c r="CJ913" s="158"/>
      <c r="CK913" s="158"/>
      <c r="CL913" s="158"/>
      <c r="CM913" s="158"/>
      <c r="CN913" s="158"/>
      <c r="CO913" s="158"/>
      <c r="CP913" s="158"/>
      <c r="CQ913" s="158"/>
      <c r="CR913" s="158"/>
      <c r="CS913" s="158"/>
      <c r="CT913" s="158"/>
      <c r="CU913" s="158"/>
      <c r="CV913" s="158"/>
      <c r="CW913" s="158"/>
      <c r="CX913" s="158"/>
      <c r="CY913" s="158"/>
      <c r="CZ913" s="158"/>
      <c r="DA913" s="158"/>
      <c r="DB913" s="158"/>
      <c r="DC913" s="158"/>
      <c r="DD913" s="158"/>
      <c r="DE913" s="158"/>
      <c r="DF913" s="158"/>
      <c r="DG913" s="158"/>
      <c r="DH913" s="158"/>
      <c r="DI913" s="158"/>
      <c r="DJ913" s="158"/>
      <c r="DK913" s="158"/>
      <c r="DL913" s="158"/>
      <c r="DM913" s="158"/>
      <c r="DN913" s="158"/>
      <c r="DO913" s="158"/>
      <c r="DP913" s="158"/>
      <c r="DQ913" s="158"/>
      <c r="DR913" s="158"/>
      <c r="DS913" s="158"/>
      <c r="DT913" s="158"/>
      <c r="DU913" s="158"/>
      <c r="DV913" s="158"/>
      <c r="DW913" s="158"/>
      <c r="DX913" s="158"/>
      <c r="DY913" s="158"/>
      <c r="DZ913" s="158"/>
      <c r="EA913" s="158"/>
      <c r="EB913" s="158"/>
      <c r="EC913" s="158"/>
      <c r="ED913" s="158"/>
      <c r="EE913" s="158"/>
      <c r="EF913" s="158"/>
      <c r="EG913" s="158"/>
      <c r="EH913" s="158"/>
      <c r="EI913" s="158"/>
      <c r="EJ913" s="158"/>
      <c r="EK913" s="158"/>
      <c r="EL913" s="158"/>
      <c r="EM913" s="158"/>
      <c r="EN913" s="158"/>
      <c r="EO913" s="158"/>
      <c r="EP913" s="158"/>
      <c r="EQ913" s="158"/>
      <c r="ER913" s="158"/>
      <c r="ES913" s="158"/>
      <c r="ET913" s="158"/>
      <c r="EU913" s="158"/>
      <c r="EV913" s="158"/>
      <c r="EW913" s="158"/>
      <c r="EX913" s="158"/>
      <c r="EY913" s="158"/>
      <c r="EZ913" s="158"/>
      <c r="FA913" s="158"/>
      <c r="FB913" s="158"/>
      <c r="FC913" s="158"/>
      <c r="FD913" s="158"/>
      <c r="FE913" s="158"/>
      <c r="FF913" s="158"/>
      <c r="FG913" s="158"/>
      <c r="FH913" s="158"/>
      <c r="FI913" s="158"/>
      <c r="FJ913" s="158"/>
      <c r="FK913" s="158"/>
      <c r="FL913" s="158"/>
    </row>
    <row r="914" spans="1:168" s="102" customFormat="1" ht="15" customHeight="1" thickBot="1" x14ac:dyDescent="0.3">
      <c r="A914" s="82">
        <f>+A913</f>
        <v>43</v>
      </c>
      <c r="B914" s="83"/>
      <c r="C914" s="83"/>
      <c r="D914" s="83"/>
      <c r="E914" s="83"/>
      <c r="F914" s="83"/>
      <c r="G914" s="65">
        <f t="shared" ref="G914:P914" si="272">SUM(G871:G913)</f>
        <v>1043935</v>
      </c>
      <c r="H914" s="65">
        <f t="shared" si="272"/>
        <v>1148.33</v>
      </c>
      <c r="I914" s="65">
        <f t="shared" si="272"/>
        <v>1075</v>
      </c>
      <c r="J914" s="65">
        <f t="shared" si="272"/>
        <v>29960.934499999978</v>
      </c>
      <c r="K914" s="65">
        <f>SUM(K871:K913)</f>
        <v>74119.384999999995</v>
      </c>
      <c r="L914" s="65">
        <f t="shared" si="272"/>
        <v>12005.252500000001</v>
      </c>
      <c r="M914" s="65">
        <f t="shared" si="272"/>
        <v>31735.623999999996</v>
      </c>
      <c r="N914" s="65">
        <f t="shared" si="272"/>
        <v>74014.99149999996</v>
      </c>
      <c r="O914" s="65">
        <f t="shared" si="272"/>
        <v>6750.5999999999995</v>
      </c>
      <c r="P914" s="65">
        <f t="shared" si="272"/>
        <v>221836.1875</v>
      </c>
      <c r="Q914" s="65">
        <f>SUM(Q871:Q913)</f>
        <v>70670.488500000036</v>
      </c>
      <c r="R914" s="65">
        <f>SUM(R871:R913)</f>
        <v>160139.62900000013</v>
      </c>
      <c r="S914" s="65">
        <f>SUM(S871:S913)</f>
        <v>973264.51149999932</v>
      </c>
      <c r="T914" s="65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AY914" s="66"/>
      <c r="AZ914" s="66"/>
      <c r="BA914" s="66"/>
      <c r="BB914" s="66"/>
      <c r="BC914" s="66"/>
      <c r="BD914" s="66"/>
      <c r="BE914" s="66"/>
      <c r="BF914" s="66"/>
      <c r="BG914" s="66"/>
      <c r="BH914" s="66"/>
      <c r="BI914" s="66"/>
      <c r="BJ914" s="66"/>
      <c r="BK914" s="66"/>
      <c r="BL914" s="66"/>
      <c r="BM914" s="66"/>
      <c r="BN914" s="66"/>
      <c r="BO914" s="66"/>
      <c r="BP914" s="66"/>
      <c r="BQ914" s="66"/>
      <c r="BR914" s="66"/>
      <c r="BS914" s="66"/>
      <c r="BT914" s="66"/>
      <c r="BU914" s="66"/>
      <c r="BV914" s="66"/>
      <c r="BW914" s="66"/>
      <c r="BX914" s="66"/>
      <c r="BY914" s="66"/>
      <c r="BZ914" s="66"/>
      <c r="CA914" s="66"/>
      <c r="CB914" s="66"/>
      <c r="CC914" s="66"/>
      <c r="CD914" s="66"/>
      <c r="CE914" s="66"/>
      <c r="CF914" s="66"/>
      <c r="CG914" s="66"/>
      <c r="CH914" s="66"/>
      <c r="CI914" s="66"/>
      <c r="CJ914" s="66"/>
      <c r="CK914" s="66"/>
      <c r="CL914" s="66"/>
      <c r="CM914" s="66"/>
      <c r="CN914" s="66"/>
      <c r="CO914" s="66"/>
      <c r="CP914" s="66"/>
      <c r="CQ914" s="66"/>
      <c r="CR914" s="66"/>
      <c r="CS914" s="66"/>
      <c r="CT914" s="66"/>
      <c r="CU914" s="66"/>
      <c r="CV914" s="66"/>
      <c r="CW914" s="66"/>
      <c r="CX914" s="66"/>
      <c r="CY914" s="66"/>
      <c r="CZ914" s="66"/>
      <c r="DA914" s="66"/>
      <c r="DB914" s="66"/>
      <c r="DC914" s="66"/>
      <c r="DD914" s="66"/>
      <c r="DE914" s="66"/>
      <c r="DF914" s="66"/>
      <c r="DG914" s="66"/>
      <c r="DH914" s="66"/>
      <c r="DI914" s="66"/>
      <c r="DJ914" s="66"/>
      <c r="DK914" s="66"/>
      <c r="DL914" s="66"/>
      <c r="DM914" s="66"/>
      <c r="DN914" s="66"/>
      <c r="DO914" s="66"/>
      <c r="DP914" s="66"/>
      <c r="DQ914" s="66"/>
      <c r="DR914" s="66"/>
      <c r="DS914" s="66"/>
      <c r="DT914" s="66"/>
      <c r="DU914" s="66"/>
      <c r="DV914" s="66"/>
      <c r="DW914" s="66"/>
      <c r="DX914" s="66"/>
      <c r="DY914" s="66"/>
      <c r="DZ914" s="66"/>
      <c r="EA914" s="66"/>
      <c r="EB914" s="66"/>
      <c r="EC914" s="66"/>
      <c r="ED914" s="66"/>
      <c r="EE914" s="66"/>
      <c r="EF914" s="66"/>
      <c r="EG914" s="66"/>
      <c r="EH914" s="66"/>
      <c r="EI914" s="66"/>
      <c r="EJ914" s="66"/>
      <c r="EK914" s="66"/>
      <c r="EL914" s="66"/>
      <c r="EM914" s="66"/>
      <c r="EN914" s="66"/>
      <c r="EO914" s="66"/>
      <c r="EP914" s="66"/>
      <c r="EQ914" s="66"/>
      <c r="ER914" s="66"/>
      <c r="ES914" s="66"/>
      <c r="ET914" s="66"/>
      <c r="EU914" s="66"/>
      <c r="EV914" s="66"/>
      <c r="EW914" s="66"/>
      <c r="EX914" s="66"/>
      <c r="EY914" s="66"/>
      <c r="EZ914" s="66"/>
      <c r="FA914" s="66"/>
      <c r="FB914" s="66"/>
      <c r="FC914" s="66"/>
      <c r="FD914" s="66"/>
      <c r="FE914" s="66"/>
      <c r="FF914" s="66"/>
      <c r="FG914" s="66"/>
      <c r="FH914" s="66"/>
      <c r="FI914" s="66"/>
      <c r="FJ914" s="66"/>
      <c r="FK914" s="66"/>
      <c r="FL914" s="66"/>
    </row>
    <row r="915" spans="1:168" ht="8.1" customHeight="1" x14ac:dyDescent="0.25">
      <c r="G915" s="151">
        <f>1018735-G914</f>
        <v>-25200</v>
      </c>
    </row>
    <row r="916" spans="1:168" s="2" customFormat="1" ht="15" customHeight="1" x14ac:dyDescent="0.25">
      <c r="A916" s="48" t="s">
        <v>1019</v>
      </c>
      <c r="B916" s="48"/>
      <c r="C916" s="48"/>
      <c r="D916" s="48"/>
      <c r="E916" s="48"/>
      <c r="F916" s="93"/>
      <c r="G916" s="99"/>
      <c r="H916" s="104"/>
      <c r="I916" s="99"/>
      <c r="J916" s="99"/>
      <c r="K916" s="99"/>
      <c r="L916" s="49"/>
      <c r="M916" s="99"/>
      <c r="N916" s="99"/>
      <c r="O916" s="100"/>
      <c r="P916" s="99"/>
      <c r="Q916" s="99"/>
      <c r="R916" s="99"/>
      <c r="S916" s="99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98"/>
      <c r="BE916" s="98"/>
      <c r="BF916" s="98"/>
      <c r="BG916" s="98"/>
      <c r="BH916" s="98"/>
      <c r="BI916" s="98"/>
      <c r="BJ916" s="98"/>
      <c r="BK916" s="98"/>
      <c r="BL916" s="98"/>
      <c r="BM916" s="98"/>
      <c r="BN916" s="98"/>
      <c r="BO916" s="98"/>
      <c r="BP916" s="98"/>
      <c r="BQ916" s="98"/>
      <c r="BR916" s="98"/>
      <c r="BS916" s="98"/>
      <c r="BT916" s="98"/>
      <c r="BU916" s="98"/>
      <c r="BV916" s="98"/>
      <c r="BW916" s="98"/>
      <c r="BX916" s="98"/>
      <c r="BY916" s="98"/>
      <c r="BZ916" s="98"/>
      <c r="CA916" s="98"/>
      <c r="CB916" s="98"/>
      <c r="CC916" s="98"/>
      <c r="CD916" s="98"/>
      <c r="CE916" s="98"/>
      <c r="CF916" s="98"/>
      <c r="CG916" s="98"/>
      <c r="CH916" s="98"/>
      <c r="CI916" s="98"/>
      <c r="CJ916" s="98"/>
      <c r="CK916" s="98"/>
      <c r="CL916" s="98"/>
      <c r="CM916" s="98"/>
      <c r="CN916" s="98"/>
      <c r="CO916" s="98"/>
      <c r="CP916" s="98"/>
      <c r="CQ916" s="98"/>
      <c r="CR916" s="98"/>
      <c r="CS916" s="98"/>
      <c r="CT916" s="98"/>
      <c r="CU916" s="98"/>
      <c r="CV916" s="98"/>
      <c r="CW916" s="98"/>
      <c r="CX916" s="98"/>
      <c r="CY916" s="98"/>
      <c r="CZ916" s="98"/>
      <c r="DA916" s="98"/>
      <c r="DB916" s="98"/>
      <c r="DC916" s="98"/>
      <c r="DD916" s="98"/>
      <c r="DE916" s="98"/>
      <c r="DF916" s="98"/>
      <c r="DG916" s="98"/>
      <c r="DH916" s="98"/>
      <c r="DI916" s="98"/>
      <c r="DJ916" s="98"/>
      <c r="DK916" s="98"/>
      <c r="DL916" s="98"/>
      <c r="DM916" s="98"/>
      <c r="DN916" s="98"/>
      <c r="DO916" s="98"/>
      <c r="DP916" s="98"/>
      <c r="DQ916" s="98"/>
      <c r="DR916" s="98"/>
      <c r="DS916" s="98"/>
      <c r="DT916" s="98"/>
      <c r="DU916" s="98"/>
      <c r="DV916" s="98"/>
      <c r="DW916" s="98"/>
      <c r="DX916" s="98"/>
      <c r="DY916" s="98"/>
      <c r="DZ916" s="98"/>
      <c r="EA916" s="98"/>
      <c r="EB916" s="98"/>
      <c r="EC916" s="98"/>
      <c r="ED916" s="98"/>
      <c r="EE916" s="98"/>
      <c r="EF916" s="98"/>
      <c r="EG916" s="98"/>
      <c r="EH916" s="98"/>
      <c r="EI916" s="98"/>
      <c r="EJ916" s="98"/>
      <c r="EK916" s="98"/>
      <c r="EL916" s="98"/>
      <c r="EM916" s="98"/>
      <c r="EN916" s="98"/>
      <c r="EO916" s="98"/>
      <c r="EP916" s="98"/>
      <c r="EQ916" s="98"/>
      <c r="ER916" s="98"/>
      <c r="ES916" s="98"/>
      <c r="ET916" s="98"/>
      <c r="EU916" s="98"/>
      <c r="EV916" s="98"/>
      <c r="EW916" s="98"/>
      <c r="EX916" s="98"/>
      <c r="EY916" s="98"/>
      <c r="EZ916" s="98"/>
      <c r="FA916" s="98"/>
      <c r="FB916" s="98"/>
      <c r="FC916" s="98"/>
      <c r="FD916" s="98"/>
      <c r="FE916" s="98"/>
      <c r="FF916" s="98"/>
      <c r="FG916" s="98"/>
      <c r="FH916" s="98"/>
      <c r="FI916" s="98"/>
      <c r="FJ916" s="98"/>
      <c r="FK916" s="98"/>
      <c r="FL916" s="98"/>
    </row>
    <row r="917" spans="1:168" s="2" customFormat="1" ht="15" customHeight="1" x14ac:dyDescent="0.25">
      <c r="A917" s="1">
        <v>1</v>
      </c>
      <c r="B917" s="120" t="s">
        <v>1020</v>
      </c>
      <c r="C917" s="1" t="s">
        <v>30</v>
      </c>
      <c r="D917" s="1" t="s">
        <v>1019</v>
      </c>
      <c r="E917" s="1" t="s">
        <v>1013</v>
      </c>
      <c r="F917" s="1" t="s">
        <v>32</v>
      </c>
      <c r="G917" s="3">
        <v>18000</v>
      </c>
      <c r="H917" s="128">
        <v>0</v>
      </c>
      <c r="I917" s="3">
        <v>25</v>
      </c>
      <c r="J917" s="3">
        <f>+G917*2.87%</f>
        <v>516.6</v>
      </c>
      <c r="K917" s="55">
        <f>+G917*7.1%</f>
        <v>1277.9999999999998</v>
      </c>
      <c r="L917" s="55">
        <f>+G917*1.15%</f>
        <v>207</v>
      </c>
      <c r="M917" s="3">
        <f>+G917*3.04%</f>
        <v>547.20000000000005</v>
      </c>
      <c r="N917" s="55">
        <f>+G917*7.09%</f>
        <v>1276.2</v>
      </c>
      <c r="O917" s="5">
        <v>0</v>
      </c>
      <c r="P917" s="3">
        <f>SUM(J917:N917)</f>
        <v>3825</v>
      </c>
      <c r="Q917" s="3">
        <f>+H917+I917+J917+M917+O917</f>
        <v>1088.8000000000002</v>
      </c>
      <c r="R917" s="3">
        <f>+K917+L917+N917</f>
        <v>2761.2</v>
      </c>
      <c r="S917" s="57">
        <f>+G917-Q917</f>
        <v>16911.2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ht="15" customHeight="1" x14ac:dyDescent="0.25">
      <c r="A918" s="1">
        <v>2</v>
      </c>
      <c r="B918" s="2" t="s">
        <v>1021</v>
      </c>
      <c r="C918" s="1" t="s">
        <v>30</v>
      </c>
      <c r="D918" s="1" t="s">
        <v>1019</v>
      </c>
      <c r="E918" s="1" t="s">
        <v>1013</v>
      </c>
      <c r="F918" s="1" t="s">
        <v>32</v>
      </c>
      <c r="G918" s="3">
        <v>16500</v>
      </c>
      <c r="H918" s="58">
        <v>0</v>
      </c>
      <c r="I918" s="3">
        <v>25</v>
      </c>
      <c r="J918" s="3">
        <f t="shared" ref="J918:J975" si="273">+G918*2.87%</f>
        <v>473.55</v>
      </c>
      <c r="K918" s="55">
        <f t="shared" ref="K918:K975" si="274">+G918*7.1%</f>
        <v>1171.5</v>
      </c>
      <c r="L918" s="55">
        <f t="shared" ref="L918:L975" si="275">+G918*1.15%</f>
        <v>189.75</v>
      </c>
      <c r="M918" s="3">
        <f t="shared" ref="M918:M975" si="276">+G918*3.04%</f>
        <v>501.6</v>
      </c>
      <c r="N918" s="55">
        <f t="shared" ref="N918:N975" si="277">+G918*7.09%</f>
        <v>1169.8500000000001</v>
      </c>
      <c r="O918" s="5">
        <v>0</v>
      </c>
      <c r="P918" s="3">
        <f t="shared" ref="P918:P975" si="278">SUM(J918:N918)</f>
        <v>3506.25</v>
      </c>
      <c r="Q918" s="3">
        <f t="shared" ref="Q918:Q975" si="279">+H918+I918+J918+M918+O918</f>
        <v>1000.1500000000001</v>
      </c>
      <c r="R918" s="3">
        <f t="shared" ref="R918:R975" si="280">+K918+L918+N918</f>
        <v>2531.1000000000004</v>
      </c>
      <c r="S918" s="57">
        <f t="shared" ref="S918:S975" si="281">+G918-Q918</f>
        <v>15499.85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s="2" customFormat="1" ht="15" customHeight="1" x14ac:dyDescent="0.25">
      <c r="A919" s="1">
        <v>3</v>
      </c>
      <c r="B919" s="2" t="s">
        <v>1022</v>
      </c>
      <c r="C919" s="1" t="s">
        <v>30</v>
      </c>
      <c r="D919" s="1" t="s">
        <v>1019</v>
      </c>
      <c r="E919" s="1" t="s">
        <v>1013</v>
      </c>
      <c r="F919" s="1" t="s">
        <v>32</v>
      </c>
      <c r="G919" s="3">
        <v>18000</v>
      </c>
      <c r="H919" s="58">
        <v>0</v>
      </c>
      <c r="I919" s="3">
        <v>25</v>
      </c>
      <c r="J919" s="3">
        <f t="shared" si="273"/>
        <v>516.6</v>
      </c>
      <c r="K919" s="55">
        <f t="shared" si="274"/>
        <v>1277.9999999999998</v>
      </c>
      <c r="L919" s="55">
        <f t="shared" si="275"/>
        <v>207</v>
      </c>
      <c r="M919" s="3">
        <f t="shared" si="276"/>
        <v>547.20000000000005</v>
      </c>
      <c r="N919" s="55">
        <f t="shared" si="277"/>
        <v>1276.2</v>
      </c>
      <c r="O919" s="5">
        <v>0</v>
      </c>
      <c r="P919" s="3">
        <f t="shared" si="278"/>
        <v>3825</v>
      </c>
      <c r="Q919" s="3">
        <f t="shared" si="279"/>
        <v>1088.8000000000002</v>
      </c>
      <c r="R919" s="3">
        <f t="shared" si="280"/>
        <v>2761.2</v>
      </c>
      <c r="S919" s="57">
        <f t="shared" si="281"/>
        <v>16911.2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15" customHeight="1" x14ac:dyDescent="0.25">
      <c r="A920" s="1">
        <v>4</v>
      </c>
      <c r="B920" s="2" t="s">
        <v>1023</v>
      </c>
      <c r="C920" s="1" t="s">
        <v>30</v>
      </c>
      <c r="D920" s="1" t="s">
        <v>1019</v>
      </c>
      <c r="E920" s="1" t="s">
        <v>1013</v>
      </c>
      <c r="F920" s="1" t="s">
        <v>32</v>
      </c>
      <c r="G920" s="3">
        <v>16500</v>
      </c>
      <c r="H920" s="58">
        <v>0</v>
      </c>
      <c r="I920" s="3">
        <v>25</v>
      </c>
      <c r="J920" s="3">
        <f t="shared" si="273"/>
        <v>473.55</v>
      </c>
      <c r="K920" s="55">
        <f t="shared" si="274"/>
        <v>1171.5</v>
      </c>
      <c r="L920" s="55">
        <f t="shared" si="275"/>
        <v>189.75</v>
      </c>
      <c r="M920" s="3">
        <f t="shared" si="276"/>
        <v>501.6</v>
      </c>
      <c r="N920" s="55">
        <f t="shared" si="277"/>
        <v>1169.8500000000001</v>
      </c>
      <c r="O920" s="5">
        <v>0</v>
      </c>
      <c r="P920" s="3">
        <f t="shared" si="278"/>
        <v>3506.25</v>
      </c>
      <c r="Q920" s="3">
        <f t="shared" si="279"/>
        <v>1000.1500000000001</v>
      </c>
      <c r="R920" s="3">
        <f t="shared" si="280"/>
        <v>2531.1000000000004</v>
      </c>
      <c r="S920" s="57">
        <f t="shared" si="281"/>
        <v>15499.85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s="2" customFormat="1" ht="15" customHeight="1" x14ac:dyDescent="0.25">
      <c r="A921" s="1">
        <v>5</v>
      </c>
      <c r="B921" s="2" t="s">
        <v>1024</v>
      </c>
      <c r="C921" s="1" t="s">
        <v>30</v>
      </c>
      <c r="D921" s="1" t="s">
        <v>1019</v>
      </c>
      <c r="E921" s="142" t="s">
        <v>1025</v>
      </c>
      <c r="F921" s="1" t="s">
        <v>32</v>
      </c>
      <c r="G921" s="3">
        <v>18000</v>
      </c>
      <c r="H921" s="58">
        <v>0</v>
      </c>
      <c r="I921" s="3">
        <v>25</v>
      </c>
      <c r="J921" s="3">
        <f>+G921*2.87%</f>
        <v>516.6</v>
      </c>
      <c r="K921" s="55">
        <f>+G921*7.1%</f>
        <v>1277.9999999999998</v>
      </c>
      <c r="L921" s="55">
        <f>+G921*1.15%</f>
        <v>207</v>
      </c>
      <c r="M921" s="3">
        <f>+G921*3.04%</f>
        <v>547.20000000000005</v>
      </c>
      <c r="N921" s="55">
        <f>+G921*7.09%</f>
        <v>1276.2</v>
      </c>
      <c r="O921" s="5">
        <v>0</v>
      </c>
      <c r="P921" s="3">
        <f>SUM(J921:N921)</f>
        <v>3825</v>
      </c>
      <c r="Q921" s="3">
        <f>+H921+I921+J921+M921+O921</f>
        <v>1088.8000000000002</v>
      </c>
      <c r="R921" s="3">
        <f>+K921+L921+N921</f>
        <v>2761.2</v>
      </c>
      <c r="S921" s="57">
        <f>+G921-Q921</f>
        <v>16911.2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ht="15" customHeight="1" x14ac:dyDescent="0.25">
      <c r="A922" s="1">
        <v>6</v>
      </c>
      <c r="B922" s="2" t="s">
        <v>1026</v>
      </c>
      <c r="C922" s="1" t="s">
        <v>30</v>
      </c>
      <c r="D922" s="1" t="s">
        <v>1019</v>
      </c>
      <c r="E922" s="1" t="s">
        <v>1013</v>
      </c>
      <c r="F922" s="1" t="s">
        <v>32</v>
      </c>
      <c r="G922" s="3">
        <v>18000</v>
      </c>
      <c r="H922" s="58">
        <v>0</v>
      </c>
      <c r="I922" s="3">
        <v>25</v>
      </c>
      <c r="J922" s="3">
        <f>+G922*2.87%</f>
        <v>516.6</v>
      </c>
      <c r="K922" s="55">
        <f>+G922*7.1%</f>
        <v>1277.9999999999998</v>
      </c>
      <c r="L922" s="55">
        <f>+G922*1.15%</f>
        <v>207</v>
      </c>
      <c r="M922" s="3">
        <f>+G922*3.04%</f>
        <v>547.20000000000005</v>
      </c>
      <c r="N922" s="55">
        <f>+G922*7.09%</f>
        <v>1276.2</v>
      </c>
      <c r="O922" s="5">
        <v>0</v>
      </c>
      <c r="P922" s="3">
        <f>SUM(J922:N922)</f>
        <v>3825</v>
      </c>
      <c r="Q922" s="3">
        <f>+H922+I922+J922+M922+O922</f>
        <v>1088.8000000000002</v>
      </c>
      <c r="R922" s="3">
        <f>+K922+L922+N922</f>
        <v>2761.2</v>
      </c>
      <c r="S922" s="57">
        <f>+G922-Q922</f>
        <v>16911.2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15" customHeight="1" x14ac:dyDescent="0.25">
      <c r="A923" s="1">
        <v>7</v>
      </c>
      <c r="B923" s="2" t="s">
        <v>1027</v>
      </c>
      <c r="C923" s="1" t="s">
        <v>30</v>
      </c>
      <c r="D923" s="1" t="s">
        <v>1019</v>
      </c>
      <c r="E923" s="1" t="s">
        <v>1013</v>
      </c>
      <c r="F923" s="1" t="s">
        <v>32</v>
      </c>
      <c r="G923" s="3">
        <v>18000</v>
      </c>
      <c r="H923" s="58">
        <v>0</v>
      </c>
      <c r="I923" s="3">
        <v>25</v>
      </c>
      <c r="J923" s="3">
        <f>+G923*2.87%</f>
        <v>516.6</v>
      </c>
      <c r="K923" s="55">
        <f>+G923*7.1%</f>
        <v>1277.9999999999998</v>
      </c>
      <c r="L923" s="55">
        <f>+G923*1.15%</f>
        <v>207</v>
      </c>
      <c r="M923" s="3">
        <f>+G923*3.04%</f>
        <v>547.20000000000005</v>
      </c>
      <c r="N923" s="55">
        <f>+G923*7.09%</f>
        <v>1276.2</v>
      </c>
      <c r="O923" s="5">
        <v>0</v>
      </c>
      <c r="P923" s="3">
        <f>SUM(J923:N923)</f>
        <v>3825</v>
      </c>
      <c r="Q923" s="3">
        <f>+H923+I923+J923+M923+O923</f>
        <v>1088.8000000000002</v>
      </c>
      <c r="R923" s="3">
        <f>+K923+L923+N923</f>
        <v>2761.2</v>
      </c>
      <c r="S923" s="57">
        <f>+G923-Q923</f>
        <v>16911.2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ht="15" customHeight="1" x14ac:dyDescent="0.25">
      <c r="A924" s="1">
        <v>8</v>
      </c>
      <c r="B924" s="2" t="s">
        <v>1028</v>
      </c>
      <c r="C924" s="1" t="s">
        <v>30</v>
      </c>
      <c r="D924" s="1" t="s">
        <v>1019</v>
      </c>
      <c r="E924" s="1" t="s">
        <v>1013</v>
      </c>
      <c r="F924" s="1" t="s">
        <v>32</v>
      </c>
      <c r="G924" s="3">
        <v>18000</v>
      </c>
      <c r="H924" s="58">
        <v>0</v>
      </c>
      <c r="I924" s="3">
        <v>25</v>
      </c>
      <c r="J924" s="3">
        <f t="shared" si="273"/>
        <v>516.6</v>
      </c>
      <c r="K924" s="55">
        <f t="shared" si="274"/>
        <v>1277.9999999999998</v>
      </c>
      <c r="L924" s="55">
        <f t="shared" si="275"/>
        <v>207</v>
      </c>
      <c r="M924" s="3">
        <f t="shared" si="276"/>
        <v>547.20000000000005</v>
      </c>
      <c r="N924" s="55">
        <f t="shared" si="277"/>
        <v>1276.2</v>
      </c>
      <c r="O924" s="5">
        <v>0</v>
      </c>
      <c r="P924" s="3">
        <f t="shared" si="278"/>
        <v>3825</v>
      </c>
      <c r="Q924" s="3">
        <f t="shared" si="279"/>
        <v>1088.8000000000002</v>
      </c>
      <c r="R924" s="3">
        <f t="shared" si="280"/>
        <v>2761.2</v>
      </c>
      <c r="S924" s="57">
        <f t="shared" si="281"/>
        <v>16911.2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ht="15" customHeight="1" x14ac:dyDescent="0.25">
      <c r="A925" s="1">
        <v>9</v>
      </c>
      <c r="B925" s="2" t="s">
        <v>1029</v>
      </c>
      <c r="C925" s="1" t="s">
        <v>30</v>
      </c>
      <c r="D925" s="1" t="s">
        <v>1019</v>
      </c>
      <c r="E925" s="1" t="s">
        <v>1013</v>
      </c>
      <c r="F925" s="1" t="s">
        <v>32</v>
      </c>
      <c r="G925" s="3">
        <v>16500</v>
      </c>
      <c r="H925" s="58">
        <v>0</v>
      </c>
      <c r="I925" s="3">
        <v>25</v>
      </c>
      <c r="J925" s="3">
        <f t="shared" si="273"/>
        <v>473.55</v>
      </c>
      <c r="K925" s="55">
        <f t="shared" si="274"/>
        <v>1171.5</v>
      </c>
      <c r="L925" s="55">
        <f t="shared" si="275"/>
        <v>189.75</v>
      </c>
      <c r="M925" s="3">
        <f t="shared" si="276"/>
        <v>501.6</v>
      </c>
      <c r="N925" s="55">
        <f t="shared" si="277"/>
        <v>1169.8500000000001</v>
      </c>
      <c r="O925" s="5">
        <v>0</v>
      </c>
      <c r="P925" s="3">
        <f t="shared" si="278"/>
        <v>3506.25</v>
      </c>
      <c r="Q925" s="3">
        <f t="shared" si="279"/>
        <v>1000.1500000000001</v>
      </c>
      <c r="R925" s="3">
        <f t="shared" si="280"/>
        <v>2531.1000000000004</v>
      </c>
      <c r="S925" s="57">
        <f t="shared" si="281"/>
        <v>15499.85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2" customFormat="1" ht="15" customHeight="1" x14ac:dyDescent="0.25">
      <c r="A926" s="1">
        <v>10</v>
      </c>
      <c r="B926" s="2" t="s">
        <v>1030</v>
      </c>
      <c r="C926" s="1" t="s">
        <v>30</v>
      </c>
      <c r="D926" s="1" t="s">
        <v>1019</v>
      </c>
      <c r="E926" s="1" t="s">
        <v>192</v>
      </c>
      <c r="F926" s="1" t="s">
        <v>32</v>
      </c>
      <c r="G926" s="3">
        <v>20350</v>
      </c>
      <c r="H926" s="58">
        <v>0</v>
      </c>
      <c r="I926" s="3">
        <v>25</v>
      </c>
      <c r="J926" s="3">
        <f t="shared" si="273"/>
        <v>584.04499999999996</v>
      </c>
      <c r="K926" s="55">
        <f t="shared" si="274"/>
        <v>1444.85</v>
      </c>
      <c r="L926" s="55">
        <f t="shared" si="275"/>
        <v>234.02500000000001</v>
      </c>
      <c r="M926" s="3">
        <f t="shared" si="276"/>
        <v>618.64</v>
      </c>
      <c r="N926" s="55">
        <f t="shared" si="277"/>
        <v>1442.8150000000001</v>
      </c>
      <c r="O926" s="5">
        <v>0</v>
      </c>
      <c r="P926" s="3">
        <f t="shared" si="278"/>
        <v>4324.375</v>
      </c>
      <c r="Q926" s="3">
        <f t="shared" si="279"/>
        <v>1227.6849999999999</v>
      </c>
      <c r="R926" s="3">
        <f t="shared" si="280"/>
        <v>3121.69</v>
      </c>
      <c r="S926" s="57">
        <f t="shared" si="281"/>
        <v>19122.314999999999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68" s="2" customFormat="1" ht="15" customHeight="1" x14ac:dyDescent="0.25">
      <c r="A927" s="1">
        <v>11</v>
      </c>
      <c r="B927" s="2" t="s">
        <v>1031</v>
      </c>
      <c r="C927" s="1" t="s">
        <v>30</v>
      </c>
      <c r="D927" s="1" t="s">
        <v>1019</v>
      </c>
      <c r="E927" s="1" t="s">
        <v>1013</v>
      </c>
      <c r="F927" s="1" t="s">
        <v>32</v>
      </c>
      <c r="G927" s="3">
        <v>18000</v>
      </c>
      <c r="H927" s="58">
        <v>0</v>
      </c>
      <c r="I927" s="3">
        <v>25</v>
      </c>
      <c r="J927" s="3">
        <f t="shared" si="273"/>
        <v>516.6</v>
      </c>
      <c r="K927" s="55">
        <f t="shared" si="274"/>
        <v>1277.9999999999998</v>
      </c>
      <c r="L927" s="55">
        <f t="shared" si="275"/>
        <v>207</v>
      </c>
      <c r="M927" s="3">
        <f t="shared" si="276"/>
        <v>547.20000000000005</v>
      </c>
      <c r="N927" s="55">
        <f t="shared" si="277"/>
        <v>1276.2</v>
      </c>
      <c r="O927" s="5">
        <v>0</v>
      </c>
      <c r="P927" s="3">
        <f t="shared" si="278"/>
        <v>3825</v>
      </c>
      <c r="Q927" s="3">
        <f t="shared" si="279"/>
        <v>1088.8000000000002</v>
      </c>
      <c r="R927" s="3">
        <f t="shared" si="280"/>
        <v>2761.2</v>
      </c>
      <c r="S927" s="57">
        <f t="shared" si="281"/>
        <v>16911.2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2" customFormat="1" ht="15" customHeight="1" x14ac:dyDescent="0.25">
      <c r="A928" s="1">
        <v>12</v>
      </c>
      <c r="B928" s="2" t="s">
        <v>1032</v>
      </c>
      <c r="C928" s="1" t="s">
        <v>30</v>
      </c>
      <c r="D928" s="1" t="s">
        <v>1019</v>
      </c>
      <c r="E928" s="1" t="s">
        <v>192</v>
      </c>
      <c r="F928" s="1" t="s">
        <v>32</v>
      </c>
      <c r="G928" s="3">
        <v>20350</v>
      </c>
      <c r="H928" s="58">
        <v>0</v>
      </c>
      <c r="I928" s="3">
        <v>25</v>
      </c>
      <c r="J928" s="3">
        <f t="shared" si="273"/>
        <v>584.04499999999996</v>
      </c>
      <c r="K928" s="55">
        <f t="shared" si="274"/>
        <v>1444.85</v>
      </c>
      <c r="L928" s="55">
        <f t="shared" si="275"/>
        <v>234.02500000000001</v>
      </c>
      <c r="M928" s="3">
        <f t="shared" si="276"/>
        <v>618.64</v>
      </c>
      <c r="N928" s="55">
        <f t="shared" si="277"/>
        <v>1442.8150000000001</v>
      </c>
      <c r="O928" s="5">
        <v>0</v>
      </c>
      <c r="P928" s="3">
        <f t="shared" si="278"/>
        <v>4324.375</v>
      </c>
      <c r="Q928" s="3">
        <f t="shared" si="279"/>
        <v>1227.6849999999999</v>
      </c>
      <c r="R928" s="3">
        <f t="shared" si="280"/>
        <v>3121.69</v>
      </c>
      <c r="S928" s="57">
        <f t="shared" si="281"/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68" s="2" customFormat="1" ht="15" customHeight="1" x14ac:dyDescent="0.25">
      <c r="A929" s="1">
        <v>13</v>
      </c>
      <c r="B929" s="2" t="s">
        <v>1033</v>
      </c>
      <c r="C929" s="1" t="s">
        <v>30</v>
      </c>
      <c r="D929" s="1" t="s">
        <v>1019</v>
      </c>
      <c r="E929" s="1" t="s">
        <v>192</v>
      </c>
      <c r="F929" s="1" t="s">
        <v>32</v>
      </c>
      <c r="G929" s="3">
        <v>20350</v>
      </c>
      <c r="H929" s="58">
        <v>0</v>
      </c>
      <c r="I929" s="3">
        <v>25</v>
      </c>
      <c r="J929" s="3">
        <f t="shared" si="273"/>
        <v>584.04499999999996</v>
      </c>
      <c r="K929" s="55">
        <f t="shared" si="274"/>
        <v>1444.85</v>
      </c>
      <c r="L929" s="55">
        <f t="shared" si="275"/>
        <v>234.02500000000001</v>
      </c>
      <c r="M929" s="3">
        <f t="shared" si="276"/>
        <v>618.64</v>
      </c>
      <c r="N929" s="55">
        <f t="shared" si="277"/>
        <v>1442.8150000000001</v>
      </c>
      <c r="O929" s="5">
        <v>0</v>
      </c>
      <c r="P929" s="3">
        <f t="shared" si="278"/>
        <v>4324.375</v>
      </c>
      <c r="Q929" s="3">
        <f t="shared" si="279"/>
        <v>1227.6849999999999</v>
      </c>
      <c r="R929" s="3">
        <f t="shared" si="280"/>
        <v>3121.69</v>
      </c>
      <c r="S929" s="57">
        <f t="shared" si="281"/>
        <v>19122.314999999999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68" s="2" customFormat="1" ht="15" customHeight="1" x14ac:dyDescent="0.25">
      <c r="A930" s="1">
        <v>14</v>
      </c>
      <c r="B930" s="2" t="s">
        <v>1034</v>
      </c>
      <c r="C930" s="1" t="s">
        <v>30</v>
      </c>
      <c r="D930" s="1" t="s">
        <v>1019</v>
      </c>
      <c r="E930" s="1" t="s">
        <v>192</v>
      </c>
      <c r="F930" s="1" t="s">
        <v>32</v>
      </c>
      <c r="G930" s="3">
        <v>20350</v>
      </c>
      <c r="H930" s="58">
        <v>0</v>
      </c>
      <c r="I930" s="3">
        <v>25</v>
      </c>
      <c r="J930" s="3">
        <f t="shared" si="273"/>
        <v>584.04499999999996</v>
      </c>
      <c r="K930" s="55">
        <f t="shared" si="274"/>
        <v>1444.85</v>
      </c>
      <c r="L930" s="55">
        <f t="shared" si="275"/>
        <v>234.02500000000001</v>
      </c>
      <c r="M930" s="3">
        <f t="shared" si="276"/>
        <v>618.64</v>
      </c>
      <c r="N930" s="55">
        <f t="shared" si="277"/>
        <v>1442.8150000000001</v>
      </c>
      <c r="O930" s="5">
        <v>0</v>
      </c>
      <c r="P930" s="3">
        <f t="shared" si="278"/>
        <v>4324.375</v>
      </c>
      <c r="Q930" s="3">
        <f t="shared" si="279"/>
        <v>1227.6849999999999</v>
      </c>
      <c r="R930" s="3">
        <f t="shared" si="280"/>
        <v>3121.69</v>
      </c>
      <c r="S930" s="57">
        <f t="shared" si="281"/>
        <v>19122.314999999999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68" s="2" customFormat="1" ht="15" customHeight="1" x14ac:dyDescent="0.25">
      <c r="A931" s="1">
        <v>15</v>
      </c>
      <c r="B931" s="2" t="s">
        <v>1035</v>
      </c>
      <c r="C931" s="1" t="s">
        <v>30</v>
      </c>
      <c r="D931" s="1" t="s">
        <v>1019</v>
      </c>
      <c r="E931" s="1" t="s">
        <v>192</v>
      </c>
      <c r="F931" s="1" t="s">
        <v>32</v>
      </c>
      <c r="G931" s="3">
        <v>20350</v>
      </c>
      <c r="H931" s="58">
        <v>0</v>
      </c>
      <c r="I931" s="3">
        <v>25</v>
      </c>
      <c r="J931" s="3">
        <f t="shared" si="273"/>
        <v>584.04499999999996</v>
      </c>
      <c r="K931" s="55">
        <f t="shared" si="274"/>
        <v>1444.85</v>
      </c>
      <c r="L931" s="55">
        <f t="shared" si="275"/>
        <v>234.02500000000001</v>
      </c>
      <c r="M931" s="3">
        <f t="shared" si="276"/>
        <v>618.64</v>
      </c>
      <c r="N931" s="55">
        <f t="shared" si="277"/>
        <v>1442.8150000000001</v>
      </c>
      <c r="O931" s="5">
        <v>0</v>
      </c>
      <c r="P931" s="3">
        <f t="shared" si="278"/>
        <v>4324.375</v>
      </c>
      <c r="Q931" s="3">
        <f t="shared" si="279"/>
        <v>1227.6849999999999</v>
      </c>
      <c r="R931" s="3">
        <f t="shared" si="280"/>
        <v>3121.69</v>
      </c>
      <c r="S931" s="57">
        <f t="shared" si="281"/>
        <v>19122.314999999999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68" s="2" customFormat="1" ht="15" customHeight="1" x14ac:dyDescent="0.25">
      <c r="A932" s="1">
        <v>16</v>
      </c>
      <c r="B932" s="2" t="s">
        <v>1036</v>
      </c>
      <c r="C932" s="1" t="s">
        <v>30</v>
      </c>
      <c r="D932" s="1" t="s">
        <v>1019</v>
      </c>
      <c r="E932" s="1" t="s">
        <v>192</v>
      </c>
      <c r="F932" s="1" t="s">
        <v>32</v>
      </c>
      <c r="G932" s="3">
        <v>20350</v>
      </c>
      <c r="H932" s="58">
        <v>0</v>
      </c>
      <c r="I932" s="3">
        <v>25</v>
      </c>
      <c r="J932" s="3">
        <f t="shared" si="273"/>
        <v>584.04499999999996</v>
      </c>
      <c r="K932" s="55">
        <f t="shared" si="274"/>
        <v>1444.85</v>
      </c>
      <c r="L932" s="55">
        <f t="shared" si="275"/>
        <v>234.02500000000001</v>
      </c>
      <c r="M932" s="3">
        <f t="shared" si="276"/>
        <v>618.64</v>
      </c>
      <c r="N932" s="55">
        <f t="shared" si="277"/>
        <v>1442.8150000000001</v>
      </c>
      <c r="O932" s="5">
        <v>0</v>
      </c>
      <c r="P932" s="3">
        <f t="shared" si="278"/>
        <v>4324.375</v>
      </c>
      <c r="Q932" s="3">
        <f t="shared" si="279"/>
        <v>1227.6849999999999</v>
      </c>
      <c r="R932" s="3">
        <f t="shared" si="280"/>
        <v>3121.69</v>
      </c>
      <c r="S932" s="57">
        <f t="shared" si="281"/>
        <v>19122.314999999999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2" customFormat="1" ht="15" customHeight="1" x14ac:dyDescent="0.25">
      <c r="A933" s="1">
        <v>17</v>
      </c>
      <c r="B933" s="2" t="s">
        <v>1037</v>
      </c>
      <c r="C933" s="1" t="s">
        <v>34</v>
      </c>
      <c r="D933" s="1" t="s">
        <v>1019</v>
      </c>
      <c r="E933" s="1" t="s">
        <v>61</v>
      </c>
      <c r="F933" s="1" t="s">
        <v>32</v>
      </c>
      <c r="G933" s="3">
        <v>22000</v>
      </c>
      <c r="H933" s="58">
        <v>0</v>
      </c>
      <c r="I933" s="3">
        <v>25</v>
      </c>
      <c r="J933" s="3">
        <f t="shared" si="273"/>
        <v>631.4</v>
      </c>
      <c r="K933" s="55">
        <f t="shared" si="274"/>
        <v>1561.9999999999998</v>
      </c>
      <c r="L933" s="55">
        <f t="shared" si="275"/>
        <v>253</v>
      </c>
      <c r="M933" s="3">
        <f t="shared" si="276"/>
        <v>668.8</v>
      </c>
      <c r="N933" s="55">
        <f t="shared" si="277"/>
        <v>1559.8000000000002</v>
      </c>
      <c r="O933" s="5">
        <v>0</v>
      </c>
      <c r="P933" s="3">
        <f t="shared" si="278"/>
        <v>4675</v>
      </c>
      <c r="Q933" s="3">
        <f t="shared" si="279"/>
        <v>1325.1999999999998</v>
      </c>
      <c r="R933" s="3">
        <f t="shared" si="280"/>
        <v>3374.8</v>
      </c>
      <c r="S933" s="57">
        <f t="shared" si="281"/>
        <v>20674.8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68" s="2" customFormat="1" ht="15" customHeight="1" x14ac:dyDescent="0.25">
      <c r="A934" s="1">
        <v>18</v>
      </c>
      <c r="B934" s="2" t="s">
        <v>1038</v>
      </c>
      <c r="C934" s="1" t="s">
        <v>30</v>
      </c>
      <c r="D934" s="1" t="s">
        <v>1019</v>
      </c>
      <c r="E934" s="142" t="s">
        <v>1025</v>
      </c>
      <c r="F934" s="1" t="s">
        <v>32</v>
      </c>
      <c r="G934" s="3">
        <v>18000</v>
      </c>
      <c r="H934" s="58">
        <v>0</v>
      </c>
      <c r="I934" s="3">
        <v>25</v>
      </c>
      <c r="J934" s="3">
        <f t="shared" si="273"/>
        <v>516.6</v>
      </c>
      <c r="K934" s="55">
        <f t="shared" si="274"/>
        <v>1277.9999999999998</v>
      </c>
      <c r="L934" s="55">
        <f t="shared" si="275"/>
        <v>207</v>
      </c>
      <c r="M934" s="3">
        <f t="shared" si="276"/>
        <v>547.20000000000005</v>
      </c>
      <c r="N934" s="55">
        <f t="shared" si="277"/>
        <v>1276.2</v>
      </c>
      <c r="O934" s="5">
        <v>0</v>
      </c>
      <c r="P934" s="3">
        <f t="shared" si="278"/>
        <v>3825</v>
      </c>
      <c r="Q934" s="3">
        <f t="shared" si="279"/>
        <v>1088.8000000000002</v>
      </c>
      <c r="R934" s="3">
        <f t="shared" si="280"/>
        <v>2761.2</v>
      </c>
      <c r="S934" s="57">
        <f t="shared" si="281"/>
        <v>16911.2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ht="15" customHeight="1" x14ac:dyDescent="0.25">
      <c r="A935" s="1">
        <v>19</v>
      </c>
      <c r="B935" s="2" t="s">
        <v>1039</v>
      </c>
      <c r="C935" s="1" t="s">
        <v>30</v>
      </c>
      <c r="D935" s="1" t="s">
        <v>1019</v>
      </c>
      <c r="E935" s="1" t="s">
        <v>1013</v>
      </c>
      <c r="F935" s="1" t="s">
        <v>32</v>
      </c>
      <c r="G935" s="3">
        <v>18000</v>
      </c>
      <c r="H935" s="58">
        <v>0</v>
      </c>
      <c r="I935" s="3">
        <v>25</v>
      </c>
      <c r="J935" s="3">
        <f t="shared" si="273"/>
        <v>516.6</v>
      </c>
      <c r="K935" s="55">
        <f t="shared" si="274"/>
        <v>1277.9999999999998</v>
      </c>
      <c r="L935" s="55">
        <f t="shared" si="275"/>
        <v>207</v>
      </c>
      <c r="M935" s="3">
        <f t="shared" si="276"/>
        <v>547.20000000000005</v>
      </c>
      <c r="N935" s="55">
        <f t="shared" si="277"/>
        <v>1276.2</v>
      </c>
      <c r="O935" s="5">
        <v>0</v>
      </c>
      <c r="P935" s="3">
        <f t="shared" si="278"/>
        <v>3825</v>
      </c>
      <c r="Q935" s="3">
        <f t="shared" si="279"/>
        <v>1088.8000000000002</v>
      </c>
      <c r="R935" s="3">
        <f t="shared" si="280"/>
        <v>2761.2</v>
      </c>
      <c r="S935" s="57">
        <f t="shared" si="281"/>
        <v>16911.2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ht="15" customHeight="1" x14ac:dyDescent="0.25">
      <c r="A936" s="1">
        <v>20</v>
      </c>
      <c r="B936" s="2" t="s">
        <v>1040</v>
      </c>
      <c r="C936" s="1" t="s">
        <v>30</v>
      </c>
      <c r="D936" s="1" t="s">
        <v>1019</v>
      </c>
      <c r="E936" s="1" t="s">
        <v>1013</v>
      </c>
      <c r="F936" s="1" t="s">
        <v>32</v>
      </c>
      <c r="G936" s="3">
        <v>16500</v>
      </c>
      <c r="H936" s="58">
        <v>0</v>
      </c>
      <c r="I936" s="3">
        <v>25</v>
      </c>
      <c r="J936" s="3">
        <f t="shared" si="273"/>
        <v>473.55</v>
      </c>
      <c r="K936" s="55">
        <f t="shared" si="274"/>
        <v>1171.5</v>
      </c>
      <c r="L936" s="55">
        <f t="shared" si="275"/>
        <v>189.75</v>
      </c>
      <c r="M936" s="3">
        <f t="shared" si="276"/>
        <v>501.6</v>
      </c>
      <c r="N936" s="55">
        <f t="shared" si="277"/>
        <v>1169.8500000000001</v>
      </c>
      <c r="O936" s="5">
        <v>0</v>
      </c>
      <c r="P936" s="3">
        <f t="shared" si="278"/>
        <v>3506.25</v>
      </c>
      <c r="Q936" s="3">
        <f t="shared" si="279"/>
        <v>1000.1500000000001</v>
      </c>
      <c r="R936" s="3">
        <f t="shared" si="280"/>
        <v>2531.1000000000004</v>
      </c>
      <c r="S936" s="57">
        <f t="shared" si="281"/>
        <v>15499.85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ht="15" customHeight="1" x14ac:dyDescent="0.25">
      <c r="A937" s="1">
        <v>21</v>
      </c>
      <c r="B937" s="2" t="s">
        <v>1041</v>
      </c>
      <c r="C937" s="1" t="s">
        <v>30</v>
      </c>
      <c r="D937" s="1" t="s">
        <v>1019</v>
      </c>
      <c r="E937" s="142" t="s">
        <v>1025</v>
      </c>
      <c r="F937" s="1" t="s">
        <v>32</v>
      </c>
      <c r="G937" s="3">
        <v>18000</v>
      </c>
      <c r="H937" s="58">
        <v>0</v>
      </c>
      <c r="I937" s="3">
        <v>25</v>
      </c>
      <c r="J937" s="3">
        <f t="shared" si="273"/>
        <v>516.6</v>
      </c>
      <c r="K937" s="55">
        <f t="shared" si="274"/>
        <v>1277.9999999999998</v>
      </c>
      <c r="L937" s="55">
        <f t="shared" si="275"/>
        <v>207</v>
      </c>
      <c r="M937" s="3">
        <f t="shared" si="276"/>
        <v>547.20000000000005</v>
      </c>
      <c r="N937" s="55">
        <f t="shared" si="277"/>
        <v>1276.2</v>
      </c>
      <c r="O937" s="5">
        <v>1350.12</v>
      </c>
      <c r="P937" s="3">
        <f t="shared" si="278"/>
        <v>3825</v>
      </c>
      <c r="Q937" s="3">
        <f t="shared" si="279"/>
        <v>2438.92</v>
      </c>
      <c r="R937" s="3">
        <f t="shared" si="280"/>
        <v>2761.2</v>
      </c>
      <c r="S937" s="57">
        <f t="shared" si="281"/>
        <v>15561.08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ht="15" customHeight="1" x14ac:dyDescent="0.25">
      <c r="A938" s="1">
        <v>22</v>
      </c>
      <c r="B938" s="2" t="s">
        <v>1042</v>
      </c>
      <c r="C938" s="1" t="s">
        <v>30</v>
      </c>
      <c r="D938" s="1" t="s">
        <v>1019</v>
      </c>
      <c r="E938" s="1" t="s">
        <v>192</v>
      </c>
      <c r="F938" s="1" t="s">
        <v>32</v>
      </c>
      <c r="G938" s="3">
        <v>20350</v>
      </c>
      <c r="H938" s="58">
        <v>0</v>
      </c>
      <c r="I938" s="3">
        <v>25</v>
      </c>
      <c r="J938" s="3">
        <f t="shared" si="273"/>
        <v>584.04499999999996</v>
      </c>
      <c r="K938" s="55">
        <f t="shared" si="274"/>
        <v>1444.85</v>
      </c>
      <c r="L938" s="55">
        <f t="shared" si="275"/>
        <v>234.02500000000001</v>
      </c>
      <c r="M938" s="3">
        <f t="shared" si="276"/>
        <v>618.64</v>
      </c>
      <c r="N938" s="55">
        <f t="shared" si="277"/>
        <v>1442.8150000000001</v>
      </c>
      <c r="O938" s="5">
        <v>0</v>
      </c>
      <c r="P938" s="3">
        <f t="shared" si="278"/>
        <v>4324.375</v>
      </c>
      <c r="Q938" s="3">
        <f t="shared" si="279"/>
        <v>1227.6849999999999</v>
      </c>
      <c r="R938" s="3">
        <f t="shared" si="280"/>
        <v>3121.69</v>
      </c>
      <c r="S938" s="57">
        <f t="shared" si="281"/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25">
      <c r="A939" s="1">
        <v>23</v>
      </c>
      <c r="B939" s="2" t="s">
        <v>1043</v>
      </c>
      <c r="C939" s="1" t="s">
        <v>30</v>
      </c>
      <c r="D939" s="1" t="s">
        <v>1019</v>
      </c>
      <c r="E939" s="1" t="s">
        <v>192</v>
      </c>
      <c r="F939" s="1" t="s">
        <v>32</v>
      </c>
      <c r="G939" s="3">
        <v>20350</v>
      </c>
      <c r="H939" s="58">
        <v>0</v>
      </c>
      <c r="I939" s="3">
        <v>25</v>
      </c>
      <c r="J939" s="3">
        <f t="shared" si="273"/>
        <v>584.04499999999996</v>
      </c>
      <c r="K939" s="55">
        <f t="shared" si="274"/>
        <v>1444.85</v>
      </c>
      <c r="L939" s="55">
        <f t="shared" si="275"/>
        <v>234.02500000000001</v>
      </c>
      <c r="M939" s="3">
        <f t="shared" si="276"/>
        <v>618.64</v>
      </c>
      <c r="N939" s="55">
        <f t="shared" si="277"/>
        <v>1442.8150000000001</v>
      </c>
      <c r="O939" s="5">
        <v>0</v>
      </c>
      <c r="P939" s="3">
        <f t="shared" si="278"/>
        <v>4324.375</v>
      </c>
      <c r="Q939" s="3">
        <f t="shared" si="279"/>
        <v>1227.6849999999999</v>
      </c>
      <c r="R939" s="3">
        <f t="shared" si="280"/>
        <v>3121.69</v>
      </c>
      <c r="S939" s="57">
        <f t="shared" si="281"/>
        <v>19122.314999999999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ht="15" customHeight="1" x14ac:dyDescent="0.25">
      <c r="A940" s="1">
        <v>24</v>
      </c>
      <c r="B940" s="2" t="s">
        <v>1044</v>
      </c>
      <c r="C940" s="1" t="s">
        <v>30</v>
      </c>
      <c r="D940" s="1" t="s">
        <v>1019</v>
      </c>
      <c r="E940" s="142" t="s">
        <v>1025</v>
      </c>
      <c r="F940" s="1" t="s">
        <v>32</v>
      </c>
      <c r="G940" s="3">
        <v>20350</v>
      </c>
      <c r="H940" s="58">
        <v>0</v>
      </c>
      <c r="I940" s="3">
        <v>25</v>
      </c>
      <c r="J940" s="3">
        <f t="shared" si="273"/>
        <v>584.04499999999996</v>
      </c>
      <c r="K940" s="55">
        <f t="shared" si="274"/>
        <v>1444.85</v>
      </c>
      <c r="L940" s="55">
        <f t="shared" si="275"/>
        <v>234.02500000000001</v>
      </c>
      <c r="M940" s="3">
        <f t="shared" si="276"/>
        <v>618.64</v>
      </c>
      <c r="N940" s="55">
        <f t="shared" si="277"/>
        <v>1442.8150000000001</v>
      </c>
      <c r="O940" s="5">
        <v>0</v>
      </c>
      <c r="P940" s="3">
        <f t="shared" si="278"/>
        <v>4324.375</v>
      </c>
      <c r="Q940" s="3">
        <f t="shared" si="279"/>
        <v>1227.6849999999999</v>
      </c>
      <c r="R940" s="3">
        <f t="shared" si="280"/>
        <v>3121.69</v>
      </c>
      <c r="S940" s="57">
        <f t="shared" si="281"/>
        <v>19122.314999999999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ht="15" customHeight="1" x14ac:dyDescent="0.25">
      <c r="A941" s="1">
        <v>25</v>
      </c>
      <c r="B941" s="2" t="s">
        <v>1045</v>
      </c>
      <c r="C941" s="1" t="s">
        <v>30</v>
      </c>
      <c r="D941" s="1" t="s">
        <v>1019</v>
      </c>
      <c r="E941" s="1" t="s">
        <v>192</v>
      </c>
      <c r="F941" s="1" t="s">
        <v>32</v>
      </c>
      <c r="G941" s="3">
        <v>20350</v>
      </c>
      <c r="H941" s="58">
        <v>0</v>
      </c>
      <c r="I941" s="3">
        <v>25</v>
      </c>
      <c r="J941" s="3">
        <f t="shared" si="273"/>
        <v>584.04499999999996</v>
      </c>
      <c r="K941" s="55">
        <f t="shared" si="274"/>
        <v>1444.85</v>
      </c>
      <c r="L941" s="55">
        <f t="shared" si="275"/>
        <v>234.02500000000001</v>
      </c>
      <c r="M941" s="3">
        <f t="shared" si="276"/>
        <v>618.64</v>
      </c>
      <c r="N941" s="55">
        <f t="shared" si="277"/>
        <v>1442.8150000000001</v>
      </c>
      <c r="O941" s="5">
        <v>0</v>
      </c>
      <c r="P941" s="3">
        <f t="shared" si="278"/>
        <v>4324.375</v>
      </c>
      <c r="Q941" s="3">
        <f t="shared" si="279"/>
        <v>1227.6849999999999</v>
      </c>
      <c r="R941" s="3">
        <f t="shared" si="280"/>
        <v>3121.69</v>
      </c>
      <c r="S941" s="57">
        <f t="shared" si="281"/>
        <v>19122.314999999999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ht="15" customHeight="1" x14ac:dyDescent="0.25">
      <c r="A942" s="1">
        <v>26</v>
      </c>
      <c r="B942" s="2" t="s">
        <v>1046</v>
      </c>
      <c r="C942" s="1" t="s">
        <v>30</v>
      </c>
      <c r="D942" s="1" t="s">
        <v>1019</v>
      </c>
      <c r="E942" s="1" t="s">
        <v>1047</v>
      </c>
      <c r="F942" s="1" t="s">
        <v>32</v>
      </c>
      <c r="G942" s="3">
        <v>20350</v>
      </c>
      <c r="H942" s="58">
        <v>0</v>
      </c>
      <c r="I942" s="3">
        <v>25</v>
      </c>
      <c r="J942" s="3">
        <f t="shared" si="273"/>
        <v>584.04499999999996</v>
      </c>
      <c r="K942" s="55">
        <f t="shared" si="274"/>
        <v>1444.85</v>
      </c>
      <c r="L942" s="55">
        <f t="shared" si="275"/>
        <v>234.02500000000001</v>
      </c>
      <c r="M942" s="3">
        <f t="shared" si="276"/>
        <v>618.64</v>
      </c>
      <c r="N942" s="55">
        <f t="shared" si="277"/>
        <v>1442.8150000000001</v>
      </c>
      <c r="O942" s="5">
        <v>0</v>
      </c>
      <c r="P942" s="3">
        <f t="shared" si="278"/>
        <v>4324.375</v>
      </c>
      <c r="Q942" s="3">
        <f t="shared" si="279"/>
        <v>1227.6849999999999</v>
      </c>
      <c r="R942" s="3">
        <f t="shared" si="280"/>
        <v>3121.69</v>
      </c>
      <c r="S942" s="57">
        <f t="shared" si="281"/>
        <v>19122.314999999999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ht="15" customHeight="1" x14ac:dyDescent="0.25">
      <c r="A943" s="1">
        <v>27</v>
      </c>
      <c r="B943" s="120" t="s">
        <v>1048</v>
      </c>
      <c r="C943" s="1" t="s">
        <v>30</v>
      </c>
      <c r="D943" s="1" t="s">
        <v>1019</v>
      </c>
      <c r="E943" s="1" t="s">
        <v>192</v>
      </c>
      <c r="F943" s="1" t="s">
        <v>32</v>
      </c>
      <c r="G943" s="3">
        <v>20350</v>
      </c>
      <c r="H943" s="58">
        <v>0</v>
      </c>
      <c r="I943" s="3">
        <v>25</v>
      </c>
      <c r="J943" s="3">
        <f t="shared" si="273"/>
        <v>584.04499999999996</v>
      </c>
      <c r="K943" s="55">
        <f t="shared" si="274"/>
        <v>1444.85</v>
      </c>
      <c r="L943" s="55">
        <f t="shared" si="275"/>
        <v>234.02500000000001</v>
      </c>
      <c r="M943" s="3">
        <f t="shared" si="276"/>
        <v>618.64</v>
      </c>
      <c r="N943" s="55">
        <f t="shared" si="277"/>
        <v>1442.8150000000001</v>
      </c>
      <c r="O943" s="5">
        <v>0</v>
      </c>
      <c r="P943" s="3">
        <f t="shared" si="278"/>
        <v>4324.375</v>
      </c>
      <c r="Q943" s="3">
        <f t="shared" si="279"/>
        <v>1227.6849999999999</v>
      </c>
      <c r="R943" s="3">
        <f t="shared" si="280"/>
        <v>3121.69</v>
      </c>
      <c r="S943" s="57">
        <f t="shared" si="281"/>
        <v>19122.314999999999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2" customFormat="1" ht="15" customHeight="1" x14ac:dyDescent="0.25">
      <c r="A944" s="1">
        <v>28</v>
      </c>
      <c r="B944" s="120" t="s">
        <v>1049</v>
      </c>
      <c r="C944" s="1" t="s">
        <v>30</v>
      </c>
      <c r="D944" s="1" t="s">
        <v>1019</v>
      </c>
      <c r="E944" s="1" t="s">
        <v>1013</v>
      </c>
      <c r="F944" s="1" t="s">
        <v>32</v>
      </c>
      <c r="G944" s="3">
        <v>18000</v>
      </c>
      <c r="H944" s="58">
        <v>0</v>
      </c>
      <c r="I944" s="3">
        <v>25</v>
      </c>
      <c r="J944" s="3">
        <f t="shared" si="273"/>
        <v>516.6</v>
      </c>
      <c r="K944" s="55">
        <f t="shared" si="274"/>
        <v>1277.9999999999998</v>
      </c>
      <c r="L944" s="55">
        <f t="shared" si="275"/>
        <v>207</v>
      </c>
      <c r="M944" s="3">
        <f t="shared" si="276"/>
        <v>547.20000000000005</v>
      </c>
      <c r="N944" s="55">
        <f t="shared" si="277"/>
        <v>1276.2</v>
      </c>
      <c r="O944" s="5">
        <v>0</v>
      </c>
      <c r="P944" s="3">
        <f t="shared" si="278"/>
        <v>3825</v>
      </c>
      <c r="Q944" s="3">
        <f t="shared" si="279"/>
        <v>1088.8000000000002</v>
      </c>
      <c r="R944" s="3">
        <f t="shared" si="280"/>
        <v>2761.2</v>
      </c>
      <c r="S944" s="57">
        <f t="shared" si="281"/>
        <v>16911.2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68" s="2" customFormat="1" ht="15" customHeight="1" x14ac:dyDescent="0.25">
      <c r="A945" s="1">
        <v>29</v>
      </c>
      <c r="B945" s="120" t="s">
        <v>1050</v>
      </c>
      <c r="C945" s="1" t="s">
        <v>30</v>
      </c>
      <c r="D945" s="1" t="s">
        <v>1019</v>
      </c>
      <c r="E945" s="1" t="s">
        <v>192</v>
      </c>
      <c r="F945" s="1" t="s">
        <v>32</v>
      </c>
      <c r="G945" s="3">
        <v>20350</v>
      </c>
      <c r="H945" s="58">
        <v>0</v>
      </c>
      <c r="I945" s="3">
        <v>25</v>
      </c>
      <c r="J945" s="3">
        <f t="shared" si="273"/>
        <v>584.04499999999996</v>
      </c>
      <c r="K945" s="55">
        <f t="shared" si="274"/>
        <v>1444.85</v>
      </c>
      <c r="L945" s="55">
        <f t="shared" si="275"/>
        <v>234.02500000000001</v>
      </c>
      <c r="M945" s="3">
        <f t="shared" si="276"/>
        <v>618.64</v>
      </c>
      <c r="N945" s="55">
        <f t="shared" si="277"/>
        <v>1442.8150000000001</v>
      </c>
      <c r="O945" s="5">
        <v>0</v>
      </c>
      <c r="P945" s="3">
        <f t="shared" si="278"/>
        <v>4324.375</v>
      </c>
      <c r="Q945" s="3">
        <f t="shared" si="279"/>
        <v>1227.6849999999999</v>
      </c>
      <c r="R945" s="3">
        <f t="shared" si="280"/>
        <v>3121.69</v>
      </c>
      <c r="S945" s="57">
        <f t="shared" si="281"/>
        <v>19122.314999999999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68" s="2" customFormat="1" ht="15" customHeight="1" x14ac:dyDescent="0.25">
      <c r="A946" s="1">
        <v>30</v>
      </c>
      <c r="B946" s="120" t="s">
        <v>1051</v>
      </c>
      <c r="C946" s="1" t="s">
        <v>30</v>
      </c>
      <c r="D946" s="1" t="s">
        <v>1019</v>
      </c>
      <c r="E946" s="110" t="s">
        <v>192</v>
      </c>
      <c r="F946" s="1" t="s">
        <v>32</v>
      </c>
      <c r="G946" s="3">
        <v>20350</v>
      </c>
      <c r="H946" s="58">
        <v>0</v>
      </c>
      <c r="I946" s="3">
        <v>25</v>
      </c>
      <c r="J946" s="3">
        <f t="shared" si="273"/>
        <v>584.04499999999996</v>
      </c>
      <c r="K946" s="55">
        <f t="shared" si="274"/>
        <v>1444.85</v>
      </c>
      <c r="L946" s="55">
        <f t="shared" si="275"/>
        <v>234.02500000000001</v>
      </c>
      <c r="M946" s="3">
        <f t="shared" si="276"/>
        <v>618.64</v>
      </c>
      <c r="N946" s="55">
        <f t="shared" si="277"/>
        <v>1442.8150000000001</v>
      </c>
      <c r="O946" s="5">
        <v>0</v>
      </c>
      <c r="P946" s="3">
        <f t="shared" si="278"/>
        <v>4324.375</v>
      </c>
      <c r="Q946" s="3">
        <f t="shared" si="279"/>
        <v>1227.6849999999999</v>
      </c>
      <c r="R946" s="3">
        <f t="shared" si="280"/>
        <v>3121.69</v>
      </c>
      <c r="S946" s="57">
        <f t="shared" si="281"/>
        <v>19122.314999999999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68" s="2" customFormat="1" ht="15" customHeight="1" x14ac:dyDescent="0.25">
      <c r="A947" s="1">
        <v>31</v>
      </c>
      <c r="B947" s="120" t="s">
        <v>1052</v>
      </c>
      <c r="C947" s="1" t="s">
        <v>30</v>
      </c>
      <c r="D947" s="1" t="s">
        <v>1019</v>
      </c>
      <c r="E947" s="110" t="s">
        <v>192</v>
      </c>
      <c r="F947" s="1" t="s">
        <v>32</v>
      </c>
      <c r="G947" s="3">
        <v>20350</v>
      </c>
      <c r="H947" s="58">
        <v>0</v>
      </c>
      <c r="I947" s="3">
        <v>25</v>
      </c>
      <c r="J947" s="3">
        <f t="shared" si="273"/>
        <v>584.04499999999996</v>
      </c>
      <c r="K947" s="55">
        <f t="shared" si="274"/>
        <v>1444.85</v>
      </c>
      <c r="L947" s="55">
        <f t="shared" si="275"/>
        <v>234.02500000000001</v>
      </c>
      <c r="M947" s="3">
        <f t="shared" si="276"/>
        <v>618.64</v>
      </c>
      <c r="N947" s="55">
        <f t="shared" si="277"/>
        <v>1442.8150000000001</v>
      </c>
      <c r="O947" s="5">
        <v>0</v>
      </c>
      <c r="P947" s="3">
        <f t="shared" si="278"/>
        <v>4324.375</v>
      </c>
      <c r="Q947" s="3">
        <f t="shared" si="279"/>
        <v>1227.6849999999999</v>
      </c>
      <c r="R947" s="3">
        <f t="shared" si="280"/>
        <v>3121.69</v>
      </c>
      <c r="S947" s="57">
        <f t="shared" si="281"/>
        <v>19122.314999999999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68" s="2" customFormat="1" ht="15" customHeight="1" x14ac:dyDescent="0.25">
      <c r="A948" s="1">
        <v>32</v>
      </c>
      <c r="B948" s="120" t="s">
        <v>1053</v>
      </c>
      <c r="C948" s="1" t="s">
        <v>30</v>
      </c>
      <c r="D948" s="1" t="s">
        <v>1019</v>
      </c>
      <c r="E948" s="1" t="s">
        <v>192</v>
      </c>
      <c r="F948" s="1" t="s">
        <v>32</v>
      </c>
      <c r="G948" s="3">
        <v>20350</v>
      </c>
      <c r="H948" s="58">
        <v>0</v>
      </c>
      <c r="I948" s="3">
        <v>25</v>
      </c>
      <c r="J948" s="3">
        <f t="shared" si="273"/>
        <v>584.04499999999996</v>
      </c>
      <c r="K948" s="55">
        <f t="shared" si="274"/>
        <v>1444.85</v>
      </c>
      <c r="L948" s="55">
        <f t="shared" si="275"/>
        <v>234.02500000000001</v>
      </c>
      <c r="M948" s="3">
        <f t="shared" si="276"/>
        <v>618.64</v>
      </c>
      <c r="N948" s="55">
        <f t="shared" si="277"/>
        <v>1442.8150000000001</v>
      </c>
      <c r="O948" s="5">
        <v>0</v>
      </c>
      <c r="P948" s="3">
        <f t="shared" si="278"/>
        <v>4324.375</v>
      </c>
      <c r="Q948" s="3">
        <f t="shared" si="279"/>
        <v>1227.6849999999999</v>
      </c>
      <c r="R948" s="3">
        <f t="shared" si="280"/>
        <v>3121.69</v>
      </c>
      <c r="S948" s="57">
        <f t="shared" si="281"/>
        <v>19122.314999999999</v>
      </c>
      <c r="T948" s="1">
        <v>111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</row>
    <row r="949" spans="1:168" s="2" customFormat="1" ht="15" customHeight="1" x14ac:dyDescent="0.25">
      <c r="A949" s="1">
        <v>33</v>
      </c>
      <c r="B949" s="120" t="s">
        <v>1054</v>
      </c>
      <c r="C949" s="1" t="s">
        <v>30</v>
      </c>
      <c r="D949" s="1" t="s">
        <v>1019</v>
      </c>
      <c r="E949" s="1" t="s">
        <v>192</v>
      </c>
      <c r="F949" s="1" t="s">
        <v>32</v>
      </c>
      <c r="G949" s="3">
        <v>20350</v>
      </c>
      <c r="H949" s="58">
        <v>0</v>
      </c>
      <c r="I949" s="3">
        <v>25</v>
      </c>
      <c r="J949" s="3">
        <f t="shared" si="273"/>
        <v>584.04499999999996</v>
      </c>
      <c r="K949" s="55">
        <f t="shared" si="274"/>
        <v>1444.85</v>
      </c>
      <c r="L949" s="55">
        <f t="shared" si="275"/>
        <v>234.02500000000001</v>
      </c>
      <c r="M949" s="3">
        <f t="shared" si="276"/>
        <v>618.64</v>
      </c>
      <c r="N949" s="55">
        <f t="shared" si="277"/>
        <v>1442.8150000000001</v>
      </c>
      <c r="O949" s="5">
        <v>0</v>
      </c>
      <c r="P949" s="3">
        <f t="shared" si="278"/>
        <v>4324.375</v>
      </c>
      <c r="Q949" s="3">
        <f t="shared" si="279"/>
        <v>1227.6849999999999</v>
      </c>
      <c r="R949" s="3">
        <f t="shared" si="280"/>
        <v>3121.69</v>
      </c>
      <c r="S949" s="57">
        <f t="shared" si="281"/>
        <v>19122.314999999999</v>
      </c>
      <c r="T949" s="1">
        <v>111</v>
      </c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</row>
    <row r="950" spans="1:168" s="2" customFormat="1" ht="15" customHeight="1" x14ac:dyDescent="0.25">
      <c r="A950" s="1">
        <v>34</v>
      </c>
      <c r="B950" s="120" t="s">
        <v>1055</v>
      </c>
      <c r="C950" s="1" t="s">
        <v>30</v>
      </c>
      <c r="D950" s="1" t="s">
        <v>1019</v>
      </c>
      <c r="E950" s="1" t="s">
        <v>192</v>
      </c>
      <c r="F950" s="1" t="s">
        <v>32</v>
      </c>
      <c r="G950" s="3">
        <v>20350</v>
      </c>
      <c r="H950" s="58">
        <v>0</v>
      </c>
      <c r="I950" s="3">
        <v>25</v>
      </c>
      <c r="J950" s="3">
        <f t="shared" si="273"/>
        <v>584.04499999999996</v>
      </c>
      <c r="K950" s="55">
        <f t="shared" si="274"/>
        <v>1444.85</v>
      </c>
      <c r="L950" s="55">
        <f t="shared" si="275"/>
        <v>234.02500000000001</v>
      </c>
      <c r="M950" s="3">
        <f t="shared" si="276"/>
        <v>618.64</v>
      </c>
      <c r="N950" s="55">
        <f t="shared" si="277"/>
        <v>1442.8150000000001</v>
      </c>
      <c r="O950" s="5">
        <v>0</v>
      </c>
      <c r="P950" s="3">
        <f t="shared" si="278"/>
        <v>4324.375</v>
      </c>
      <c r="Q950" s="3">
        <f t="shared" si="279"/>
        <v>1227.6849999999999</v>
      </c>
      <c r="R950" s="3">
        <f t="shared" si="280"/>
        <v>3121.69</v>
      </c>
      <c r="S950" s="57">
        <f t="shared" si="281"/>
        <v>19122.314999999999</v>
      </c>
      <c r="T950" s="1">
        <v>111</v>
      </c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</row>
    <row r="951" spans="1:168" s="2" customFormat="1" ht="15" customHeight="1" x14ac:dyDescent="0.25">
      <c r="A951" s="1">
        <v>35</v>
      </c>
      <c r="B951" s="120" t="s">
        <v>1056</v>
      </c>
      <c r="C951" s="1" t="s">
        <v>30</v>
      </c>
      <c r="D951" s="1" t="s">
        <v>1019</v>
      </c>
      <c r="E951" s="1" t="s">
        <v>192</v>
      </c>
      <c r="F951" s="1" t="s">
        <v>32</v>
      </c>
      <c r="G951" s="3">
        <v>20350</v>
      </c>
      <c r="H951" s="58">
        <v>0</v>
      </c>
      <c r="I951" s="3">
        <v>25</v>
      </c>
      <c r="J951" s="3">
        <f t="shared" si="273"/>
        <v>584.04499999999996</v>
      </c>
      <c r="K951" s="55">
        <f t="shared" si="274"/>
        <v>1444.85</v>
      </c>
      <c r="L951" s="55">
        <f t="shared" si="275"/>
        <v>234.02500000000001</v>
      </c>
      <c r="M951" s="3">
        <f t="shared" si="276"/>
        <v>618.64</v>
      </c>
      <c r="N951" s="55">
        <f t="shared" si="277"/>
        <v>1442.8150000000001</v>
      </c>
      <c r="O951" s="5">
        <v>0</v>
      </c>
      <c r="P951" s="3">
        <f t="shared" si="278"/>
        <v>4324.375</v>
      </c>
      <c r="Q951" s="3">
        <f t="shared" si="279"/>
        <v>1227.6849999999999</v>
      </c>
      <c r="R951" s="3">
        <f t="shared" si="280"/>
        <v>3121.69</v>
      </c>
      <c r="S951" s="57">
        <f t="shared" si="281"/>
        <v>19122.314999999999</v>
      </c>
      <c r="T951" s="1">
        <v>111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</row>
    <row r="952" spans="1:168" s="2" customFormat="1" ht="15" customHeight="1" x14ac:dyDescent="0.25">
      <c r="A952" s="1">
        <v>36</v>
      </c>
      <c r="B952" s="120" t="s">
        <v>1057</v>
      </c>
      <c r="C952" s="1" t="s">
        <v>30</v>
      </c>
      <c r="D952" s="1" t="s">
        <v>1019</v>
      </c>
      <c r="E952" s="1" t="s">
        <v>192</v>
      </c>
      <c r="F952" s="1" t="s">
        <v>32</v>
      </c>
      <c r="G952" s="3">
        <v>20350</v>
      </c>
      <c r="H952" s="58">
        <v>0</v>
      </c>
      <c r="I952" s="3">
        <v>25</v>
      </c>
      <c r="J952" s="3">
        <f t="shared" si="273"/>
        <v>584.04499999999996</v>
      </c>
      <c r="K952" s="55">
        <f t="shared" si="274"/>
        <v>1444.85</v>
      </c>
      <c r="L952" s="55">
        <f t="shared" si="275"/>
        <v>234.02500000000001</v>
      </c>
      <c r="M952" s="3">
        <f t="shared" si="276"/>
        <v>618.64</v>
      </c>
      <c r="N952" s="55">
        <f t="shared" si="277"/>
        <v>1442.8150000000001</v>
      </c>
      <c r="O952" s="5">
        <v>0</v>
      </c>
      <c r="P952" s="3">
        <f t="shared" si="278"/>
        <v>4324.375</v>
      </c>
      <c r="Q952" s="3">
        <f t="shared" si="279"/>
        <v>1227.6849999999999</v>
      </c>
      <c r="R952" s="3">
        <f t="shared" si="280"/>
        <v>3121.69</v>
      </c>
      <c r="S952" s="57">
        <f t="shared" si="281"/>
        <v>19122.314999999999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68" s="2" customFormat="1" ht="15" customHeight="1" x14ac:dyDescent="0.25">
      <c r="A953" s="1">
        <v>37</v>
      </c>
      <c r="B953" s="2" t="s">
        <v>1058</v>
      </c>
      <c r="C953" s="1" t="s">
        <v>30</v>
      </c>
      <c r="D953" s="1" t="s">
        <v>1019</v>
      </c>
      <c r="E953" s="1" t="s">
        <v>192</v>
      </c>
      <c r="F953" s="1" t="s">
        <v>32</v>
      </c>
      <c r="G953" s="3">
        <v>20350</v>
      </c>
      <c r="H953" s="58">
        <v>0</v>
      </c>
      <c r="I953" s="3">
        <v>25</v>
      </c>
      <c r="J953" s="3">
        <f t="shared" si="273"/>
        <v>584.04499999999996</v>
      </c>
      <c r="K953" s="55">
        <f t="shared" si="274"/>
        <v>1444.85</v>
      </c>
      <c r="L953" s="55">
        <f t="shared" si="275"/>
        <v>234.02500000000001</v>
      </c>
      <c r="M953" s="3">
        <f t="shared" si="276"/>
        <v>618.64</v>
      </c>
      <c r="N953" s="55">
        <f t="shared" si="277"/>
        <v>1442.8150000000001</v>
      </c>
      <c r="O953" s="5">
        <v>0</v>
      </c>
      <c r="P953" s="3">
        <f t="shared" si="278"/>
        <v>4324.375</v>
      </c>
      <c r="Q953" s="3">
        <f t="shared" si="279"/>
        <v>1227.6849999999999</v>
      </c>
      <c r="R953" s="3">
        <f t="shared" si="280"/>
        <v>3121.69</v>
      </c>
      <c r="S953" s="57">
        <f t="shared" si="281"/>
        <v>19122.314999999999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68" s="2" customFormat="1" ht="15" customHeight="1" x14ac:dyDescent="0.25">
      <c r="A954" s="1">
        <v>38</v>
      </c>
      <c r="B954" s="2" t="s">
        <v>1059</v>
      </c>
      <c r="C954" s="1" t="s">
        <v>30</v>
      </c>
      <c r="D954" s="1" t="s">
        <v>1019</v>
      </c>
      <c r="E954" s="1" t="s">
        <v>192</v>
      </c>
      <c r="F954" s="1" t="s">
        <v>32</v>
      </c>
      <c r="G954" s="3">
        <v>20350</v>
      </c>
      <c r="H954" s="58">
        <v>0</v>
      </c>
      <c r="I954" s="3">
        <v>25</v>
      </c>
      <c r="J954" s="3">
        <f t="shared" si="273"/>
        <v>584.04499999999996</v>
      </c>
      <c r="K954" s="55">
        <f t="shared" si="274"/>
        <v>1444.85</v>
      </c>
      <c r="L954" s="55">
        <f t="shared" si="275"/>
        <v>234.02500000000001</v>
      </c>
      <c r="M954" s="3">
        <f t="shared" si="276"/>
        <v>618.64</v>
      </c>
      <c r="N954" s="55">
        <f t="shared" si="277"/>
        <v>1442.8150000000001</v>
      </c>
      <c r="O954" s="5">
        <v>0</v>
      </c>
      <c r="P954" s="3">
        <f t="shared" si="278"/>
        <v>4324.375</v>
      </c>
      <c r="Q954" s="3">
        <f t="shared" si="279"/>
        <v>1227.6849999999999</v>
      </c>
      <c r="R954" s="3">
        <f t="shared" si="280"/>
        <v>3121.69</v>
      </c>
      <c r="S954" s="57">
        <f t="shared" si="281"/>
        <v>19122.314999999999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68" s="2" customFormat="1" ht="15" customHeight="1" x14ac:dyDescent="0.25">
      <c r="A955" s="1">
        <v>39</v>
      </c>
      <c r="B955" s="2" t="s">
        <v>1060</v>
      </c>
      <c r="C955" s="1" t="s">
        <v>30</v>
      </c>
      <c r="D955" s="1" t="s">
        <v>1019</v>
      </c>
      <c r="E955" s="1" t="s">
        <v>192</v>
      </c>
      <c r="F955" s="1" t="s">
        <v>32</v>
      </c>
      <c r="G955" s="3">
        <v>20350</v>
      </c>
      <c r="H955" s="58">
        <v>0</v>
      </c>
      <c r="I955" s="3">
        <v>25</v>
      </c>
      <c r="J955" s="3">
        <f t="shared" si="273"/>
        <v>584.04499999999996</v>
      </c>
      <c r="K955" s="55">
        <f t="shared" si="274"/>
        <v>1444.85</v>
      </c>
      <c r="L955" s="55">
        <f t="shared" si="275"/>
        <v>234.02500000000001</v>
      </c>
      <c r="M955" s="3">
        <f t="shared" si="276"/>
        <v>618.64</v>
      </c>
      <c r="N955" s="55">
        <f t="shared" si="277"/>
        <v>1442.8150000000001</v>
      </c>
      <c r="O955" s="5">
        <v>0</v>
      </c>
      <c r="P955" s="3">
        <f t="shared" si="278"/>
        <v>4324.375</v>
      </c>
      <c r="Q955" s="3">
        <f t="shared" si="279"/>
        <v>1227.6849999999999</v>
      </c>
      <c r="R955" s="3">
        <f t="shared" si="280"/>
        <v>3121.69</v>
      </c>
      <c r="S955" s="57">
        <f t="shared" si="281"/>
        <v>19122.314999999999</v>
      </c>
      <c r="T955" s="1">
        <v>111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</row>
    <row r="956" spans="1:168" s="2" customFormat="1" ht="15" customHeight="1" x14ac:dyDescent="0.25">
      <c r="A956" s="1">
        <v>40</v>
      </c>
      <c r="B956" s="2" t="s">
        <v>1061</v>
      </c>
      <c r="C956" s="1" t="s">
        <v>30</v>
      </c>
      <c r="D956" s="1" t="s">
        <v>1019</v>
      </c>
      <c r="E956" s="1" t="s">
        <v>192</v>
      </c>
      <c r="F956" s="1" t="s">
        <v>32</v>
      </c>
      <c r="G956" s="3">
        <v>20350</v>
      </c>
      <c r="H956" s="58">
        <v>0</v>
      </c>
      <c r="I956" s="3">
        <v>25</v>
      </c>
      <c r="J956" s="3">
        <f t="shared" si="273"/>
        <v>584.04499999999996</v>
      </c>
      <c r="K956" s="55">
        <f t="shared" si="274"/>
        <v>1444.85</v>
      </c>
      <c r="L956" s="55">
        <f t="shared" si="275"/>
        <v>234.02500000000001</v>
      </c>
      <c r="M956" s="3">
        <f t="shared" si="276"/>
        <v>618.64</v>
      </c>
      <c r="N956" s="55">
        <f t="shared" si="277"/>
        <v>1442.8150000000001</v>
      </c>
      <c r="O956" s="5">
        <v>0</v>
      </c>
      <c r="P956" s="3">
        <f t="shared" si="278"/>
        <v>4324.375</v>
      </c>
      <c r="Q956" s="3">
        <f t="shared" si="279"/>
        <v>1227.6849999999999</v>
      </c>
      <c r="R956" s="3">
        <f t="shared" si="280"/>
        <v>3121.69</v>
      </c>
      <c r="S956" s="57">
        <f t="shared" si="281"/>
        <v>19122.314999999999</v>
      </c>
      <c r="T956" s="1">
        <v>111</v>
      </c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</row>
    <row r="957" spans="1:168" s="71" customFormat="1" ht="15" customHeight="1" x14ac:dyDescent="0.25">
      <c r="A957" s="1">
        <v>41</v>
      </c>
      <c r="B957" s="71" t="s">
        <v>1062</v>
      </c>
      <c r="C957" s="110" t="s">
        <v>30</v>
      </c>
      <c r="D957" s="110" t="s">
        <v>1019</v>
      </c>
      <c r="E957" s="110" t="s">
        <v>192</v>
      </c>
      <c r="F957" s="110" t="s">
        <v>32</v>
      </c>
      <c r="G957" s="111">
        <v>20350</v>
      </c>
      <c r="H957" s="58">
        <v>0</v>
      </c>
      <c r="I957" s="111">
        <v>25</v>
      </c>
      <c r="J957" s="111">
        <f t="shared" si="273"/>
        <v>584.04499999999996</v>
      </c>
      <c r="K957" s="59">
        <f t="shared" si="274"/>
        <v>1444.85</v>
      </c>
      <c r="L957" s="59">
        <f t="shared" si="275"/>
        <v>234.02500000000001</v>
      </c>
      <c r="M957" s="111">
        <f t="shared" si="276"/>
        <v>618.64</v>
      </c>
      <c r="N957" s="59">
        <f t="shared" si="277"/>
        <v>1442.8150000000001</v>
      </c>
      <c r="O957" s="112">
        <v>0</v>
      </c>
      <c r="P957" s="111">
        <f t="shared" si="278"/>
        <v>4324.375</v>
      </c>
      <c r="Q957" s="111">
        <f t="shared" si="279"/>
        <v>1227.6849999999999</v>
      </c>
      <c r="R957" s="111">
        <f t="shared" si="280"/>
        <v>3121.69</v>
      </c>
      <c r="S957" s="113">
        <f t="shared" si="281"/>
        <v>19122.314999999999</v>
      </c>
      <c r="T957" s="110">
        <v>111</v>
      </c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110"/>
      <c r="AG957" s="110"/>
      <c r="AH957" s="110"/>
      <c r="AI957" s="110"/>
      <c r="AJ957" s="110"/>
      <c r="AK957" s="110"/>
      <c r="AL957" s="110"/>
      <c r="AM957" s="110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110"/>
      <c r="BP957" s="110"/>
      <c r="BQ957" s="110"/>
      <c r="BR957" s="110"/>
      <c r="BS957" s="110"/>
      <c r="BT957" s="110"/>
      <c r="BU957" s="110"/>
      <c r="BV957" s="110"/>
      <c r="BW957" s="110"/>
      <c r="BX957" s="110"/>
      <c r="BY957" s="110"/>
      <c r="BZ957" s="110"/>
      <c r="CA957" s="110"/>
      <c r="CB957" s="110"/>
      <c r="CC957" s="110"/>
      <c r="CD957" s="110"/>
      <c r="CE957" s="110"/>
      <c r="CF957" s="110"/>
      <c r="CG957" s="110"/>
      <c r="CH957" s="110"/>
      <c r="CI957" s="110"/>
      <c r="CJ957" s="110"/>
      <c r="CK957" s="110"/>
      <c r="CL957" s="110"/>
      <c r="CM957" s="110"/>
      <c r="CN957" s="110"/>
      <c r="CO957" s="110"/>
      <c r="CP957" s="110"/>
      <c r="CQ957" s="110"/>
      <c r="CR957" s="110"/>
      <c r="CS957" s="110"/>
      <c r="CT957" s="110"/>
      <c r="CU957" s="110"/>
      <c r="CV957" s="110"/>
      <c r="CW957" s="110"/>
      <c r="CX957" s="110"/>
      <c r="CY957" s="110"/>
      <c r="CZ957" s="110"/>
      <c r="DA957" s="110"/>
      <c r="DB957" s="110"/>
      <c r="DC957" s="110"/>
      <c r="DD957" s="110"/>
      <c r="DE957" s="110"/>
      <c r="DF957" s="110"/>
      <c r="DG957" s="110"/>
      <c r="DH957" s="110"/>
      <c r="DI957" s="110"/>
      <c r="DJ957" s="110"/>
      <c r="DK957" s="110"/>
      <c r="DL957" s="110"/>
      <c r="DM957" s="110"/>
      <c r="DN957" s="110"/>
      <c r="DO957" s="110"/>
      <c r="DP957" s="110"/>
      <c r="DQ957" s="110"/>
      <c r="DR957" s="110"/>
      <c r="DS957" s="110"/>
      <c r="DT957" s="110"/>
      <c r="DU957" s="110"/>
      <c r="DV957" s="110"/>
      <c r="DW957" s="110"/>
      <c r="DX957" s="110"/>
      <c r="DY957" s="110"/>
      <c r="DZ957" s="110"/>
      <c r="EA957" s="110"/>
      <c r="EB957" s="110"/>
      <c r="EC957" s="110"/>
      <c r="ED957" s="110"/>
      <c r="EE957" s="110"/>
      <c r="EF957" s="110"/>
      <c r="EG957" s="110"/>
      <c r="EH957" s="110"/>
      <c r="EI957" s="110"/>
      <c r="EJ957" s="110"/>
      <c r="EK957" s="110"/>
      <c r="EL957" s="110"/>
      <c r="EM957" s="110"/>
      <c r="EN957" s="110"/>
      <c r="EO957" s="110"/>
      <c r="EP957" s="110"/>
      <c r="EQ957" s="110"/>
      <c r="ER957" s="110"/>
      <c r="ES957" s="110"/>
      <c r="ET957" s="110"/>
      <c r="EU957" s="110"/>
      <c r="EV957" s="110"/>
      <c r="EW957" s="110"/>
      <c r="EX957" s="110"/>
      <c r="EY957" s="110"/>
      <c r="EZ957" s="110"/>
      <c r="FA957" s="110"/>
      <c r="FB957" s="110"/>
      <c r="FC957" s="110"/>
      <c r="FD957" s="110"/>
      <c r="FE957" s="110"/>
      <c r="FF957" s="110"/>
      <c r="FG957" s="110"/>
      <c r="FH957" s="110"/>
      <c r="FI957" s="110"/>
      <c r="FJ957" s="110"/>
      <c r="FK957" s="110"/>
      <c r="FL957" s="110"/>
    </row>
    <row r="958" spans="1:168" s="2" customFormat="1" ht="15" customHeight="1" x14ac:dyDescent="0.25">
      <c r="A958" s="1">
        <v>42</v>
      </c>
      <c r="B958" s="2" t="s">
        <v>1063</v>
      </c>
      <c r="C958" s="1" t="s">
        <v>30</v>
      </c>
      <c r="D958" s="1" t="s">
        <v>1019</v>
      </c>
      <c r="E958" s="1" t="s">
        <v>192</v>
      </c>
      <c r="F958" s="1" t="s">
        <v>32</v>
      </c>
      <c r="G958" s="3">
        <v>25000</v>
      </c>
      <c r="H958" s="58">
        <v>0</v>
      </c>
      <c r="I958" s="3">
        <v>25</v>
      </c>
      <c r="J958" s="3">
        <f>+G958*2.87%</f>
        <v>717.5</v>
      </c>
      <c r="K958" s="55">
        <f>+G958*7.1%</f>
        <v>1774.9999999999998</v>
      </c>
      <c r="L958" s="55">
        <f t="shared" si="275"/>
        <v>287.5</v>
      </c>
      <c r="M958" s="3">
        <f t="shared" si="276"/>
        <v>760</v>
      </c>
      <c r="N958" s="55">
        <f>+G958*7.09%</f>
        <v>1772.5000000000002</v>
      </c>
      <c r="O958" s="5">
        <v>0</v>
      </c>
      <c r="P958" s="3">
        <f>SUM(J958:N958)</f>
        <v>5312.5</v>
      </c>
      <c r="Q958" s="3">
        <f>+H958+I958+J958+M958+O958</f>
        <v>1502.5</v>
      </c>
      <c r="R958" s="3">
        <f>+K958+L958+N958</f>
        <v>3835</v>
      </c>
      <c r="S958" s="57">
        <f>+G958-Q958</f>
        <v>23497.5</v>
      </c>
      <c r="T958" s="1">
        <v>111</v>
      </c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</row>
    <row r="959" spans="1:168" s="2" customFormat="1" ht="15" customHeight="1" x14ac:dyDescent="0.25">
      <c r="A959" s="1">
        <v>43</v>
      </c>
      <c r="B959" s="2" t="s">
        <v>1064</v>
      </c>
      <c r="C959" s="1" t="s">
        <v>30</v>
      </c>
      <c r="D959" s="1" t="s">
        <v>1019</v>
      </c>
      <c r="E959" s="142" t="s">
        <v>1047</v>
      </c>
      <c r="F959" s="1" t="s">
        <v>32</v>
      </c>
      <c r="G959" s="3">
        <v>20350</v>
      </c>
      <c r="H959" s="58">
        <v>0</v>
      </c>
      <c r="I959" s="3">
        <v>25</v>
      </c>
      <c r="J959" s="3">
        <f t="shared" si="273"/>
        <v>584.04499999999996</v>
      </c>
      <c r="K959" s="55">
        <f t="shared" si="274"/>
        <v>1444.85</v>
      </c>
      <c r="L959" s="55">
        <f t="shared" si="275"/>
        <v>234.02500000000001</v>
      </c>
      <c r="M959" s="3">
        <f t="shared" si="276"/>
        <v>618.64</v>
      </c>
      <c r="N959" s="55">
        <f t="shared" si="277"/>
        <v>1442.8150000000001</v>
      </c>
      <c r="O959" s="5">
        <v>0</v>
      </c>
      <c r="P959" s="3">
        <f t="shared" si="278"/>
        <v>4324.375</v>
      </c>
      <c r="Q959" s="3">
        <f t="shared" si="279"/>
        <v>1227.6849999999999</v>
      </c>
      <c r="R959" s="3">
        <f t="shared" si="280"/>
        <v>3121.69</v>
      </c>
      <c r="S959" s="57">
        <f t="shared" si="281"/>
        <v>19122.314999999999</v>
      </c>
      <c r="T959" s="1">
        <v>111</v>
      </c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</row>
    <row r="960" spans="1:168" s="2" customFormat="1" ht="15" customHeight="1" x14ac:dyDescent="0.25">
      <c r="A960" s="1">
        <v>44</v>
      </c>
      <c r="B960" s="2" t="s">
        <v>1065</v>
      </c>
      <c r="C960" s="1" t="s">
        <v>30</v>
      </c>
      <c r="D960" s="1" t="s">
        <v>1019</v>
      </c>
      <c r="E960" s="142" t="s">
        <v>1047</v>
      </c>
      <c r="F960" s="1" t="s">
        <v>32</v>
      </c>
      <c r="G960" s="3">
        <v>20350</v>
      </c>
      <c r="H960" s="58">
        <v>0</v>
      </c>
      <c r="I960" s="3">
        <v>25</v>
      </c>
      <c r="J960" s="3">
        <f t="shared" si="273"/>
        <v>584.04499999999996</v>
      </c>
      <c r="K960" s="55">
        <f t="shared" si="274"/>
        <v>1444.85</v>
      </c>
      <c r="L960" s="55">
        <f t="shared" si="275"/>
        <v>234.02500000000001</v>
      </c>
      <c r="M960" s="3">
        <f t="shared" si="276"/>
        <v>618.64</v>
      </c>
      <c r="N960" s="55">
        <f t="shared" si="277"/>
        <v>1442.8150000000001</v>
      </c>
      <c r="O960" s="5">
        <v>2700.24</v>
      </c>
      <c r="P960" s="3">
        <f t="shared" si="278"/>
        <v>4324.375</v>
      </c>
      <c r="Q960" s="3">
        <f t="shared" si="279"/>
        <v>3927.9249999999997</v>
      </c>
      <c r="R960" s="3">
        <f t="shared" si="280"/>
        <v>3121.69</v>
      </c>
      <c r="S960" s="57">
        <f t="shared" si="281"/>
        <v>16422.075000000001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68" s="2" customFormat="1" ht="15" customHeight="1" x14ac:dyDescent="0.25">
      <c r="A961" s="1">
        <v>45</v>
      </c>
      <c r="B961" s="2" t="s">
        <v>1066</v>
      </c>
      <c r="C961" s="1" t="s">
        <v>30</v>
      </c>
      <c r="D961" s="1" t="s">
        <v>1019</v>
      </c>
      <c r="E961" s="142" t="s">
        <v>1067</v>
      </c>
      <c r="F961" s="1" t="s">
        <v>32</v>
      </c>
      <c r="G961" s="3">
        <v>20350</v>
      </c>
      <c r="H961" s="58">
        <v>0</v>
      </c>
      <c r="I961" s="3">
        <v>25</v>
      </c>
      <c r="J961" s="3">
        <f t="shared" si="273"/>
        <v>584.04499999999996</v>
      </c>
      <c r="K961" s="55">
        <f t="shared" si="274"/>
        <v>1444.85</v>
      </c>
      <c r="L961" s="55">
        <f t="shared" si="275"/>
        <v>234.02500000000001</v>
      </c>
      <c r="M961" s="3">
        <f t="shared" si="276"/>
        <v>618.64</v>
      </c>
      <c r="N961" s="55">
        <f t="shared" si="277"/>
        <v>1442.8150000000001</v>
      </c>
      <c r="O961" s="5">
        <v>0</v>
      </c>
      <c r="P961" s="3">
        <f t="shared" si="278"/>
        <v>4324.375</v>
      </c>
      <c r="Q961" s="3">
        <f t="shared" si="279"/>
        <v>1227.6849999999999</v>
      </c>
      <c r="R961" s="3">
        <f t="shared" si="280"/>
        <v>3121.69</v>
      </c>
      <c r="S961" s="57">
        <f t="shared" si="281"/>
        <v>19122.314999999999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68" s="2" customFormat="1" ht="15" customHeight="1" x14ac:dyDescent="0.25">
      <c r="A962" s="1">
        <v>46</v>
      </c>
      <c r="B962" s="2" t="s">
        <v>1068</v>
      </c>
      <c r="C962" s="1" t="s">
        <v>30</v>
      </c>
      <c r="D962" s="1" t="s">
        <v>1019</v>
      </c>
      <c r="E962" s="142" t="s">
        <v>1069</v>
      </c>
      <c r="F962" s="1" t="s">
        <v>32</v>
      </c>
      <c r="G962" s="3">
        <v>22155</v>
      </c>
      <c r="H962" s="58">
        <v>0</v>
      </c>
      <c r="I962" s="3">
        <v>25</v>
      </c>
      <c r="J962" s="3">
        <f t="shared" si="273"/>
        <v>635.84849999999994</v>
      </c>
      <c r="K962" s="55">
        <f t="shared" si="274"/>
        <v>1573.0049999999999</v>
      </c>
      <c r="L962" s="55">
        <f t="shared" si="275"/>
        <v>254.7825</v>
      </c>
      <c r="M962" s="3">
        <f t="shared" si="276"/>
        <v>673.51199999999994</v>
      </c>
      <c r="N962" s="55">
        <f t="shared" si="277"/>
        <v>1570.7895000000001</v>
      </c>
      <c r="O962" s="5">
        <v>0</v>
      </c>
      <c r="P962" s="3">
        <f t="shared" si="278"/>
        <v>4707.9374999999991</v>
      </c>
      <c r="Q962" s="3">
        <f t="shared" si="279"/>
        <v>1334.3604999999998</v>
      </c>
      <c r="R962" s="3">
        <f t="shared" si="280"/>
        <v>3398.5770000000002</v>
      </c>
      <c r="S962" s="57">
        <f t="shared" si="281"/>
        <v>20820.639500000001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68" s="2" customFormat="1" ht="15" customHeight="1" x14ac:dyDescent="0.25">
      <c r="A963" s="1">
        <v>47</v>
      </c>
      <c r="B963" s="2" t="s">
        <v>1070</v>
      </c>
      <c r="C963" s="1" t="s">
        <v>30</v>
      </c>
      <c r="D963" s="1" t="s">
        <v>1019</v>
      </c>
      <c r="E963" s="142" t="s">
        <v>192</v>
      </c>
      <c r="F963" s="1" t="s">
        <v>32</v>
      </c>
      <c r="G963" s="3">
        <v>20350</v>
      </c>
      <c r="H963" s="58">
        <v>0</v>
      </c>
      <c r="I963" s="3">
        <v>25</v>
      </c>
      <c r="J963" s="3">
        <f t="shared" si="273"/>
        <v>584.04499999999996</v>
      </c>
      <c r="K963" s="55">
        <f t="shared" si="274"/>
        <v>1444.85</v>
      </c>
      <c r="L963" s="55">
        <f t="shared" si="275"/>
        <v>234.02500000000001</v>
      </c>
      <c r="M963" s="3">
        <f t="shared" si="276"/>
        <v>618.64</v>
      </c>
      <c r="N963" s="55">
        <f t="shared" si="277"/>
        <v>1442.8150000000001</v>
      </c>
      <c r="O963" s="5">
        <v>0</v>
      </c>
      <c r="P963" s="3">
        <f t="shared" si="278"/>
        <v>4324.375</v>
      </c>
      <c r="Q963" s="3">
        <f t="shared" si="279"/>
        <v>1227.6849999999999</v>
      </c>
      <c r="R963" s="3">
        <f t="shared" si="280"/>
        <v>3121.69</v>
      </c>
      <c r="S963" s="57">
        <f t="shared" si="281"/>
        <v>19122.314999999999</v>
      </c>
      <c r="T963" s="1">
        <v>111</v>
      </c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</row>
    <row r="964" spans="1:168" s="2" customFormat="1" ht="15" customHeight="1" x14ac:dyDescent="0.25">
      <c r="A964" s="1">
        <v>48</v>
      </c>
      <c r="B964" s="2" t="s">
        <v>1071</v>
      </c>
      <c r="C964" s="1" t="s">
        <v>30</v>
      </c>
      <c r="D964" s="1" t="s">
        <v>1019</v>
      </c>
      <c r="E964" s="142" t="s">
        <v>192</v>
      </c>
      <c r="F964" s="1" t="s">
        <v>32</v>
      </c>
      <c r="G964" s="3">
        <v>20350</v>
      </c>
      <c r="H964" s="58">
        <v>0</v>
      </c>
      <c r="I964" s="3">
        <v>25</v>
      </c>
      <c r="J964" s="3">
        <f t="shared" si="273"/>
        <v>584.04499999999996</v>
      </c>
      <c r="K964" s="55">
        <f t="shared" si="274"/>
        <v>1444.85</v>
      </c>
      <c r="L964" s="55">
        <f t="shared" si="275"/>
        <v>234.02500000000001</v>
      </c>
      <c r="M964" s="3">
        <f t="shared" si="276"/>
        <v>618.64</v>
      </c>
      <c r="N964" s="55">
        <f t="shared" si="277"/>
        <v>1442.8150000000001</v>
      </c>
      <c r="O964" s="5">
        <v>0</v>
      </c>
      <c r="P964" s="3">
        <f t="shared" si="278"/>
        <v>4324.375</v>
      </c>
      <c r="Q964" s="3">
        <f t="shared" si="279"/>
        <v>1227.6849999999999</v>
      </c>
      <c r="R964" s="3">
        <f t="shared" si="280"/>
        <v>3121.69</v>
      </c>
      <c r="S964" s="57">
        <f t="shared" si="281"/>
        <v>19122.314999999999</v>
      </c>
      <c r="T964" s="1">
        <v>111</v>
      </c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</row>
    <row r="965" spans="1:168" s="2" customFormat="1" ht="15" customHeight="1" x14ac:dyDescent="0.25">
      <c r="A965" s="1">
        <v>49</v>
      </c>
      <c r="B965" s="2" t="s">
        <v>1072</v>
      </c>
      <c r="C965" s="1" t="s">
        <v>30</v>
      </c>
      <c r="D965" s="1" t="s">
        <v>1019</v>
      </c>
      <c r="E965" s="110" t="s">
        <v>1013</v>
      </c>
      <c r="F965" s="1" t="s">
        <v>32</v>
      </c>
      <c r="G965" s="3">
        <v>18000</v>
      </c>
      <c r="H965" s="58">
        <v>0</v>
      </c>
      <c r="I965" s="3">
        <v>25</v>
      </c>
      <c r="J965" s="3">
        <f t="shared" si="273"/>
        <v>516.6</v>
      </c>
      <c r="K965" s="55">
        <f t="shared" si="274"/>
        <v>1277.9999999999998</v>
      </c>
      <c r="L965" s="55">
        <f t="shared" si="275"/>
        <v>207</v>
      </c>
      <c r="M965" s="3">
        <f t="shared" si="276"/>
        <v>547.20000000000005</v>
      </c>
      <c r="N965" s="55">
        <f t="shared" si="277"/>
        <v>1276.2</v>
      </c>
      <c r="O965" s="5">
        <v>0</v>
      </c>
      <c r="P965" s="3">
        <f t="shared" si="278"/>
        <v>3825</v>
      </c>
      <c r="Q965" s="3">
        <f t="shared" si="279"/>
        <v>1088.8000000000002</v>
      </c>
      <c r="R965" s="3">
        <f t="shared" si="280"/>
        <v>2761.2</v>
      </c>
      <c r="S965" s="57">
        <f t="shared" si="281"/>
        <v>16911.2</v>
      </c>
      <c r="T965" s="1">
        <v>111</v>
      </c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</row>
    <row r="966" spans="1:168" s="2" customFormat="1" ht="15" customHeight="1" x14ac:dyDescent="0.25">
      <c r="A966" s="1">
        <v>50</v>
      </c>
      <c r="B966" s="2" t="s">
        <v>1073</v>
      </c>
      <c r="C966" s="1" t="s">
        <v>30</v>
      </c>
      <c r="D966" s="1" t="s">
        <v>1019</v>
      </c>
      <c r="E966" s="142" t="s">
        <v>192</v>
      </c>
      <c r="F966" s="1" t="s">
        <v>32</v>
      </c>
      <c r="G966" s="3">
        <v>20350</v>
      </c>
      <c r="H966" s="58">
        <v>0</v>
      </c>
      <c r="I966" s="3">
        <v>25</v>
      </c>
      <c r="J966" s="3">
        <f t="shared" si="273"/>
        <v>584.04499999999996</v>
      </c>
      <c r="K966" s="55">
        <f t="shared" si="274"/>
        <v>1444.85</v>
      </c>
      <c r="L966" s="55">
        <f t="shared" si="275"/>
        <v>234.02500000000001</v>
      </c>
      <c r="M966" s="3">
        <f t="shared" si="276"/>
        <v>618.64</v>
      </c>
      <c r="N966" s="55">
        <f t="shared" si="277"/>
        <v>1442.8150000000001</v>
      </c>
      <c r="O966" s="5">
        <v>0</v>
      </c>
      <c r="P966" s="3">
        <f t="shared" si="278"/>
        <v>4324.375</v>
      </c>
      <c r="Q966" s="3">
        <f t="shared" si="279"/>
        <v>1227.6849999999999</v>
      </c>
      <c r="R966" s="3">
        <f t="shared" si="280"/>
        <v>3121.69</v>
      </c>
      <c r="S966" s="57">
        <f t="shared" si="281"/>
        <v>19122.314999999999</v>
      </c>
      <c r="T966" s="1">
        <v>111</v>
      </c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</row>
    <row r="967" spans="1:168" s="2" customFormat="1" ht="15" customHeight="1" x14ac:dyDescent="0.25">
      <c r="A967" s="1">
        <v>51</v>
      </c>
      <c r="B967" s="2" t="s">
        <v>1074</v>
      </c>
      <c r="C967" s="1" t="s">
        <v>30</v>
      </c>
      <c r="D967" s="1" t="s">
        <v>1019</v>
      </c>
      <c r="E967" s="142" t="s">
        <v>192</v>
      </c>
      <c r="F967" s="1" t="s">
        <v>32</v>
      </c>
      <c r="G967" s="3">
        <v>20350</v>
      </c>
      <c r="H967" s="58">
        <v>0</v>
      </c>
      <c r="I967" s="3">
        <v>25</v>
      </c>
      <c r="J967" s="3">
        <f t="shared" si="273"/>
        <v>584.04499999999996</v>
      </c>
      <c r="K967" s="55">
        <f t="shared" si="274"/>
        <v>1444.85</v>
      </c>
      <c r="L967" s="55">
        <f t="shared" si="275"/>
        <v>234.02500000000001</v>
      </c>
      <c r="M967" s="3">
        <f t="shared" si="276"/>
        <v>618.64</v>
      </c>
      <c r="N967" s="55">
        <f t="shared" si="277"/>
        <v>1442.8150000000001</v>
      </c>
      <c r="O967" s="5">
        <v>0</v>
      </c>
      <c r="P967" s="3">
        <f t="shared" si="278"/>
        <v>4324.375</v>
      </c>
      <c r="Q967" s="3">
        <f t="shared" si="279"/>
        <v>1227.6849999999999</v>
      </c>
      <c r="R967" s="3">
        <f t="shared" si="280"/>
        <v>3121.69</v>
      </c>
      <c r="S967" s="57">
        <f t="shared" si="281"/>
        <v>19122.314999999999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68" s="2" customFormat="1" ht="15" customHeight="1" x14ac:dyDescent="0.25">
      <c r="A968" s="1">
        <v>52</v>
      </c>
      <c r="B968" s="2" t="s">
        <v>1075</v>
      </c>
      <c r="C968" s="1" t="s">
        <v>30</v>
      </c>
      <c r="D968" s="1" t="s">
        <v>1019</v>
      </c>
      <c r="E968" s="142" t="s">
        <v>192</v>
      </c>
      <c r="F968" s="1" t="s">
        <v>32</v>
      </c>
      <c r="G968" s="3">
        <v>20350</v>
      </c>
      <c r="H968" s="58">
        <v>0</v>
      </c>
      <c r="I968" s="3">
        <v>25</v>
      </c>
      <c r="J968" s="3">
        <f t="shared" si="273"/>
        <v>584.04499999999996</v>
      </c>
      <c r="K968" s="55">
        <f t="shared" si="274"/>
        <v>1444.85</v>
      </c>
      <c r="L968" s="55">
        <f t="shared" si="275"/>
        <v>234.02500000000001</v>
      </c>
      <c r="M968" s="3">
        <f t="shared" si="276"/>
        <v>618.64</v>
      </c>
      <c r="N968" s="55">
        <f t="shared" si="277"/>
        <v>1442.8150000000001</v>
      </c>
      <c r="O968" s="5">
        <v>0</v>
      </c>
      <c r="P968" s="3">
        <f t="shared" si="278"/>
        <v>4324.375</v>
      </c>
      <c r="Q968" s="3">
        <f t="shared" si="279"/>
        <v>1227.6849999999999</v>
      </c>
      <c r="R968" s="3">
        <f t="shared" si="280"/>
        <v>3121.69</v>
      </c>
      <c r="S968" s="57">
        <f t="shared" si="281"/>
        <v>19122.314999999999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68" s="2" customFormat="1" ht="15" customHeight="1" x14ac:dyDescent="0.25">
      <c r="A969" s="1">
        <v>53</v>
      </c>
      <c r="B969" s="2" t="s">
        <v>1076</v>
      </c>
      <c r="C969" s="1" t="s">
        <v>30</v>
      </c>
      <c r="D969" s="1" t="s">
        <v>1019</v>
      </c>
      <c r="E969" s="110" t="s">
        <v>1013</v>
      </c>
      <c r="F969" s="1" t="s">
        <v>32</v>
      </c>
      <c r="G969" s="3">
        <v>18000</v>
      </c>
      <c r="H969" s="58">
        <v>0</v>
      </c>
      <c r="I969" s="3">
        <v>25</v>
      </c>
      <c r="J969" s="3">
        <f t="shared" si="273"/>
        <v>516.6</v>
      </c>
      <c r="K969" s="55">
        <f t="shared" si="274"/>
        <v>1277.9999999999998</v>
      </c>
      <c r="L969" s="55">
        <f t="shared" si="275"/>
        <v>207</v>
      </c>
      <c r="M969" s="3">
        <f t="shared" si="276"/>
        <v>547.20000000000005</v>
      </c>
      <c r="N969" s="55">
        <f t="shared" si="277"/>
        <v>1276.2</v>
      </c>
      <c r="O969" s="5">
        <v>0</v>
      </c>
      <c r="P969" s="3">
        <f t="shared" si="278"/>
        <v>3825</v>
      </c>
      <c r="Q969" s="3">
        <f t="shared" si="279"/>
        <v>1088.8000000000002</v>
      </c>
      <c r="R969" s="3">
        <f t="shared" si="280"/>
        <v>2761.2</v>
      </c>
      <c r="S969" s="57">
        <f t="shared" si="281"/>
        <v>16911.2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68" s="2" customFormat="1" ht="15" customHeight="1" x14ac:dyDescent="0.25">
      <c r="A970" s="1">
        <v>54</v>
      </c>
      <c r="B970" s="2" t="s">
        <v>1077</v>
      </c>
      <c r="C970" s="1" t="s">
        <v>30</v>
      </c>
      <c r="D970" s="1" t="s">
        <v>1019</v>
      </c>
      <c r="E970" s="142" t="s">
        <v>192</v>
      </c>
      <c r="F970" s="1" t="s">
        <v>32</v>
      </c>
      <c r="G970" s="3">
        <v>20350</v>
      </c>
      <c r="H970" s="58">
        <v>0</v>
      </c>
      <c r="I970" s="3">
        <v>25</v>
      </c>
      <c r="J970" s="3">
        <f t="shared" si="273"/>
        <v>584.04499999999996</v>
      </c>
      <c r="K970" s="55">
        <f t="shared" si="274"/>
        <v>1444.85</v>
      </c>
      <c r="L970" s="55">
        <f t="shared" si="275"/>
        <v>234.02500000000001</v>
      </c>
      <c r="M970" s="3">
        <f t="shared" si="276"/>
        <v>618.64</v>
      </c>
      <c r="N970" s="55">
        <f t="shared" si="277"/>
        <v>1442.8150000000001</v>
      </c>
      <c r="O970" s="5">
        <v>0</v>
      </c>
      <c r="P970" s="3">
        <f t="shared" si="278"/>
        <v>4324.375</v>
      </c>
      <c r="Q970" s="3">
        <f t="shared" si="279"/>
        <v>1227.6849999999999</v>
      </c>
      <c r="R970" s="3">
        <f t="shared" si="280"/>
        <v>3121.69</v>
      </c>
      <c r="S970" s="57">
        <f t="shared" si="281"/>
        <v>19122.314999999999</v>
      </c>
      <c r="T970" s="1">
        <v>111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</row>
    <row r="971" spans="1:168" s="2" customFormat="1" ht="15" customHeight="1" x14ac:dyDescent="0.25">
      <c r="A971" s="1">
        <v>55</v>
      </c>
      <c r="B971" s="2" t="s">
        <v>1078</v>
      </c>
      <c r="C971" s="1" t="s">
        <v>30</v>
      </c>
      <c r="D971" s="1" t="s">
        <v>1019</v>
      </c>
      <c r="E971" s="142" t="s">
        <v>1079</v>
      </c>
      <c r="F971" s="1" t="s">
        <v>32</v>
      </c>
      <c r="G971" s="3">
        <v>20350</v>
      </c>
      <c r="H971" s="58">
        <v>0</v>
      </c>
      <c r="I971" s="3">
        <v>25</v>
      </c>
      <c r="J971" s="3">
        <f t="shared" si="273"/>
        <v>584.04499999999996</v>
      </c>
      <c r="K971" s="55">
        <f t="shared" si="274"/>
        <v>1444.85</v>
      </c>
      <c r="L971" s="55">
        <f t="shared" si="275"/>
        <v>234.02500000000001</v>
      </c>
      <c r="M971" s="3">
        <f t="shared" si="276"/>
        <v>618.64</v>
      </c>
      <c r="N971" s="55">
        <f t="shared" si="277"/>
        <v>1442.8150000000001</v>
      </c>
      <c r="O971" s="5">
        <v>0</v>
      </c>
      <c r="P971" s="3">
        <f t="shared" si="278"/>
        <v>4324.375</v>
      </c>
      <c r="Q971" s="3">
        <f t="shared" si="279"/>
        <v>1227.6849999999999</v>
      </c>
      <c r="R971" s="3">
        <f t="shared" si="280"/>
        <v>3121.69</v>
      </c>
      <c r="S971" s="57">
        <f t="shared" si="281"/>
        <v>19122.314999999999</v>
      </c>
      <c r="T971" s="1">
        <v>111</v>
      </c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</row>
    <row r="972" spans="1:168" s="2" customFormat="1" ht="15" customHeight="1" x14ac:dyDescent="0.25">
      <c r="A972" s="1">
        <v>56</v>
      </c>
      <c r="B972" s="102" t="s">
        <v>1080</v>
      </c>
      <c r="C972" s="1" t="s">
        <v>30</v>
      </c>
      <c r="D972" s="1" t="s">
        <v>1019</v>
      </c>
      <c r="E972" s="110" t="s">
        <v>1013</v>
      </c>
      <c r="F972" s="1" t="s">
        <v>32</v>
      </c>
      <c r="G972" s="3">
        <v>18000</v>
      </c>
      <c r="H972" s="58">
        <v>0</v>
      </c>
      <c r="I972" s="3">
        <v>25</v>
      </c>
      <c r="J972" s="3">
        <v>516.6</v>
      </c>
      <c r="K972" s="55">
        <f>+G972*7.1%</f>
        <v>1277.9999999999998</v>
      </c>
      <c r="L972" s="55">
        <f>+G972*1.15%</f>
        <v>207</v>
      </c>
      <c r="M972" s="3">
        <f>+G972*3.04%</f>
        <v>547.20000000000005</v>
      </c>
      <c r="N972" s="55">
        <f>+G972*7.09%</f>
        <v>1276.2</v>
      </c>
      <c r="O972" s="5">
        <v>0</v>
      </c>
      <c r="P972" s="3">
        <f>SUM(J972:N972)</f>
        <v>3825</v>
      </c>
      <c r="Q972" s="3">
        <f>+H972+I972+J972+M972+O972</f>
        <v>1088.8000000000002</v>
      </c>
      <c r="R972" s="3">
        <f>+K972+L972+N972</f>
        <v>2761.2</v>
      </c>
      <c r="S972" s="57">
        <f>+G972-Q972</f>
        <v>16911.2</v>
      </c>
      <c r="T972" s="1">
        <v>111</v>
      </c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</row>
    <row r="973" spans="1:168" s="2" customFormat="1" ht="15" customHeight="1" x14ac:dyDescent="0.25">
      <c r="A973" s="1">
        <v>57</v>
      </c>
      <c r="B973" s="2" t="s">
        <v>1081</v>
      </c>
      <c r="C973" s="1" t="s">
        <v>30</v>
      </c>
      <c r="D973" s="1" t="s">
        <v>1019</v>
      </c>
      <c r="E973" s="142" t="s">
        <v>190</v>
      </c>
      <c r="F973" s="1" t="s">
        <v>32</v>
      </c>
      <c r="G973" s="3">
        <v>20350</v>
      </c>
      <c r="H973" s="58">
        <v>0</v>
      </c>
      <c r="I973" s="3">
        <v>25</v>
      </c>
      <c r="J973" s="3">
        <f>+G973*2.87%</f>
        <v>584.04499999999996</v>
      </c>
      <c r="K973" s="55">
        <f>+G973*7.1%</f>
        <v>1444.85</v>
      </c>
      <c r="L973" s="55">
        <f>+G973*1.15%</f>
        <v>234.02500000000001</v>
      </c>
      <c r="M973" s="3">
        <f>+G973*3.04%</f>
        <v>618.64</v>
      </c>
      <c r="N973" s="55">
        <f>+G973*7.09%</f>
        <v>1442.8150000000001</v>
      </c>
      <c r="O973" s="5">
        <v>0</v>
      </c>
      <c r="P973" s="3">
        <f>SUM(J973:N973)</f>
        <v>4324.375</v>
      </c>
      <c r="Q973" s="3">
        <f>+H973+I973+J973+M973+O973</f>
        <v>1227.6849999999999</v>
      </c>
      <c r="R973" s="3">
        <f>+K973+L973+N973</f>
        <v>3121.69</v>
      </c>
      <c r="S973" s="57">
        <f>+G973-Q973</f>
        <v>19122.314999999999</v>
      </c>
      <c r="T973" s="1">
        <v>111</v>
      </c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</row>
    <row r="974" spans="1:168" s="2" customFormat="1" ht="15" customHeight="1" x14ac:dyDescent="0.25">
      <c r="A974" s="1">
        <v>58</v>
      </c>
      <c r="B974" s="2" t="s">
        <v>1082</v>
      </c>
      <c r="C974" s="1" t="s">
        <v>30</v>
      </c>
      <c r="D974" s="1" t="s">
        <v>1019</v>
      </c>
      <c r="E974" s="142" t="s">
        <v>1079</v>
      </c>
      <c r="F974" s="1" t="s">
        <v>32</v>
      </c>
      <c r="G974" s="3">
        <v>20350</v>
      </c>
      <c r="H974" s="58">
        <v>0</v>
      </c>
      <c r="I974" s="3">
        <v>25</v>
      </c>
      <c r="J974" s="3">
        <f t="shared" si="273"/>
        <v>584.04499999999996</v>
      </c>
      <c r="K974" s="55">
        <f t="shared" si="274"/>
        <v>1444.85</v>
      </c>
      <c r="L974" s="55">
        <f t="shared" si="275"/>
        <v>234.02500000000001</v>
      </c>
      <c r="M974" s="3">
        <f t="shared" si="276"/>
        <v>618.64</v>
      </c>
      <c r="N974" s="55">
        <f t="shared" si="277"/>
        <v>1442.8150000000001</v>
      </c>
      <c r="O974" s="5">
        <v>0</v>
      </c>
      <c r="P974" s="3">
        <f t="shared" si="278"/>
        <v>4324.375</v>
      </c>
      <c r="Q974" s="3">
        <f t="shared" si="279"/>
        <v>1227.6849999999999</v>
      </c>
      <c r="R974" s="3">
        <f t="shared" si="280"/>
        <v>3121.69</v>
      </c>
      <c r="S974" s="57">
        <f t="shared" si="281"/>
        <v>19122.314999999999</v>
      </c>
      <c r="T974" s="1">
        <v>111</v>
      </c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</row>
    <row r="975" spans="1:168" s="2" customFormat="1" ht="15" customHeight="1" x14ac:dyDescent="0.25">
      <c r="A975" s="1">
        <v>59</v>
      </c>
      <c r="B975" s="71" t="s">
        <v>1083</v>
      </c>
      <c r="C975" s="1" t="s">
        <v>30</v>
      </c>
      <c r="D975" s="1" t="s">
        <v>1019</v>
      </c>
      <c r="E975" s="142" t="s">
        <v>1010</v>
      </c>
      <c r="F975" s="110" t="s">
        <v>32</v>
      </c>
      <c r="G975" s="111">
        <v>18000</v>
      </c>
      <c r="H975" s="58">
        <v>0</v>
      </c>
      <c r="I975" s="3">
        <v>25</v>
      </c>
      <c r="J975" s="3">
        <f t="shared" si="273"/>
        <v>516.6</v>
      </c>
      <c r="K975" s="55">
        <f t="shared" si="274"/>
        <v>1277.9999999999998</v>
      </c>
      <c r="L975" s="55">
        <f t="shared" si="275"/>
        <v>207</v>
      </c>
      <c r="M975" s="3">
        <f t="shared" si="276"/>
        <v>547.20000000000005</v>
      </c>
      <c r="N975" s="55">
        <f t="shared" si="277"/>
        <v>1276.2</v>
      </c>
      <c r="O975" s="5">
        <v>0</v>
      </c>
      <c r="P975" s="3">
        <f t="shared" si="278"/>
        <v>3825</v>
      </c>
      <c r="Q975" s="3">
        <f t="shared" si="279"/>
        <v>1088.8000000000002</v>
      </c>
      <c r="R975" s="3">
        <f t="shared" si="280"/>
        <v>2761.2</v>
      </c>
      <c r="S975" s="57">
        <f t="shared" si="281"/>
        <v>16911.2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68" s="2" customFormat="1" ht="15" customHeight="1" x14ac:dyDescent="0.25">
      <c r="A976" s="1">
        <v>60</v>
      </c>
      <c r="B976" s="2" t="s">
        <v>1084</v>
      </c>
      <c r="C976" s="1" t="s">
        <v>30</v>
      </c>
      <c r="D976" s="1" t="s">
        <v>1019</v>
      </c>
      <c r="E976" s="1" t="s">
        <v>192</v>
      </c>
      <c r="F976" s="1" t="s">
        <v>32</v>
      </c>
      <c r="G976" s="3">
        <v>20350</v>
      </c>
      <c r="H976" s="128">
        <v>0</v>
      </c>
      <c r="I976" s="3">
        <v>25</v>
      </c>
      <c r="J976" s="3">
        <f>+G976*2.87%</f>
        <v>584.04499999999996</v>
      </c>
      <c r="K976" s="55">
        <f>+G976*7.1%</f>
        <v>1444.85</v>
      </c>
      <c r="L976" s="55">
        <f>+G976*1.15%</f>
        <v>234.02500000000001</v>
      </c>
      <c r="M976" s="3">
        <f>+G976*3.04%</f>
        <v>618.64</v>
      </c>
      <c r="N976" s="55">
        <f>+G976*7.09%</f>
        <v>1442.8150000000001</v>
      </c>
      <c r="O976" s="5">
        <v>0</v>
      </c>
      <c r="P976" s="3">
        <f>SUM(J976:N976)</f>
        <v>4324.375</v>
      </c>
      <c r="Q976" s="3">
        <f>+H976+I976+J976+M976+O976</f>
        <v>1227.6849999999999</v>
      </c>
      <c r="R976" s="3">
        <f>+K976+L976+N976</f>
        <v>3121.69</v>
      </c>
      <c r="S976" s="57">
        <f>+G976-Q976</f>
        <v>19122.314999999999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68" s="2" customFormat="1" ht="15" customHeight="1" thickBot="1" x14ac:dyDescent="0.3">
      <c r="A977" s="1">
        <v>61</v>
      </c>
      <c r="B977" s="2" t="s">
        <v>1085</v>
      </c>
      <c r="C977" s="1" t="s">
        <v>30</v>
      </c>
      <c r="D977" s="1" t="s">
        <v>1019</v>
      </c>
      <c r="E977" s="142" t="s">
        <v>1086</v>
      </c>
      <c r="F977" s="1" t="s">
        <v>32</v>
      </c>
      <c r="G977" s="3">
        <v>20350</v>
      </c>
      <c r="H977" s="128">
        <v>0</v>
      </c>
      <c r="I977" s="3">
        <v>25</v>
      </c>
      <c r="J977" s="3">
        <f>+G977*2.87%</f>
        <v>584.04499999999996</v>
      </c>
      <c r="K977" s="55">
        <f>+G977*7.1%</f>
        <v>1444.85</v>
      </c>
      <c r="L977" s="55">
        <f>+G977*1.15%</f>
        <v>234.02500000000001</v>
      </c>
      <c r="M977" s="3">
        <f>+G977*3.04%</f>
        <v>618.64</v>
      </c>
      <c r="N977" s="55">
        <f>+G977*7.09%</f>
        <v>1442.8150000000001</v>
      </c>
      <c r="O977" s="5">
        <v>1350.12</v>
      </c>
      <c r="P977" s="3">
        <f>SUM(J977:N977)</f>
        <v>4324.375</v>
      </c>
      <c r="Q977" s="3">
        <f>+H977+I977+J977+M977+O977</f>
        <v>2577.8049999999998</v>
      </c>
      <c r="R977" s="3">
        <f>+K977+L977+N977</f>
        <v>3121.69</v>
      </c>
      <c r="S977" s="57">
        <f>+G977-Q977</f>
        <v>17772.195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68" s="102" customFormat="1" ht="15" customHeight="1" thickBot="1" x14ac:dyDescent="0.3">
      <c r="A978" s="82">
        <f>+A977</f>
        <v>61</v>
      </c>
      <c r="B978" s="83"/>
      <c r="C978" s="83"/>
      <c r="D978" s="83"/>
      <c r="E978" s="83"/>
      <c r="F978" s="83"/>
      <c r="G978" s="65">
        <f t="shared" ref="G978:P978" si="282">SUM(G917:G977)</f>
        <v>1198805</v>
      </c>
      <c r="H978" s="65">
        <f t="shared" si="282"/>
        <v>0</v>
      </c>
      <c r="I978" s="65">
        <f t="shared" si="282"/>
        <v>1525</v>
      </c>
      <c r="J978" s="65">
        <f t="shared" si="282"/>
        <v>34405.703499999952</v>
      </c>
      <c r="K978" s="65">
        <f>SUM(K917:K977)</f>
        <v>85115.155000000028</v>
      </c>
      <c r="L978" s="65">
        <f t="shared" si="282"/>
        <v>13786.257499999989</v>
      </c>
      <c r="M978" s="65">
        <f t="shared" si="282"/>
        <v>36443.671999999984</v>
      </c>
      <c r="N978" s="65">
        <f t="shared" si="282"/>
        <v>84995.274500000043</v>
      </c>
      <c r="O978" s="65">
        <f t="shared" si="282"/>
        <v>5400.48</v>
      </c>
      <c r="P978" s="65">
        <f t="shared" si="282"/>
        <v>254746.0625</v>
      </c>
      <c r="Q978" s="65">
        <f>SUM(Q917:Q977)</f>
        <v>77774.855499999961</v>
      </c>
      <c r="R978" s="65">
        <f>SUM(R917:R977)</f>
        <v>183896.68700000009</v>
      </c>
      <c r="S978" s="65">
        <f>SUM(S917:S977)</f>
        <v>1121030.1444999988</v>
      </c>
      <c r="T978" s="65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  <c r="AQ978" s="66"/>
      <c r="AR978" s="66"/>
      <c r="AS978" s="66"/>
      <c r="AT978" s="66"/>
      <c r="AU978" s="66"/>
      <c r="AV978" s="66"/>
      <c r="AW978" s="66"/>
      <c r="AX978" s="66"/>
      <c r="AY978" s="66"/>
      <c r="AZ978" s="66"/>
      <c r="BA978" s="66"/>
      <c r="BB978" s="66"/>
      <c r="BC978" s="66"/>
      <c r="BD978" s="66"/>
      <c r="BE978" s="66"/>
      <c r="BF978" s="66"/>
      <c r="BG978" s="66"/>
      <c r="BH978" s="66"/>
      <c r="BI978" s="66"/>
      <c r="BJ978" s="66"/>
      <c r="BK978" s="66"/>
      <c r="BL978" s="66"/>
      <c r="BM978" s="66"/>
      <c r="BN978" s="66"/>
      <c r="BO978" s="66"/>
      <c r="BP978" s="66"/>
      <c r="BQ978" s="66"/>
      <c r="BR978" s="66"/>
      <c r="BS978" s="66"/>
      <c r="BT978" s="66"/>
      <c r="BU978" s="66"/>
      <c r="BV978" s="66"/>
      <c r="BW978" s="66"/>
      <c r="BX978" s="66"/>
      <c r="BY978" s="66"/>
      <c r="BZ978" s="66"/>
      <c r="CA978" s="66"/>
      <c r="CB978" s="66"/>
      <c r="CC978" s="66"/>
      <c r="CD978" s="66"/>
      <c r="CE978" s="66"/>
      <c r="CF978" s="66"/>
      <c r="CG978" s="66"/>
      <c r="CH978" s="66"/>
      <c r="CI978" s="66"/>
      <c r="CJ978" s="66"/>
      <c r="CK978" s="66"/>
      <c r="CL978" s="66"/>
      <c r="CM978" s="66"/>
      <c r="CN978" s="66"/>
      <c r="CO978" s="66"/>
      <c r="CP978" s="66"/>
      <c r="CQ978" s="66"/>
      <c r="CR978" s="66"/>
      <c r="CS978" s="66"/>
      <c r="CT978" s="66"/>
      <c r="CU978" s="66"/>
      <c r="CV978" s="66"/>
      <c r="CW978" s="66"/>
      <c r="CX978" s="66"/>
      <c r="CY978" s="66"/>
      <c r="CZ978" s="66"/>
      <c r="DA978" s="66"/>
      <c r="DB978" s="66"/>
      <c r="DC978" s="66"/>
      <c r="DD978" s="66"/>
      <c r="DE978" s="66"/>
      <c r="DF978" s="66"/>
      <c r="DG978" s="66"/>
      <c r="DH978" s="66"/>
      <c r="DI978" s="66"/>
      <c r="DJ978" s="66"/>
      <c r="DK978" s="66"/>
      <c r="DL978" s="66"/>
      <c r="DM978" s="66"/>
      <c r="DN978" s="66"/>
      <c r="DO978" s="66"/>
      <c r="DP978" s="66"/>
      <c r="DQ978" s="66"/>
      <c r="DR978" s="66"/>
      <c r="DS978" s="66"/>
      <c r="DT978" s="66"/>
      <c r="DU978" s="66"/>
      <c r="DV978" s="66"/>
      <c r="DW978" s="66"/>
      <c r="DX978" s="66"/>
      <c r="DY978" s="66"/>
      <c r="DZ978" s="66"/>
      <c r="EA978" s="66"/>
      <c r="EB978" s="66"/>
      <c r="EC978" s="66"/>
      <c r="ED978" s="66"/>
      <c r="EE978" s="66"/>
      <c r="EF978" s="66"/>
      <c r="EG978" s="66"/>
      <c r="EH978" s="66"/>
      <c r="EI978" s="66"/>
      <c r="EJ978" s="66"/>
      <c r="EK978" s="66"/>
      <c r="EL978" s="66"/>
      <c r="EM978" s="66"/>
      <c r="EN978" s="66"/>
      <c r="EO978" s="66"/>
      <c r="EP978" s="66"/>
      <c r="EQ978" s="66"/>
      <c r="ER978" s="66"/>
      <c r="ES978" s="66"/>
      <c r="ET978" s="66"/>
      <c r="EU978" s="66"/>
      <c r="EV978" s="66"/>
      <c r="EW978" s="66"/>
      <c r="EX978" s="66"/>
      <c r="EY978" s="66"/>
      <c r="EZ978" s="66"/>
      <c r="FA978" s="66"/>
      <c r="FB978" s="66"/>
      <c r="FC978" s="66"/>
      <c r="FD978" s="66"/>
      <c r="FE978" s="66"/>
      <c r="FF978" s="66"/>
      <c r="FG978" s="66"/>
      <c r="FH978" s="66"/>
      <c r="FI978" s="66"/>
      <c r="FJ978" s="66"/>
      <c r="FK978" s="66"/>
      <c r="FL978" s="66"/>
    </row>
    <row r="979" spans="1:168" s="2" customFormat="1" ht="8.1" customHeight="1" x14ac:dyDescent="0.25">
      <c r="A979" s="67"/>
      <c r="B979" s="68"/>
      <c r="C979" s="68"/>
      <c r="D979" s="68"/>
      <c r="E979" s="68"/>
      <c r="F979" s="68"/>
      <c r="G979" s="160">
        <f>1239505-G978</f>
        <v>40700</v>
      </c>
      <c r="H979" s="69"/>
      <c r="I979" s="66"/>
      <c r="J979" s="66"/>
      <c r="K979" s="66"/>
      <c r="L979" s="66"/>
      <c r="M979" s="55"/>
      <c r="N979" s="55"/>
      <c r="O979" s="103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  <c r="AQ979" s="66"/>
      <c r="AR979" s="66"/>
      <c r="AS979" s="66"/>
      <c r="AT979" s="66"/>
      <c r="AU979" s="66"/>
      <c r="AV979" s="66"/>
      <c r="AW979" s="66"/>
      <c r="AX979" s="66"/>
      <c r="AY979" s="66"/>
      <c r="AZ979" s="66"/>
      <c r="BA979" s="66"/>
      <c r="BB979" s="66"/>
      <c r="BC979" s="66"/>
      <c r="BD979" s="66"/>
      <c r="BE979" s="66"/>
      <c r="BF979" s="66"/>
      <c r="BG979" s="66"/>
      <c r="BH979" s="66"/>
      <c r="BI979" s="66"/>
      <c r="BJ979" s="66"/>
      <c r="BK979" s="66"/>
      <c r="BL979" s="66"/>
      <c r="BM979" s="66"/>
      <c r="BN979" s="66"/>
      <c r="BO979" s="66"/>
      <c r="BP979" s="66"/>
      <c r="BQ979" s="66"/>
      <c r="BR979" s="66"/>
      <c r="BS979" s="66"/>
      <c r="BT979" s="66"/>
      <c r="BU979" s="66"/>
      <c r="BV979" s="66"/>
      <c r="BW979" s="66"/>
      <c r="BX979" s="66"/>
      <c r="BY979" s="66"/>
      <c r="BZ979" s="66"/>
      <c r="CA979" s="66"/>
      <c r="CB979" s="66"/>
      <c r="CC979" s="66"/>
      <c r="CD979" s="66"/>
      <c r="CE979" s="66"/>
      <c r="CF979" s="66"/>
      <c r="CG979" s="66"/>
      <c r="CH979" s="66"/>
      <c r="CI979" s="66"/>
      <c r="CJ979" s="66"/>
      <c r="CK979" s="66"/>
      <c r="CL979" s="66"/>
      <c r="CM979" s="66"/>
      <c r="CN979" s="66"/>
      <c r="CO979" s="66"/>
      <c r="CP979" s="66"/>
      <c r="CQ979" s="66"/>
      <c r="CR979" s="66"/>
      <c r="CS979" s="66"/>
      <c r="CT979" s="66"/>
      <c r="CU979" s="66"/>
      <c r="CV979" s="66"/>
      <c r="CW979" s="66"/>
      <c r="CX979" s="66"/>
      <c r="CY979" s="66"/>
      <c r="CZ979" s="66"/>
      <c r="DA979" s="66"/>
      <c r="DB979" s="66"/>
      <c r="DC979" s="66"/>
      <c r="DD979" s="66"/>
      <c r="DE979" s="66"/>
      <c r="DF979" s="66"/>
      <c r="DG979" s="66"/>
      <c r="DH979" s="66"/>
      <c r="DI979" s="66"/>
      <c r="DJ979" s="66"/>
      <c r="DK979" s="66"/>
      <c r="DL979" s="66"/>
      <c r="DM979" s="66"/>
      <c r="DN979" s="66"/>
      <c r="DO979" s="66"/>
      <c r="DP979" s="66"/>
      <c r="DQ979" s="66"/>
      <c r="DR979" s="66"/>
      <c r="DS979" s="66"/>
      <c r="DT979" s="66"/>
      <c r="DU979" s="66"/>
      <c r="DV979" s="66"/>
      <c r="DW979" s="66"/>
      <c r="DX979" s="66"/>
      <c r="DY979" s="66"/>
      <c r="DZ979" s="66"/>
      <c r="EA979" s="66"/>
      <c r="EB979" s="66"/>
      <c r="EC979" s="66"/>
      <c r="ED979" s="66"/>
      <c r="EE979" s="66"/>
      <c r="EF979" s="66"/>
      <c r="EG979" s="66"/>
      <c r="EH979" s="66"/>
      <c r="EI979" s="66"/>
      <c r="EJ979" s="66"/>
      <c r="EK979" s="66"/>
      <c r="EL979" s="66"/>
      <c r="EM979" s="66"/>
      <c r="EN979" s="66"/>
      <c r="EO979" s="66"/>
      <c r="EP979" s="66"/>
      <c r="EQ979" s="66"/>
      <c r="ER979" s="66"/>
      <c r="ES979" s="66"/>
      <c r="ET979" s="66"/>
      <c r="EU979" s="66"/>
      <c r="EV979" s="66"/>
      <c r="EW979" s="66"/>
      <c r="EX979" s="66"/>
      <c r="EY979" s="66"/>
      <c r="EZ979" s="66"/>
      <c r="FA979" s="66"/>
      <c r="FB979" s="66"/>
      <c r="FC979" s="66"/>
      <c r="FD979" s="66"/>
      <c r="FE979" s="66"/>
      <c r="FF979" s="66"/>
      <c r="FG979" s="66"/>
      <c r="FH979" s="66"/>
      <c r="FI979" s="66"/>
      <c r="FJ979" s="66"/>
      <c r="FK979" s="66"/>
      <c r="FL979" s="66"/>
    </row>
    <row r="980" spans="1:168" s="2" customFormat="1" ht="15" customHeight="1" x14ac:dyDescent="0.25">
      <c r="A980" s="48" t="s">
        <v>1087</v>
      </c>
      <c r="B980" s="48"/>
      <c r="C980" s="48"/>
      <c r="D980" s="48"/>
      <c r="E980" s="48"/>
      <c r="F980" s="93"/>
      <c r="G980" s="99"/>
      <c r="H980" s="104"/>
      <c r="I980" s="99"/>
      <c r="J980" s="99"/>
      <c r="K980" s="99"/>
      <c r="L980" s="49"/>
      <c r="M980" s="99"/>
      <c r="N980" s="99"/>
      <c r="O980" s="100"/>
      <c r="P980" s="99"/>
      <c r="Q980" s="99"/>
      <c r="R980" s="99"/>
      <c r="S980" s="99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98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98"/>
      <c r="BE980" s="98"/>
      <c r="BF980" s="98"/>
      <c r="BG980" s="98"/>
      <c r="BH980" s="98"/>
      <c r="BI980" s="98"/>
      <c r="BJ980" s="98"/>
      <c r="BK980" s="98"/>
      <c r="BL980" s="98"/>
      <c r="BM980" s="98"/>
      <c r="BN980" s="98"/>
      <c r="BO980" s="98"/>
      <c r="BP980" s="98"/>
      <c r="BQ980" s="98"/>
      <c r="BR980" s="98"/>
      <c r="BS980" s="98"/>
      <c r="BT980" s="98"/>
      <c r="BU980" s="98"/>
      <c r="BV980" s="98"/>
      <c r="BW980" s="98"/>
      <c r="BX980" s="98"/>
      <c r="BY980" s="98"/>
      <c r="BZ980" s="98"/>
      <c r="CA980" s="98"/>
      <c r="CB980" s="98"/>
      <c r="CC980" s="98"/>
      <c r="CD980" s="98"/>
      <c r="CE980" s="98"/>
      <c r="CF980" s="98"/>
      <c r="CG980" s="98"/>
      <c r="CH980" s="98"/>
      <c r="CI980" s="98"/>
      <c r="CJ980" s="98"/>
      <c r="CK980" s="98"/>
      <c r="CL980" s="98"/>
      <c r="CM980" s="98"/>
      <c r="CN980" s="98"/>
      <c r="CO980" s="98"/>
      <c r="CP980" s="98"/>
      <c r="CQ980" s="98"/>
      <c r="CR980" s="98"/>
      <c r="CS980" s="98"/>
      <c r="CT980" s="98"/>
      <c r="CU980" s="98"/>
      <c r="CV980" s="98"/>
      <c r="CW980" s="98"/>
      <c r="CX980" s="98"/>
      <c r="CY980" s="98"/>
      <c r="CZ980" s="98"/>
      <c r="DA980" s="98"/>
      <c r="DB980" s="98"/>
      <c r="DC980" s="98"/>
      <c r="DD980" s="98"/>
      <c r="DE980" s="98"/>
      <c r="DF980" s="98"/>
      <c r="DG980" s="98"/>
      <c r="DH980" s="98"/>
      <c r="DI980" s="98"/>
      <c r="DJ980" s="98"/>
      <c r="DK980" s="98"/>
      <c r="DL980" s="98"/>
      <c r="DM980" s="98"/>
      <c r="DN980" s="98"/>
      <c r="DO980" s="98"/>
      <c r="DP980" s="98"/>
      <c r="DQ980" s="98"/>
      <c r="DR980" s="98"/>
      <c r="DS980" s="98"/>
      <c r="DT980" s="98"/>
      <c r="DU980" s="98"/>
      <c r="DV980" s="98"/>
      <c r="DW980" s="98"/>
      <c r="DX980" s="98"/>
      <c r="DY980" s="98"/>
      <c r="DZ980" s="98"/>
      <c r="EA980" s="98"/>
      <c r="EB980" s="98"/>
      <c r="EC980" s="98"/>
      <c r="ED980" s="98"/>
      <c r="EE980" s="98"/>
      <c r="EF980" s="98"/>
      <c r="EG980" s="98"/>
      <c r="EH980" s="98"/>
      <c r="EI980" s="98"/>
      <c r="EJ980" s="98"/>
      <c r="EK980" s="98"/>
      <c r="EL980" s="98"/>
      <c r="EM980" s="98"/>
      <c r="EN980" s="98"/>
      <c r="EO980" s="98"/>
      <c r="EP980" s="98"/>
      <c r="EQ980" s="98"/>
      <c r="ER980" s="98"/>
      <c r="ES980" s="98"/>
      <c r="ET980" s="98"/>
      <c r="EU980" s="98"/>
      <c r="EV980" s="98"/>
      <c r="EW980" s="98"/>
      <c r="EX980" s="98"/>
      <c r="EY980" s="98"/>
      <c r="EZ980" s="98"/>
      <c r="FA980" s="98"/>
      <c r="FB980" s="98"/>
      <c r="FC980" s="98"/>
      <c r="FD980" s="98"/>
      <c r="FE980" s="98"/>
      <c r="FF980" s="98"/>
      <c r="FG980" s="98"/>
      <c r="FH980" s="98"/>
      <c r="FI980" s="98"/>
      <c r="FJ980" s="98"/>
      <c r="FK980" s="98"/>
      <c r="FL980" s="98"/>
    </row>
    <row r="981" spans="1:168" s="2" customFormat="1" ht="8.1" customHeight="1" x14ac:dyDescent="0.25">
      <c r="A981" s="67"/>
      <c r="B981" s="68"/>
      <c r="C981" s="68"/>
      <c r="D981" s="68"/>
      <c r="E981" s="68"/>
      <c r="F981" s="68"/>
      <c r="G981" s="66"/>
      <c r="H981" s="69"/>
      <c r="I981" s="66"/>
      <c r="J981" s="66"/>
      <c r="K981" s="66"/>
      <c r="L981" s="66"/>
      <c r="M981" s="55"/>
      <c r="N981" s="55"/>
      <c r="O981" s="103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  <c r="AQ981" s="66"/>
      <c r="AR981" s="66"/>
      <c r="AS981" s="66"/>
      <c r="AT981" s="66"/>
      <c r="AU981" s="66"/>
      <c r="AV981" s="66"/>
      <c r="AW981" s="66"/>
      <c r="AX981" s="66"/>
      <c r="AY981" s="66"/>
      <c r="AZ981" s="66"/>
      <c r="BA981" s="66"/>
      <c r="BB981" s="66"/>
      <c r="BC981" s="66"/>
      <c r="BD981" s="66"/>
      <c r="BE981" s="66"/>
      <c r="BF981" s="66"/>
      <c r="BG981" s="66"/>
      <c r="BH981" s="66"/>
      <c r="BI981" s="66"/>
      <c r="BJ981" s="66"/>
      <c r="BK981" s="66"/>
      <c r="BL981" s="66"/>
      <c r="BM981" s="66"/>
      <c r="BN981" s="66"/>
      <c r="BO981" s="66"/>
      <c r="BP981" s="66"/>
      <c r="BQ981" s="66"/>
      <c r="BR981" s="66"/>
      <c r="BS981" s="66"/>
      <c r="BT981" s="66"/>
      <c r="BU981" s="66"/>
      <c r="BV981" s="66"/>
      <c r="BW981" s="66"/>
      <c r="BX981" s="66"/>
      <c r="BY981" s="66"/>
      <c r="BZ981" s="66"/>
      <c r="CA981" s="66"/>
      <c r="CB981" s="66"/>
      <c r="CC981" s="66"/>
      <c r="CD981" s="66"/>
      <c r="CE981" s="66"/>
      <c r="CF981" s="66"/>
      <c r="CG981" s="66"/>
      <c r="CH981" s="66"/>
      <c r="CI981" s="66"/>
      <c r="CJ981" s="66"/>
      <c r="CK981" s="66"/>
      <c r="CL981" s="66"/>
      <c r="CM981" s="66"/>
      <c r="CN981" s="66"/>
      <c r="CO981" s="66"/>
      <c r="CP981" s="66"/>
      <c r="CQ981" s="66"/>
      <c r="CR981" s="66"/>
      <c r="CS981" s="66"/>
      <c r="CT981" s="66"/>
      <c r="CU981" s="66"/>
      <c r="CV981" s="66"/>
      <c r="CW981" s="66"/>
      <c r="CX981" s="66"/>
      <c r="CY981" s="66"/>
      <c r="CZ981" s="66"/>
      <c r="DA981" s="66"/>
      <c r="DB981" s="66"/>
      <c r="DC981" s="66"/>
      <c r="DD981" s="66"/>
      <c r="DE981" s="66"/>
      <c r="DF981" s="66"/>
      <c r="DG981" s="66"/>
      <c r="DH981" s="66"/>
      <c r="DI981" s="66"/>
      <c r="DJ981" s="66"/>
      <c r="DK981" s="66"/>
      <c r="DL981" s="66"/>
      <c r="DM981" s="66"/>
      <c r="DN981" s="66"/>
      <c r="DO981" s="66"/>
      <c r="DP981" s="66"/>
      <c r="DQ981" s="66"/>
      <c r="DR981" s="66"/>
      <c r="DS981" s="66"/>
      <c r="DT981" s="66"/>
      <c r="DU981" s="66"/>
      <c r="DV981" s="66"/>
      <c r="DW981" s="66"/>
      <c r="DX981" s="66"/>
      <c r="DY981" s="66"/>
      <c r="DZ981" s="66"/>
      <c r="EA981" s="66"/>
      <c r="EB981" s="66"/>
      <c r="EC981" s="66"/>
      <c r="ED981" s="66"/>
      <c r="EE981" s="66"/>
      <c r="EF981" s="66"/>
      <c r="EG981" s="66"/>
      <c r="EH981" s="66"/>
      <c r="EI981" s="66"/>
      <c r="EJ981" s="66"/>
      <c r="EK981" s="66"/>
      <c r="EL981" s="66"/>
      <c r="EM981" s="66"/>
      <c r="EN981" s="66"/>
      <c r="EO981" s="66"/>
      <c r="EP981" s="66"/>
      <c r="EQ981" s="66"/>
      <c r="ER981" s="66"/>
      <c r="ES981" s="66"/>
      <c r="ET981" s="66"/>
      <c r="EU981" s="66"/>
      <c r="EV981" s="66"/>
      <c r="EW981" s="66"/>
      <c r="EX981" s="66"/>
      <c r="EY981" s="66"/>
      <c r="EZ981" s="66"/>
      <c r="FA981" s="66"/>
      <c r="FB981" s="66"/>
      <c r="FC981" s="66"/>
      <c r="FD981" s="66"/>
      <c r="FE981" s="66"/>
      <c r="FF981" s="66"/>
      <c r="FG981" s="66"/>
      <c r="FH981" s="66"/>
      <c r="FI981" s="66"/>
      <c r="FJ981" s="66"/>
      <c r="FK981" s="66"/>
      <c r="FL981" s="66"/>
    </row>
    <row r="982" spans="1:168" s="2" customFormat="1" ht="15" customHeight="1" x14ac:dyDescent="0.25">
      <c r="A982" s="1">
        <v>1</v>
      </c>
      <c r="B982" s="2" t="s">
        <v>1088</v>
      </c>
      <c r="C982" s="1" t="s">
        <v>34</v>
      </c>
      <c r="D982" s="107" t="s">
        <v>1087</v>
      </c>
      <c r="E982" s="1" t="s">
        <v>68</v>
      </c>
      <c r="F982" s="1" t="s">
        <v>32</v>
      </c>
      <c r="G982" s="3">
        <v>75000</v>
      </c>
      <c r="H982" s="4">
        <v>6309.38</v>
      </c>
      <c r="I982" s="3">
        <v>25</v>
      </c>
      <c r="J982" s="3">
        <f>+G982*2.87%</f>
        <v>2152.5</v>
      </c>
      <c r="K982" s="55">
        <f>+G982*7.1%</f>
        <v>5324.9999999999991</v>
      </c>
      <c r="L982" s="3">
        <v>748.07</v>
      </c>
      <c r="M982" s="3">
        <f>+G982*3.04%</f>
        <v>2280</v>
      </c>
      <c r="N982" s="55">
        <f>+G982*7.09%</f>
        <v>5317.5</v>
      </c>
      <c r="O982" s="5">
        <v>0</v>
      </c>
      <c r="P982" s="3">
        <f>SUM(J982:N982)</f>
        <v>15823.07</v>
      </c>
      <c r="Q982" s="3">
        <f>+H982+I982+J982+M982+O982</f>
        <v>10766.880000000001</v>
      </c>
      <c r="R982" s="3">
        <f>+K982+L982+N982</f>
        <v>11390.57</v>
      </c>
      <c r="S982" s="57">
        <f>+G982-Q982</f>
        <v>64233.119999999995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68" s="2" customFormat="1" ht="15" customHeight="1" x14ac:dyDescent="0.25">
      <c r="A983" s="1">
        <v>2</v>
      </c>
      <c r="B983" s="2" t="s">
        <v>1089</v>
      </c>
      <c r="C983" s="1" t="s">
        <v>34</v>
      </c>
      <c r="D983" s="107" t="s">
        <v>1087</v>
      </c>
      <c r="E983" s="1" t="s">
        <v>58</v>
      </c>
      <c r="F983" s="1" t="s">
        <v>32</v>
      </c>
      <c r="G983" s="3">
        <v>28350</v>
      </c>
      <c r="H983" s="58">
        <v>0</v>
      </c>
      <c r="I983" s="3">
        <v>25</v>
      </c>
      <c r="J983" s="3">
        <f>+G983*2.87%</f>
        <v>813.64499999999998</v>
      </c>
      <c r="K983" s="55">
        <f>+G983*7.1%</f>
        <v>2012.85</v>
      </c>
      <c r="L983" s="55">
        <f>+G983*1.15%</f>
        <v>326.02499999999998</v>
      </c>
      <c r="M983" s="3">
        <f>+G983*3.04%</f>
        <v>861.84</v>
      </c>
      <c r="N983" s="55">
        <f>+G983*7.09%</f>
        <v>2010.0150000000001</v>
      </c>
      <c r="O983" s="5">
        <v>0</v>
      </c>
      <c r="P983" s="3">
        <f>SUM(J983:N983)</f>
        <v>6024.375</v>
      </c>
      <c r="Q983" s="3">
        <f>+H983+I983+J983+M983+O983</f>
        <v>1700.4850000000001</v>
      </c>
      <c r="R983" s="3">
        <f>+K983+L983+N983</f>
        <v>4348.8900000000003</v>
      </c>
      <c r="S983" s="57">
        <f>+G983-Q983</f>
        <v>26649.514999999999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68" s="2" customFormat="1" ht="15" customHeight="1" x14ac:dyDescent="0.25">
      <c r="A984" s="1">
        <v>3</v>
      </c>
      <c r="B984" s="2" t="s">
        <v>1090</v>
      </c>
      <c r="C984" s="1" t="s">
        <v>34</v>
      </c>
      <c r="D984" s="107" t="s">
        <v>1087</v>
      </c>
      <c r="E984" s="1" t="s">
        <v>1091</v>
      </c>
      <c r="F984" s="1" t="s">
        <v>32</v>
      </c>
      <c r="G984" s="3">
        <v>20900</v>
      </c>
      <c r="H984" s="58">
        <v>0</v>
      </c>
      <c r="I984" s="3">
        <v>25</v>
      </c>
      <c r="J984" s="3">
        <f>+G984*2.87%</f>
        <v>599.83000000000004</v>
      </c>
      <c r="K984" s="55">
        <f>+G984*7.1%</f>
        <v>1483.8999999999999</v>
      </c>
      <c r="L984" s="55">
        <f>+G984*1.15%</f>
        <v>240.35</v>
      </c>
      <c r="M984" s="3">
        <f>+G984*3.04%</f>
        <v>635.36</v>
      </c>
      <c r="N984" s="55">
        <f>+G984*7.09%</f>
        <v>1481.8100000000002</v>
      </c>
      <c r="O984" s="5">
        <v>0</v>
      </c>
      <c r="P984" s="3">
        <f>SUM(J984:N984)</f>
        <v>4441.25</v>
      </c>
      <c r="Q984" s="3">
        <f>+H984+I984+J984+M984+O984</f>
        <v>1260.19</v>
      </c>
      <c r="R984" s="3">
        <f>+K984+L984+N984</f>
        <v>3206.06</v>
      </c>
      <c r="S984" s="57">
        <f>+G984-Q984</f>
        <v>19639.810000000001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68" s="2" customFormat="1" ht="15" customHeight="1" thickBot="1" x14ac:dyDescent="0.3">
      <c r="A985" s="1">
        <v>4</v>
      </c>
      <c r="B985" s="2" t="s">
        <v>1092</v>
      </c>
      <c r="C985" s="1" t="s">
        <v>34</v>
      </c>
      <c r="D985" s="107" t="s">
        <v>1087</v>
      </c>
      <c r="E985" s="1" t="s">
        <v>976</v>
      </c>
      <c r="F985" s="1" t="s">
        <v>32</v>
      </c>
      <c r="G985" s="3">
        <v>40000</v>
      </c>
      <c r="H985" s="70">
        <v>240.13</v>
      </c>
      <c r="I985" s="3">
        <v>25</v>
      </c>
      <c r="J985" s="3">
        <f>+G985*2.87%</f>
        <v>1148</v>
      </c>
      <c r="K985" s="55">
        <f>+G985*7.1%</f>
        <v>2839.9999999999995</v>
      </c>
      <c r="L985" s="55">
        <f>+G985*1.15%</f>
        <v>460</v>
      </c>
      <c r="M985" s="3">
        <f>+G985*3.04%</f>
        <v>1216</v>
      </c>
      <c r="N985" s="55">
        <f>+G985*7.09%</f>
        <v>2836</v>
      </c>
      <c r="O985" s="5">
        <v>1350.12</v>
      </c>
      <c r="P985" s="3">
        <f>SUM(J985:N985)</f>
        <v>8500</v>
      </c>
      <c r="Q985" s="3">
        <f>+H985+I985+J985+M985+O985</f>
        <v>3979.25</v>
      </c>
      <c r="R985" s="3">
        <f>+K985+L985+N985</f>
        <v>6136</v>
      </c>
      <c r="S985" s="57">
        <f>+G985-Q985</f>
        <v>36020.75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68" s="102" customFormat="1" ht="15" customHeight="1" thickBot="1" x14ac:dyDescent="0.3">
      <c r="A986" s="82">
        <f>+A985</f>
        <v>4</v>
      </c>
      <c r="B986" s="83"/>
      <c r="C986" s="83"/>
      <c r="D986" s="83"/>
      <c r="E986" s="83"/>
      <c r="F986" s="83"/>
      <c r="G986" s="65">
        <f>SUM(G982:G985)</f>
        <v>164250</v>
      </c>
      <c r="H986" s="65">
        <f t="shared" ref="H986:P986" si="283">SUM(H982:H985)</f>
        <v>6549.51</v>
      </c>
      <c r="I986" s="65">
        <f t="shared" si="283"/>
        <v>100</v>
      </c>
      <c r="J986" s="65">
        <f t="shared" si="283"/>
        <v>4713.9750000000004</v>
      </c>
      <c r="K986" s="65">
        <f>SUM(K982:K985)</f>
        <v>11661.749999999998</v>
      </c>
      <c r="L986" s="65">
        <f t="shared" si="283"/>
        <v>1774.4449999999999</v>
      </c>
      <c r="M986" s="65">
        <f t="shared" si="283"/>
        <v>4993.2000000000007</v>
      </c>
      <c r="N986" s="65">
        <f t="shared" si="283"/>
        <v>11645.325000000001</v>
      </c>
      <c r="O986" s="65">
        <f>SUM(O982:O985)</f>
        <v>1350.12</v>
      </c>
      <c r="P986" s="65">
        <f t="shared" si="283"/>
        <v>34788.695</v>
      </c>
      <c r="Q986" s="65">
        <f>SUM(Q982:Q985)</f>
        <v>17706.805</v>
      </c>
      <c r="R986" s="65">
        <f>SUM(R982:R985)</f>
        <v>25081.52</v>
      </c>
      <c r="S986" s="65">
        <f>SUM(S982:S985)</f>
        <v>146543.19500000001</v>
      </c>
      <c r="T986" s="65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  <c r="AQ986" s="66"/>
      <c r="AR986" s="66"/>
      <c r="AS986" s="66"/>
      <c r="AT986" s="66"/>
      <c r="AU986" s="66"/>
      <c r="AV986" s="66"/>
      <c r="AW986" s="66"/>
      <c r="AX986" s="66"/>
      <c r="AY986" s="66"/>
      <c r="AZ986" s="66"/>
      <c r="BA986" s="66"/>
      <c r="BB986" s="66"/>
      <c r="BC986" s="66"/>
      <c r="BD986" s="66"/>
      <c r="BE986" s="66"/>
      <c r="BF986" s="66"/>
      <c r="BG986" s="66"/>
      <c r="BH986" s="66"/>
      <c r="BI986" s="66"/>
      <c r="BJ986" s="66"/>
      <c r="BK986" s="66"/>
      <c r="BL986" s="66"/>
      <c r="BM986" s="66"/>
      <c r="BN986" s="66"/>
      <c r="BO986" s="66"/>
      <c r="BP986" s="66"/>
      <c r="BQ986" s="66"/>
      <c r="BR986" s="66"/>
      <c r="BS986" s="66"/>
      <c r="BT986" s="66"/>
      <c r="BU986" s="66"/>
      <c r="BV986" s="66"/>
      <c r="BW986" s="66"/>
      <c r="BX986" s="66"/>
      <c r="BY986" s="66"/>
      <c r="BZ986" s="66"/>
      <c r="CA986" s="66"/>
      <c r="CB986" s="66"/>
      <c r="CC986" s="66"/>
      <c r="CD986" s="66"/>
      <c r="CE986" s="66"/>
      <c r="CF986" s="66"/>
      <c r="CG986" s="66"/>
      <c r="CH986" s="66"/>
      <c r="CI986" s="66"/>
      <c r="CJ986" s="66"/>
      <c r="CK986" s="66"/>
      <c r="CL986" s="66"/>
      <c r="CM986" s="66"/>
      <c r="CN986" s="66"/>
      <c r="CO986" s="66"/>
      <c r="CP986" s="66"/>
      <c r="CQ986" s="66"/>
      <c r="CR986" s="66"/>
      <c r="CS986" s="66"/>
      <c r="CT986" s="66"/>
      <c r="CU986" s="66"/>
      <c r="CV986" s="66"/>
      <c r="CW986" s="66"/>
      <c r="CX986" s="66"/>
      <c r="CY986" s="66"/>
      <c r="CZ986" s="66"/>
      <c r="DA986" s="66"/>
      <c r="DB986" s="66"/>
      <c r="DC986" s="66"/>
      <c r="DD986" s="66"/>
      <c r="DE986" s="66"/>
      <c r="DF986" s="66"/>
      <c r="DG986" s="66"/>
      <c r="DH986" s="66"/>
      <c r="DI986" s="66"/>
      <c r="DJ986" s="66"/>
      <c r="DK986" s="66"/>
      <c r="DL986" s="66"/>
      <c r="DM986" s="66"/>
      <c r="DN986" s="66"/>
      <c r="DO986" s="66"/>
      <c r="DP986" s="66"/>
      <c r="DQ986" s="66"/>
      <c r="DR986" s="66"/>
      <c r="DS986" s="66"/>
      <c r="DT986" s="66"/>
      <c r="DU986" s="66"/>
      <c r="DV986" s="66"/>
      <c r="DW986" s="66"/>
      <c r="DX986" s="66"/>
      <c r="DY986" s="66"/>
      <c r="DZ986" s="66"/>
      <c r="EA986" s="66"/>
      <c r="EB986" s="66"/>
      <c r="EC986" s="66"/>
      <c r="ED986" s="66"/>
      <c r="EE986" s="66"/>
      <c r="EF986" s="66"/>
      <c r="EG986" s="66"/>
      <c r="EH986" s="66"/>
      <c r="EI986" s="66"/>
      <c r="EJ986" s="66"/>
      <c r="EK986" s="66"/>
      <c r="EL986" s="66"/>
      <c r="EM986" s="66"/>
      <c r="EN986" s="66"/>
      <c r="EO986" s="66"/>
      <c r="EP986" s="66"/>
      <c r="EQ986" s="66"/>
      <c r="ER986" s="66"/>
      <c r="ES986" s="66"/>
      <c r="ET986" s="66"/>
      <c r="EU986" s="66"/>
      <c r="EV986" s="66"/>
      <c r="EW986" s="66"/>
      <c r="EX986" s="66"/>
      <c r="EY986" s="66"/>
      <c r="EZ986" s="66"/>
      <c r="FA986" s="66"/>
      <c r="FB986" s="66"/>
      <c r="FC986" s="66"/>
      <c r="FD986" s="66"/>
      <c r="FE986" s="66"/>
      <c r="FF986" s="66"/>
      <c r="FG986" s="66"/>
      <c r="FH986" s="66"/>
      <c r="FI986" s="66"/>
      <c r="FJ986" s="66"/>
      <c r="FK986" s="66"/>
      <c r="FL986" s="66"/>
    </row>
    <row r="987" spans="1:168" s="2" customFormat="1" ht="8.1" customHeight="1" x14ac:dyDescent="0.25">
      <c r="A987" s="67"/>
      <c r="B987" s="123"/>
      <c r="C987" s="68"/>
      <c r="D987" s="68"/>
      <c r="E987" s="68"/>
      <c r="F987" s="68"/>
      <c r="G987" s="66"/>
      <c r="H987" s="69"/>
      <c r="I987" s="66"/>
      <c r="J987" s="66"/>
      <c r="K987" s="66"/>
      <c r="L987" s="66"/>
      <c r="M987" s="55"/>
      <c r="N987" s="55"/>
      <c r="O987" s="103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  <c r="AS987" s="66"/>
      <c r="AT987" s="66"/>
      <c r="AU987" s="66"/>
      <c r="AV987" s="66"/>
      <c r="AW987" s="66"/>
      <c r="AX987" s="66"/>
      <c r="AY987" s="66"/>
      <c r="AZ987" s="66"/>
      <c r="BA987" s="66"/>
      <c r="BB987" s="66"/>
      <c r="BC987" s="66"/>
      <c r="BD987" s="66"/>
      <c r="BE987" s="66"/>
      <c r="BF987" s="66"/>
      <c r="BG987" s="66"/>
      <c r="BH987" s="66"/>
      <c r="BI987" s="66"/>
      <c r="BJ987" s="66"/>
      <c r="BK987" s="66"/>
      <c r="BL987" s="66"/>
      <c r="BM987" s="66"/>
      <c r="BN987" s="66"/>
      <c r="BO987" s="66"/>
      <c r="BP987" s="66"/>
      <c r="BQ987" s="66"/>
      <c r="BR987" s="66"/>
      <c r="BS987" s="66"/>
      <c r="BT987" s="66"/>
      <c r="BU987" s="66"/>
      <c r="BV987" s="66"/>
      <c r="BW987" s="66"/>
      <c r="BX987" s="66"/>
      <c r="BY987" s="66"/>
      <c r="BZ987" s="66"/>
      <c r="CA987" s="66"/>
      <c r="CB987" s="66"/>
      <c r="CC987" s="66"/>
      <c r="CD987" s="66"/>
      <c r="CE987" s="66"/>
      <c r="CF987" s="66"/>
      <c r="CG987" s="66"/>
      <c r="CH987" s="66"/>
      <c r="CI987" s="66"/>
      <c r="CJ987" s="66"/>
      <c r="CK987" s="66"/>
      <c r="CL987" s="66"/>
      <c r="CM987" s="66"/>
      <c r="CN987" s="66"/>
      <c r="CO987" s="66"/>
      <c r="CP987" s="66"/>
      <c r="CQ987" s="66"/>
      <c r="CR987" s="66"/>
      <c r="CS987" s="66"/>
      <c r="CT987" s="66"/>
      <c r="CU987" s="66"/>
      <c r="CV987" s="66"/>
      <c r="CW987" s="66"/>
      <c r="CX987" s="66"/>
      <c r="CY987" s="66"/>
      <c r="CZ987" s="66"/>
      <c r="DA987" s="66"/>
      <c r="DB987" s="66"/>
      <c r="DC987" s="66"/>
      <c r="DD987" s="66"/>
      <c r="DE987" s="66"/>
      <c r="DF987" s="66"/>
      <c r="DG987" s="66"/>
      <c r="DH987" s="66"/>
      <c r="DI987" s="66"/>
      <c r="DJ987" s="66"/>
      <c r="DK987" s="66"/>
      <c r="DL987" s="66"/>
      <c r="DM987" s="66"/>
      <c r="DN987" s="66"/>
      <c r="DO987" s="66"/>
      <c r="DP987" s="66"/>
      <c r="DQ987" s="66"/>
      <c r="DR987" s="66"/>
      <c r="DS987" s="66"/>
      <c r="DT987" s="66"/>
      <c r="DU987" s="66"/>
      <c r="DV987" s="66"/>
      <c r="DW987" s="66"/>
      <c r="DX987" s="66"/>
      <c r="DY987" s="66"/>
      <c r="DZ987" s="66"/>
      <c r="EA987" s="66"/>
      <c r="EB987" s="66"/>
      <c r="EC987" s="66"/>
      <c r="ED987" s="66"/>
      <c r="EE987" s="66"/>
      <c r="EF987" s="66"/>
      <c r="EG987" s="66"/>
      <c r="EH987" s="66"/>
      <c r="EI987" s="66"/>
      <c r="EJ987" s="66"/>
      <c r="EK987" s="66"/>
      <c r="EL987" s="66"/>
      <c r="EM987" s="66"/>
      <c r="EN987" s="66"/>
      <c r="EO987" s="66"/>
      <c r="EP987" s="66"/>
      <c r="EQ987" s="66"/>
      <c r="ER987" s="66"/>
      <c r="ES987" s="66"/>
      <c r="ET987" s="66"/>
      <c r="EU987" s="66"/>
      <c r="EV987" s="66"/>
      <c r="EW987" s="66"/>
      <c r="EX987" s="66"/>
      <c r="EY987" s="66"/>
      <c r="EZ987" s="66"/>
      <c r="FA987" s="66"/>
      <c r="FB987" s="66"/>
      <c r="FC987" s="66"/>
      <c r="FD987" s="66"/>
      <c r="FE987" s="66"/>
      <c r="FF987" s="66"/>
      <c r="FG987" s="66"/>
      <c r="FH987" s="66"/>
      <c r="FI987" s="66"/>
      <c r="FJ987" s="66"/>
      <c r="FK987" s="66"/>
      <c r="FL987" s="66"/>
    </row>
    <row r="988" spans="1:168" s="2" customFormat="1" ht="15" customHeight="1" x14ac:dyDescent="0.25">
      <c r="A988" s="48" t="s">
        <v>1093</v>
      </c>
      <c r="B988" s="48"/>
      <c r="C988" s="48"/>
      <c r="D988" s="48"/>
      <c r="E988" s="48"/>
      <c r="F988" s="93"/>
      <c r="G988" s="99"/>
      <c r="H988" s="104"/>
      <c r="I988" s="99"/>
      <c r="J988" s="99"/>
      <c r="K988" s="99"/>
      <c r="L988" s="49"/>
      <c r="M988" s="99"/>
      <c r="N988" s="99"/>
      <c r="O988" s="100"/>
      <c r="P988" s="99"/>
      <c r="Q988" s="99"/>
      <c r="R988" s="99"/>
      <c r="S988" s="99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  <c r="AN988" s="98"/>
      <c r="AO988" s="98"/>
      <c r="AP988" s="98"/>
      <c r="AQ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  <c r="BD988" s="98"/>
      <c r="BE988" s="98"/>
      <c r="BF988" s="98"/>
      <c r="BG988" s="98"/>
      <c r="BH988" s="98"/>
      <c r="BI988" s="98"/>
      <c r="BJ988" s="98"/>
      <c r="BK988" s="98"/>
      <c r="BL988" s="98"/>
      <c r="BM988" s="98"/>
      <c r="BN988" s="98"/>
      <c r="BO988" s="98"/>
      <c r="BP988" s="98"/>
      <c r="BQ988" s="98"/>
      <c r="BR988" s="98"/>
      <c r="BS988" s="98"/>
      <c r="BT988" s="98"/>
      <c r="BU988" s="98"/>
      <c r="BV988" s="98"/>
      <c r="BW988" s="98"/>
      <c r="BX988" s="98"/>
      <c r="BY988" s="98"/>
      <c r="BZ988" s="98"/>
      <c r="CA988" s="98"/>
      <c r="CB988" s="98"/>
      <c r="CC988" s="98"/>
      <c r="CD988" s="98"/>
      <c r="CE988" s="98"/>
      <c r="CF988" s="98"/>
      <c r="CG988" s="98"/>
      <c r="CH988" s="98"/>
      <c r="CI988" s="98"/>
      <c r="CJ988" s="98"/>
      <c r="CK988" s="98"/>
      <c r="CL988" s="98"/>
      <c r="CM988" s="98"/>
      <c r="CN988" s="98"/>
      <c r="CO988" s="98"/>
      <c r="CP988" s="98"/>
      <c r="CQ988" s="98"/>
      <c r="CR988" s="98"/>
      <c r="CS988" s="98"/>
      <c r="CT988" s="98"/>
      <c r="CU988" s="98"/>
      <c r="CV988" s="98"/>
      <c r="CW988" s="98"/>
      <c r="CX988" s="98"/>
      <c r="CY988" s="98"/>
      <c r="CZ988" s="98"/>
      <c r="DA988" s="98"/>
      <c r="DB988" s="98"/>
      <c r="DC988" s="98"/>
      <c r="DD988" s="98"/>
      <c r="DE988" s="98"/>
      <c r="DF988" s="98"/>
      <c r="DG988" s="98"/>
      <c r="DH988" s="98"/>
      <c r="DI988" s="98"/>
      <c r="DJ988" s="98"/>
      <c r="DK988" s="98"/>
      <c r="DL988" s="98"/>
      <c r="DM988" s="98"/>
      <c r="DN988" s="98"/>
      <c r="DO988" s="98"/>
      <c r="DP988" s="98"/>
      <c r="DQ988" s="98"/>
      <c r="DR988" s="98"/>
      <c r="DS988" s="98"/>
      <c r="DT988" s="98"/>
      <c r="DU988" s="98"/>
      <c r="DV988" s="98"/>
      <c r="DW988" s="98"/>
      <c r="DX988" s="98"/>
      <c r="DY988" s="98"/>
      <c r="DZ988" s="98"/>
      <c r="EA988" s="98"/>
      <c r="EB988" s="98"/>
      <c r="EC988" s="98"/>
      <c r="ED988" s="98"/>
      <c r="EE988" s="98"/>
      <c r="EF988" s="98"/>
      <c r="EG988" s="98"/>
      <c r="EH988" s="98"/>
      <c r="EI988" s="98"/>
      <c r="EJ988" s="98"/>
      <c r="EK988" s="98"/>
      <c r="EL988" s="98"/>
      <c r="EM988" s="98"/>
      <c r="EN988" s="98"/>
      <c r="EO988" s="98"/>
      <c r="EP988" s="98"/>
      <c r="EQ988" s="98"/>
      <c r="ER988" s="98"/>
      <c r="ES988" s="98"/>
      <c r="ET988" s="98"/>
      <c r="EU988" s="98"/>
      <c r="EV988" s="98"/>
      <c r="EW988" s="98"/>
      <c r="EX988" s="98"/>
      <c r="EY988" s="98"/>
      <c r="EZ988" s="98"/>
      <c r="FA988" s="98"/>
      <c r="FB988" s="98"/>
      <c r="FC988" s="98"/>
      <c r="FD988" s="98"/>
      <c r="FE988" s="98"/>
      <c r="FF988" s="98"/>
      <c r="FG988" s="98"/>
      <c r="FH988" s="98"/>
      <c r="FI988" s="98"/>
      <c r="FJ988" s="98"/>
      <c r="FK988" s="98"/>
      <c r="FL988" s="98"/>
    </row>
    <row r="989" spans="1:168" s="2" customFormat="1" ht="8.1" customHeight="1" x14ac:dyDescent="0.25">
      <c r="A989" s="67"/>
      <c r="B989" s="68"/>
      <c r="C989" s="68"/>
      <c r="D989" s="68"/>
      <c r="E989" s="68"/>
      <c r="F989" s="68"/>
      <c r="G989" s="66"/>
      <c r="H989" s="69"/>
      <c r="I989" s="66"/>
      <c r="J989" s="66"/>
      <c r="K989" s="66"/>
      <c r="L989" s="66"/>
      <c r="M989" s="55"/>
      <c r="N989" s="55"/>
      <c r="O989" s="103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  <c r="AQ989" s="66"/>
      <c r="AR989" s="66"/>
      <c r="AS989" s="66"/>
      <c r="AT989" s="66"/>
      <c r="AU989" s="66"/>
      <c r="AV989" s="66"/>
      <c r="AW989" s="66"/>
      <c r="AX989" s="66"/>
      <c r="AY989" s="66"/>
      <c r="AZ989" s="66"/>
      <c r="BA989" s="66"/>
      <c r="BB989" s="66"/>
      <c r="BC989" s="66"/>
      <c r="BD989" s="66"/>
      <c r="BE989" s="66"/>
      <c r="BF989" s="66"/>
      <c r="BG989" s="66"/>
      <c r="BH989" s="66"/>
      <c r="BI989" s="66"/>
      <c r="BJ989" s="66"/>
      <c r="BK989" s="66"/>
      <c r="BL989" s="66"/>
      <c r="BM989" s="66"/>
      <c r="BN989" s="66"/>
      <c r="BO989" s="66"/>
      <c r="BP989" s="66"/>
      <c r="BQ989" s="66"/>
      <c r="BR989" s="66"/>
      <c r="BS989" s="66"/>
      <c r="BT989" s="66"/>
      <c r="BU989" s="66"/>
      <c r="BV989" s="66"/>
      <c r="BW989" s="66"/>
      <c r="BX989" s="66"/>
      <c r="BY989" s="66"/>
      <c r="BZ989" s="66"/>
      <c r="CA989" s="66"/>
      <c r="CB989" s="66"/>
      <c r="CC989" s="66"/>
      <c r="CD989" s="66"/>
      <c r="CE989" s="66"/>
      <c r="CF989" s="66"/>
      <c r="CG989" s="66"/>
      <c r="CH989" s="66"/>
      <c r="CI989" s="66"/>
      <c r="CJ989" s="66"/>
      <c r="CK989" s="66"/>
      <c r="CL989" s="66"/>
      <c r="CM989" s="66"/>
      <c r="CN989" s="66"/>
      <c r="CO989" s="66"/>
      <c r="CP989" s="66"/>
      <c r="CQ989" s="66"/>
      <c r="CR989" s="66"/>
      <c r="CS989" s="66"/>
      <c r="CT989" s="66"/>
      <c r="CU989" s="66"/>
      <c r="CV989" s="66"/>
      <c r="CW989" s="66"/>
      <c r="CX989" s="66"/>
      <c r="CY989" s="66"/>
      <c r="CZ989" s="66"/>
      <c r="DA989" s="66"/>
      <c r="DB989" s="66"/>
      <c r="DC989" s="66"/>
      <c r="DD989" s="66"/>
      <c r="DE989" s="66"/>
      <c r="DF989" s="66"/>
      <c r="DG989" s="66"/>
      <c r="DH989" s="66"/>
      <c r="DI989" s="66"/>
      <c r="DJ989" s="66"/>
      <c r="DK989" s="66"/>
      <c r="DL989" s="66"/>
      <c r="DM989" s="66"/>
      <c r="DN989" s="66"/>
      <c r="DO989" s="66"/>
      <c r="DP989" s="66"/>
      <c r="DQ989" s="66"/>
      <c r="DR989" s="66"/>
      <c r="DS989" s="66"/>
      <c r="DT989" s="66"/>
      <c r="DU989" s="66"/>
      <c r="DV989" s="66"/>
      <c r="DW989" s="66"/>
      <c r="DX989" s="66"/>
      <c r="DY989" s="66"/>
      <c r="DZ989" s="66"/>
      <c r="EA989" s="66"/>
      <c r="EB989" s="66"/>
      <c r="EC989" s="66"/>
      <c r="ED989" s="66"/>
      <c r="EE989" s="66"/>
      <c r="EF989" s="66"/>
      <c r="EG989" s="66"/>
      <c r="EH989" s="66"/>
      <c r="EI989" s="66"/>
      <c r="EJ989" s="66"/>
      <c r="EK989" s="66"/>
      <c r="EL989" s="66"/>
      <c r="EM989" s="66"/>
      <c r="EN989" s="66"/>
      <c r="EO989" s="66"/>
      <c r="EP989" s="66"/>
      <c r="EQ989" s="66"/>
      <c r="ER989" s="66"/>
      <c r="ES989" s="66"/>
      <c r="ET989" s="66"/>
      <c r="EU989" s="66"/>
      <c r="EV989" s="66"/>
      <c r="EW989" s="66"/>
      <c r="EX989" s="66"/>
      <c r="EY989" s="66"/>
      <c r="EZ989" s="66"/>
      <c r="FA989" s="66"/>
      <c r="FB989" s="66"/>
      <c r="FC989" s="66"/>
      <c r="FD989" s="66"/>
      <c r="FE989" s="66"/>
      <c r="FF989" s="66"/>
      <c r="FG989" s="66"/>
      <c r="FH989" s="66"/>
      <c r="FI989" s="66"/>
      <c r="FJ989" s="66"/>
      <c r="FK989" s="66"/>
      <c r="FL989" s="66"/>
    </row>
    <row r="990" spans="1:168" s="2" customFormat="1" ht="15" customHeight="1" x14ac:dyDescent="0.25">
      <c r="A990" s="1">
        <v>1</v>
      </c>
      <c r="B990" s="2" t="s">
        <v>1094</v>
      </c>
      <c r="C990" s="1" t="s">
        <v>34</v>
      </c>
      <c r="D990" s="107" t="s">
        <v>1093</v>
      </c>
      <c r="E990" s="1" t="s">
        <v>68</v>
      </c>
      <c r="F990" s="1" t="s">
        <v>32</v>
      </c>
      <c r="G990" s="3">
        <v>50000</v>
      </c>
      <c r="H990" s="70">
        <v>1651.48</v>
      </c>
      <c r="I990" s="3">
        <v>25</v>
      </c>
      <c r="J990" s="3">
        <f>+G990*2.87%</f>
        <v>1435</v>
      </c>
      <c r="K990" s="55">
        <f>+G990*7.1%</f>
        <v>3549.9999999999995</v>
      </c>
      <c r="L990" s="55">
        <f>+G990*1.15%</f>
        <v>575</v>
      </c>
      <c r="M990" s="3">
        <f>+G990*3.04%</f>
        <v>1520</v>
      </c>
      <c r="N990" s="55">
        <f>+G990*7.09%</f>
        <v>3545.0000000000005</v>
      </c>
      <c r="O990" s="5">
        <v>1350.12</v>
      </c>
      <c r="P990" s="3">
        <f>SUM(J990:N990)</f>
        <v>10625</v>
      </c>
      <c r="Q990" s="3">
        <f>+H990+I990+J990+M990+O990</f>
        <v>5981.5999999999995</v>
      </c>
      <c r="R990" s="3">
        <f>+K990+L990+N990</f>
        <v>7670</v>
      </c>
      <c r="S990" s="57">
        <f>+G990-Q990</f>
        <v>44018.400000000001</v>
      </c>
      <c r="T990" s="1">
        <v>111</v>
      </c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</row>
    <row r="991" spans="1:168" s="2" customFormat="1" ht="15" customHeight="1" x14ac:dyDescent="0.25">
      <c r="A991" s="1">
        <v>2</v>
      </c>
      <c r="B991" s="2" t="s">
        <v>1095</v>
      </c>
      <c r="C991" s="1" t="s">
        <v>30</v>
      </c>
      <c r="D991" s="107" t="s">
        <v>1093</v>
      </c>
      <c r="E991" s="142" t="s">
        <v>1096</v>
      </c>
      <c r="F991" s="1" t="s">
        <v>32</v>
      </c>
      <c r="G991" s="3">
        <v>22575</v>
      </c>
      <c r="H991" s="58">
        <v>0</v>
      </c>
      <c r="I991" s="3">
        <v>25</v>
      </c>
      <c r="J991" s="3">
        <f>+G991*2.87%</f>
        <v>647.90250000000003</v>
      </c>
      <c r="K991" s="55">
        <f>+G991*7.1%</f>
        <v>1602.8249999999998</v>
      </c>
      <c r="L991" s="55">
        <f>+G991*1.15%</f>
        <v>259.61250000000001</v>
      </c>
      <c r="M991" s="3">
        <f>+G991*3.04%</f>
        <v>686.28</v>
      </c>
      <c r="N991" s="55">
        <f>+G991*7.09%</f>
        <v>1600.5675000000001</v>
      </c>
      <c r="O991" s="5">
        <v>0</v>
      </c>
      <c r="P991" s="3">
        <f>SUM(J991:N991)</f>
        <v>4797.1875</v>
      </c>
      <c r="Q991" s="3">
        <f>+H991+I991+J991+M991+O991</f>
        <v>1359.1824999999999</v>
      </c>
      <c r="R991" s="3">
        <f>+K991+L991+N991</f>
        <v>3463.0050000000001</v>
      </c>
      <c r="S991" s="57">
        <f>+G991-Q991</f>
        <v>21215.817500000001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68" s="2" customFormat="1" ht="15" customHeight="1" x14ac:dyDescent="0.25">
      <c r="A992" s="1">
        <v>3</v>
      </c>
      <c r="B992" s="2" t="s">
        <v>1097</v>
      </c>
      <c r="C992" s="1" t="s">
        <v>34</v>
      </c>
      <c r="D992" s="107" t="s">
        <v>1093</v>
      </c>
      <c r="E992" s="1" t="s">
        <v>976</v>
      </c>
      <c r="F992" s="1" t="s">
        <v>32</v>
      </c>
      <c r="G992" s="3">
        <v>40000</v>
      </c>
      <c r="H992" s="4">
        <v>442.65</v>
      </c>
      <c r="I992" s="3">
        <v>25</v>
      </c>
      <c r="J992" s="3">
        <f>+G992*2.87%</f>
        <v>1148</v>
      </c>
      <c r="K992" s="55">
        <f>+G992*7.1%</f>
        <v>2839.9999999999995</v>
      </c>
      <c r="L992" s="55">
        <f>+G992*1.15%</f>
        <v>460</v>
      </c>
      <c r="M992" s="3">
        <f>+G992*3.04%</f>
        <v>1216</v>
      </c>
      <c r="N992" s="55">
        <f>+G992*7.09%</f>
        <v>2836</v>
      </c>
      <c r="O992" s="5">
        <v>0</v>
      </c>
      <c r="P992" s="3">
        <f>SUM(J992:N992)</f>
        <v>8500</v>
      </c>
      <c r="Q992" s="3">
        <f>+H992+I992+J992+M992+O992</f>
        <v>2831.65</v>
      </c>
      <c r="R992" s="3">
        <f>+K992+L992+N992</f>
        <v>6136</v>
      </c>
      <c r="S992" s="57">
        <f>+G992-Q992</f>
        <v>37168.35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68" s="2" customFormat="1" ht="15" customHeight="1" thickBot="1" x14ac:dyDescent="0.3">
      <c r="A993" s="1">
        <v>4</v>
      </c>
      <c r="B993" s="2" t="s">
        <v>1098</v>
      </c>
      <c r="C993" s="1" t="s">
        <v>30</v>
      </c>
      <c r="D993" s="107" t="s">
        <v>1093</v>
      </c>
      <c r="E993" s="142" t="s">
        <v>1099</v>
      </c>
      <c r="F993" s="1" t="s">
        <v>32</v>
      </c>
      <c r="G993" s="3">
        <v>40000</v>
      </c>
      <c r="H993" s="4">
        <v>442.65</v>
      </c>
      <c r="I993" s="3">
        <v>25</v>
      </c>
      <c r="J993" s="3">
        <f>+G993*2.87%</f>
        <v>1148</v>
      </c>
      <c r="K993" s="55">
        <f>+G993*7.1%</f>
        <v>2839.9999999999995</v>
      </c>
      <c r="L993" s="55">
        <f>+G993*1.15%</f>
        <v>460</v>
      </c>
      <c r="M993" s="3">
        <f>+G993*3.04%</f>
        <v>1216</v>
      </c>
      <c r="N993" s="55">
        <f>+G993*7.09%</f>
        <v>2836</v>
      </c>
      <c r="O993" s="5">
        <v>0</v>
      </c>
      <c r="P993" s="3">
        <f>SUM(J993:N993)</f>
        <v>8500</v>
      </c>
      <c r="Q993" s="3">
        <f>+H993+I993+J993+M993+O993</f>
        <v>2831.65</v>
      </c>
      <c r="R993" s="3">
        <f>+K993+L993+N993</f>
        <v>6136</v>
      </c>
      <c r="S993" s="57">
        <f>+G993-Q993</f>
        <v>37168.35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68" s="102" customFormat="1" ht="15" customHeight="1" thickBot="1" x14ac:dyDescent="0.3">
      <c r="A994" s="82">
        <f>+A993</f>
        <v>4</v>
      </c>
      <c r="B994" s="83"/>
      <c r="C994" s="83"/>
      <c r="D994" s="83"/>
      <c r="E994" s="83"/>
      <c r="F994" s="83"/>
      <c r="G994" s="65">
        <f>SUM(G990:G993)</f>
        <v>152575</v>
      </c>
      <c r="H994" s="101">
        <f t="shared" ref="H994:P994" si="284">SUM(H990:H993)</f>
        <v>2536.7800000000002</v>
      </c>
      <c r="I994" s="65">
        <f t="shared" si="284"/>
        <v>100</v>
      </c>
      <c r="J994" s="65">
        <f t="shared" si="284"/>
        <v>4378.9025000000001</v>
      </c>
      <c r="K994" s="65">
        <f>SUM(K990:K993)</f>
        <v>10832.824999999999</v>
      </c>
      <c r="L994" s="65">
        <f t="shared" si="284"/>
        <v>1754.6125</v>
      </c>
      <c r="M994" s="65">
        <f t="shared" si="284"/>
        <v>4638.28</v>
      </c>
      <c r="N994" s="65">
        <f t="shared" si="284"/>
        <v>10817.567500000001</v>
      </c>
      <c r="O994" s="65">
        <f>SUM(O990:O993)</f>
        <v>1350.12</v>
      </c>
      <c r="P994" s="65">
        <f t="shared" si="284"/>
        <v>32422.1875</v>
      </c>
      <c r="Q994" s="65">
        <f>SUM(Q990:Q993)</f>
        <v>13004.082499999999</v>
      </c>
      <c r="R994" s="65">
        <f>SUM(R990:R993)</f>
        <v>23405.005000000001</v>
      </c>
      <c r="S994" s="65">
        <f>SUM(S990:S993)</f>
        <v>139570.91750000001</v>
      </c>
      <c r="T994" s="65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  <c r="AS994" s="66"/>
      <c r="AT994" s="66"/>
      <c r="AU994" s="66"/>
      <c r="AV994" s="66"/>
      <c r="AW994" s="66"/>
      <c r="AX994" s="66"/>
      <c r="AY994" s="66"/>
      <c r="AZ994" s="66"/>
      <c r="BA994" s="66"/>
      <c r="BB994" s="66"/>
      <c r="BC994" s="66"/>
      <c r="BD994" s="66"/>
      <c r="BE994" s="66"/>
      <c r="BF994" s="66"/>
      <c r="BG994" s="66"/>
      <c r="BH994" s="66"/>
      <c r="BI994" s="66"/>
      <c r="BJ994" s="66"/>
      <c r="BK994" s="66"/>
      <c r="BL994" s="66"/>
      <c r="BM994" s="66"/>
      <c r="BN994" s="66"/>
      <c r="BO994" s="66"/>
      <c r="BP994" s="66"/>
      <c r="BQ994" s="66"/>
      <c r="BR994" s="66"/>
      <c r="BS994" s="66"/>
      <c r="BT994" s="66"/>
      <c r="BU994" s="66"/>
      <c r="BV994" s="66"/>
      <c r="BW994" s="66"/>
      <c r="BX994" s="66"/>
      <c r="BY994" s="66"/>
      <c r="BZ994" s="66"/>
      <c r="CA994" s="66"/>
      <c r="CB994" s="66"/>
      <c r="CC994" s="66"/>
      <c r="CD994" s="66"/>
      <c r="CE994" s="66"/>
      <c r="CF994" s="66"/>
      <c r="CG994" s="66"/>
      <c r="CH994" s="66"/>
      <c r="CI994" s="66"/>
      <c r="CJ994" s="66"/>
      <c r="CK994" s="66"/>
      <c r="CL994" s="66"/>
      <c r="CM994" s="66"/>
      <c r="CN994" s="66"/>
      <c r="CO994" s="66"/>
      <c r="CP994" s="66"/>
      <c r="CQ994" s="66"/>
      <c r="CR994" s="66"/>
      <c r="CS994" s="66"/>
      <c r="CT994" s="66"/>
      <c r="CU994" s="66"/>
      <c r="CV994" s="66"/>
      <c r="CW994" s="66"/>
      <c r="CX994" s="66"/>
      <c r="CY994" s="66"/>
      <c r="CZ994" s="66"/>
      <c r="DA994" s="66"/>
      <c r="DB994" s="66"/>
      <c r="DC994" s="66"/>
      <c r="DD994" s="66"/>
      <c r="DE994" s="66"/>
      <c r="DF994" s="66"/>
      <c r="DG994" s="66"/>
      <c r="DH994" s="66"/>
      <c r="DI994" s="66"/>
      <c r="DJ994" s="66"/>
      <c r="DK994" s="66"/>
      <c r="DL994" s="66"/>
      <c r="DM994" s="66"/>
      <c r="DN994" s="66"/>
      <c r="DO994" s="66"/>
      <c r="DP994" s="66"/>
      <c r="DQ994" s="66"/>
      <c r="DR994" s="66"/>
      <c r="DS994" s="66"/>
      <c r="DT994" s="66"/>
      <c r="DU994" s="66"/>
      <c r="DV994" s="66"/>
      <c r="DW994" s="66"/>
      <c r="DX994" s="66"/>
      <c r="DY994" s="66"/>
      <c r="DZ994" s="66"/>
      <c r="EA994" s="66"/>
      <c r="EB994" s="66"/>
      <c r="EC994" s="66"/>
      <c r="ED994" s="66"/>
      <c r="EE994" s="66"/>
      <c r="EF994" s="66"/>
      <c r="EG994" s="66"/>
      <c r="EH994" s="66"/>
      <c r="EI994" s="66"/>
      <c r="EJ994" s="66"/>
      <c r="EK994" s="66"/>
      <c r="EL994" s="66"/>
      <c r="EM994" s="66"/>
      <c r="EN994" s="66"/>
      <c r="EO994" s="66"/>
      <c r="EP994" s="66"/>
      <c r="EQ994" s="66"/>
      <c r="ER994" s="66"/>
      <c r="ES994" s="66"/>
      <c r="ET994" s="66"/>
      <c r="EU994" s="66"/>
      <c r="EV994" s="66"/>
      <c r="EW994" s="66"/>
      <c r="EX994" s="66"/>
      <c r="EY994" s="66"/>
      <c r="EZ994" s="66"/>
      <c r="FA994" s="66"/>
      <c r="FB994" s="66"/>
      <c r="FC994" s="66"/>
      <c r="FD994" s="66"/>
      <c r="FE994" s="66"/>
      <c r="FF994" s="66"/>
      <c r="FG994" s="66"/>
      <c r="FH994" s="66"/>
      <c r="FI994" s="66"/>
      <c r="FJ994" s="66"/>
      <c r="FK994" s="66"/>
      <c r="FL994" s="66"/>
    </row>
    <row r="995" spans="1:168" s="2" customFormat="1" ht="8.1" customHeight="1" x14ac:dyDescent="0.25">
      <c r="A995" s="67"/>
      <c r="B995" s="68"/>
      <c r="C995" s="68"/>
      <c r="D995" s="68"/>
      <c r="E995" s="68"/>
      <c r="F995" s="68"/>
      <c r="G995" s="66"/>
      <c r="H995" s="69"/>
      <c r="I995" s="66"/>
      <c r="J995" s="66"/>
      <c r="K995" s="66"/>
      <c r="L995" s="66"/>
      <c r="M995" s="55"/>
      <c r="N995" s="55"/>
      <c r="O995" s="103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  <c r="AQ995" s="66"/>
      <c r="AR995" s="66"/>
      <c r="AS995" s="66"/>
      <c r="AT995" s="66"/>
      <c r="AU995" s="66"/>
      <c r="AV995" s="66"/>
      <c r="AW995" s="66"/>
      <c r="AX995" s="66"/>
      <c r="AY995" s="66"/>
      <c r="AZ995" s="66"/>
      <c r="BA995" s="66"/>
      <c r="BB995" s="66"/>
      <c r="BC995" s="66"/>
      <c r="BD995" s="66"/>
      <c r="BE995" s="66"/>
      <c r="BF995" s="66"/>
      <c r="BG995" s="66"/>
      <c r="BH995" s="66"/>
      <c r="BI995" s="66"/>
      <c r="BJ995" s="66"/>
      <c r="BK995" s="66"/>
      <c r="BL995" s="66"/>
      <c r="BM995" s="66"/>
      <c r="BN995" s="66"/>
      <c r="BO995" s="66"/>
      <c r="BP995" s="66"/>
      <c r="BQ995" s="66"/>
      <c r="BR995" s="66"/>
      <c r="BS995" s="66"/>
      <c r="BT995" s="66"/>
      <c r="BU995" s="66"/>
      <c r="BV995" s="66"/>
      <c r="BW995" s="66"/>
      <c r="BX995" s="66"/>
      <c r="BY995" s="66"/>
      <c r="BZ995" s="66"/>
      <c r="CA995" s="66"/>
      <c r="CB995" s="66"/>
      <c r="CC995" s="66"/>
      <c r="CD995" s="66"/>
      <c r="CE995" s="66"/>
      <c r="CF995" s="66"/>
      <c r="CG995" s="66"/>
      <c r="CH995" s="66"/>
      <c r="CI995" s="66"/>
      <c r="CJ995" s="66"/>
      <c r="CK995" s="66"/>
      <c r="CL995" s="66"/>
      <c r="CM995" s="66"/>
      <c r="CN995" s="66"/>
      <c r="CO995" s="66"/>
      <c r="CP995" s="66"/>
      <c r="CQ995" s="66"/>
      <c r="CR995" s="66"/>
      <c r="CS995" s="66"/>
      <c r="CT995" s="66"/>
      <c r="CU995" s="66"/>
      <c r="CV995" s="66"/>
      <c r="CW995" s="66"/>
      <c r="CX995" s="66"/>
      <c r="CY995" s="66"/>
      <c r="CZ995" s="66"/>
      <c r="DA995" s="66"/>
      <c r="DB995" s="66"/>
      <c r="DC995" s="66"/>
      <c r="DD995" s="66"/>
      <c r="DE995" s="66"/>
      <c r="DF995" s="66"/>
      <c r="DG995" s="66"/>
      <c r="DH995" s="66"/>
      <c r="DI995" s="66"/>
      <c r="DJ995" s="66"/>
      <c r="DK995" s="66"/>
      <c r="DL995" s="66"/>
      <c r="DM995" s="66"/>
      <c r="DN995" s="66"/>
      <c r="DO995" s="66"/>
      <c r="DP995" s="66"/>
      <c r="DQ995" s="66"/>
      <c r="DR995" s="66"/>
      <c r="DS995" s="66"/>
      <c r="DT995" s="66"/>
      <c r="DU995" s="66"/>
      <c r="DV995" s="66"/>
      <c r="DW995" s="66"/>
      <c r="DX995" s="66"/>
      <c r="DY995" s="66"/>
      <c r="DZ995" s="66"/>
      <c r="EA995" s="66"/>
      <c r="EB995" s="66"/>
      <c r="EC995" s="66"/>
      <c r="ED995" s="66"/>
      <c r="EE995" s="66"/>
      <c r="EF995" s="66"/>
      <c r="EG995" s="66"/>
      <c r="EH995" s="66"/>
      <c r="EI995" s="66"/>
      <c r="EJ995" s="66"/>
      <c r="EK995" s="66"/>
      <c r="EL995" s="66"/>
      <c r="EM995" s="66"/>
      <c r="EN995" s="66"/>
      <c r="EO995" s="66"/>
      <c r="EP995" s="66"/>
      <c r="EQ995" s="66"/>
      <c r="ER995" s="66"/>
      <c r="ES995" s="66"/>
      <c r="ET995" s="66"/>
      <c r="EU995" s="66"/>
      <c r="EV995" s="66"/>
      <c r="EW995" s="66"/>
      <c r="EX995" s="66"/>
      <c r="EY995" s="66"/>
      <c r="EZ995" s="66"/>
      <c r="FA995" s="66"/>
      <c r="FB995" s="66"/>
      <c r="FC995" s="66"/>
      <c r="FD995" s="66"/>
      <c r="FE995" s="66"/>
      <c r="FF995" s="66"/>
      <c r="FG995" s="66"/>
      <c r="FH995" s="66"/>
      <c r="FI995" s="66"/>
      <c r="FJ995" s="66"/>
      <c r="FK995" s="66"/>
      <c r="FL995" s="66"/>
    </row>
    <row r="996" spans="1:168" s="2" customFormat="1" ht="15" customHeight="1" x14ac:dyDescent="0.25">
      <c r="A996" s="48" t="s">
        <v>1100</v>
      </c>
      <c r="B996" s="48"/>
      <c r="C996" s="48"/>
      <c r="D996" s="48"/>
      <c r="E996" s="48"/>
      <c r="F996" s="93"/>
      <c r="G996" s="99"/>
      <c r="H996" s="104"/>
      <c r="I996" s="99"/>
      <c r="J996" s="99"/>
      <c r="K996" s="99"/>
      <c r="L996" s="49"/>
      <c r="M996" s="99"/>
      <c r="N996" s="99"/>
      <c r="O996" s="100"/>
      <c r="P996" s="99"/>
      <c r="Q996" s="99"/>
      <c r="R996" s="99"/>
      <c r="S996" s="99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98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98"/>
      <c r="BE996" s="98"/>
      <c r="BF996" s="98"/>
      <c r="BG996" s="98"/>
      <c r="BH996" s="98"/>
      <c r="BI996" s="98"/>
      <c r="BJ996" s="98"/>
      <c r="BK996" s="98"/>
      <c r="BL996" s="98"/>
      <c r="BM996" s="98"/>
      <c r="BN996" s="98"/>
      <c r="BO996" s="98"/>
      <c r="BP996" s="98"/>
      <c r="BQ996" s="98"/>
      <c r="BR996" s="98"/>
      <c r="BS996" s="98"/>
      <c r="BT996" s="98"/>
      <c r="BU996" s="98"/>
      <c r="BV996" s="98"/>
      <c r="BW996" s="98"/>
      <c r="BX996" s="98"/>
      <c r="BY996" s="98"/>
      <c r="BZ996" s="98"/>
      <c r="CA996" s="98"/>
      <c r="CB996" s="98"/>
      <c r="CC996" s="98"/>
      <c r="CD996" s="98"/>
      <c r="CE996" s="98"/>
      <c r="CF996" s="98"/>
      <c r="CG996" s="98"/>
      <c r="CH996" s="98"/>
      <c r="CI996" s="98"/>
      <c r="CJ996" s="98"/>
      <c r="CK996" s="98"/>
      <c r="CL996" s="98"/>
      <c r="CM996" s="98"/>
      <c r="CN996" s="98"/>
      <c r="CO996" s="98"/>
      <c r="CP996" s="98"/>
      <c r="CQ996" s="98"/>
      <c r="CR996" s="98"/>
      <c r="CS996" s="98"/>
      <c r="CT996" s="98"/>
      <c r="CU996" s="98"/>
      <c r="CV996" s="98"/>
      <c r="CW996" s="98"/>
      <c r="CX996" s="98"/>
      <c r="CY996" s="98"/>
      <c r="CZ996" s="98"/>
      <c r="DA996" s="98"/>
      <c r="DB996" s="98"/>
      <c r="DC996" s="98"/>
      <c r="DD996" s="98"/>
      <c r="DE996" s="98"/>
      <c r="DF996" s="98"/>
      <c r="DG996" s="98"/>
      <c r="DH996" s="98"/>
      <c r="DI996" s="98"/>
      <c r="DJ996" s="98"/>
      <c r="DK996" s="98"/>
      <c r="DL996" s="98"/>
      <c r="DM996" s="98"/>
      <c r="DN996" s="98"/>
      <c r="DO996" s="98"/>
      <c r="DP996" s="98"/>
      <c r="DQ996" s="98"/>
      <c r="DR996" s="98"/>
      <c r="DS996" s="98"/>
      <c r="DT996" s="98"/>
      <c r="DU996" s="98"/>
      <c r="DV996" s="98"/>
      <c r="DW996" s="98"/>
      <c r="DX996" s="98"/>
      <c r="DY996" s="98"/>
      <c r="DZ996" s="98"/>
      <c r="EA996" s="98"/>
      <c r="EB996" s="98"/>
      <c r="EC996" s="98"/>
      <c r="ED996" s="98"/>
      <c r="EE996" s="98"/>
      <c r="EF996" s="98"/>
      <c r="EG996" s="98"/>
      <c r="EH996" s="98"/>
      <c r="EI996" s="98"/>
      <c r="EJ996" s="98"/>
      <c r="EK996" s="98"/>
      <c r="EL996" s="98"/>
      <c r="EM996" s="98"/>
      <c r="EN996" s="98"/>
      <c r="EO996" s="98"/>
      <c r="EP996" s="98"/>
      <c r="EQ996" s="98"/>
      <c r="ER996" s="98"/>
      <c r="ES996" s="98"/>
      <c r="ET996" s="98"/>
      <c r="EU996" s="98"/>
      <c r="EV996" s="98"/>
      <c r="EW996" s="98"/>
      <c r="EX996" s="98"/>
      <c r="EY996" s="98"/>
      <c r="EZ996" s="98"/>
      <c r="FA996" s="98"/>
      <c r="FB996" s="98"/>
      <c r="FC996" s="98"/>
      <c r="FD996" s="98"/>
      <c r="FE996" s="98"/>
      <c r="FF996" s="98"/>
      <c r="FG996" s="98"/>
      <c r="FH996" s="98"/>
      <c r="FI996" s="98"/>
      <c r="FJ996" s="98"/>
      <c r="FK996" s="98"/>
      <c r="FL996" s="98"/>
    </row>
    <row r="997" spans="1:168" s="2" customFormat="1" ht="8.1" customHeight="1" x14ac:dyDescent="0.25">
      <c r="A997" s="67"/>
      <c r="B997" s="68"/>
      <c r="C997" s="68"/>
      <c r="D997" s="68"/>
      <c r="E997" s="68"/>
      <c r="F997" s="68"/>
      <c r="G997" s="66"/>
      <c r="H997" s="69"/>
      <c r="I997" s="66"/>
      <c r="J997" s="66"/>
      <c r="K997" s="66"/>
      <c r="L997" s="66"/>
      <c r="M997" s="55"/>
      <c r="N997" s="55"/>
      <c r="O997" s="103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  <c r="AQ997" s="66"/>
      <c r="AR997" s="66"/>
      <c r="AS997" s="66"/>
      <c r="AT997" s="66"/>
      <c r="AU997" s="66"/>
      <c r="AV997" s="66"/>
      <c r="AW997" s="66"/>
      <c r="AX997" s="66"/>
      <c r="AY997" s="66"/>
      <c r="AZ997" s="66"/>
      <c r="BA997" s="66"/>
      <c r="BB997" s="66"/>
      <c r="BC997" s="66"/>
      <c r="BD997" s="66"/>
      <c r="BE997" s="66"/>
      <c r="BF997" s="66"/>
      <c r="BG997" s="66"/>
      <c r="BH997" s="66"/>
      <c r="BI997" s="66"/>
      <c r="BJ997" s="66"/>
      <c r="BK997" s="66"/>
      <c r="BL997" s="66"/>
      <c r="BM997" s="66"/>
      <c r="BN997" s="66"/>
      <c r="BO997" s="66"/>
      <c r="BP997" s="66"/>
      <c r="BQ997" s="66"/>
      <c r="BR997" s="66"/>
      <c r="BS997" s="66"/>
      <c r="BT997" s="66"/>
      <c r="BU997" s="66"/>
      <c r="BV997" s="66"/>
      <c r="BW997" s="66"/>
      <c r="BX997" s="66"/>
      <c r="BY997" s="66"/>
      <c r="BZ997" s="66"/>
      <c r="CA997" s="66"/>
      <c r="CB997" s="66"/>
      <c r="CC997" s="66"/>
      <c r="CD997" s="66"/>
      <c r="CE997" s="66"/>
      <c r="CF997" s="66"/>
      <c r="CG997" s="66"/>
      <c r="CH997" s="66"/>
      <c r="CI997" s="66"/>
      <c r="CJ997" s="66"/>
      <c r="CK997" s="66"/>
      <c r="CL997" s="66"/>
      <c r="CM997" s="66"/>
      <c r="CN997" s="66"/>
      <c r="CO997" s="66"/>
      <c r="CP997" s="66"/>
      <c r="CQ997" s="66"/>
      <c r="CR997" s="66"/>
      <c r="CS997" s="66"/>
      <c r="CT997" s="66"/>
      <c r="CU997" s="66"/>
      <c r="CV997" s="66"/>
      <c r="CW997" s="66"/>
      <c r="CX997" s="66"/>
      <c r="CY997" s="66"/>
      <c r="CZ997" s="66"/>
      <c r="DA997" s="66"/>
      <c r="DB997" s="66"/>
      <c r="DC997" s="66"/>
      <c r="DD997" s="66"/>
      <c r="DE997" s="66"/>
      <c r="DF997" s="66"/>
      <c r="DG997" s="66"/>
      <c r="DH997" s="66"/>
      <c r="DI997" s="66"/>
      <c r="DJ997" s="66"/>
      <c r="DK997" s="66"/>
      <c r="DL997" s="66"/>
      <c r="DM997" s="66"/>
      <c r="DN997" s="66"/>
      <c r="DO997" s="66"/>
      <c r="DP997" s="66"/>
      <c r="DQ997" s="66"/>
      <c r="DR997" s="66"/>
      <c r="DS997" s="66"/>
      <c r="DT997" s="66"/>
      <c r="DU997" s="66"/>
      <c r="DV997" s="66"/>
      <c r="DW997" s="66"/>
      <c r="DX997" s="66"/>
      <c r="DY997" s="66"/>
      <c r="DZ997" s="66"/>
      <c r="EA997" s="66"/>
      <c r="EB997" s="66"/>
      <c r="EC997" s="66"/>
      <c r="ED997" s="66"/>
      <c r="EE997" s="66"/>
      <c r="EF997" s="66"/>
      <c r="EG997" s="66"/>
      <c r="EH997" s="66"/>
      <c r="EI997" s="66"/>
      <c r="EJ997" s="66"/>
      <c r="EK997" s="66"/>
      <c r="EL997" s="66"/>
      <c r="EM997" s="66"/>
      <c r="EN997" s="66"/>
      <c r="EO997" s="66"/>
      <c r="EP997" s="66"/>
      <c r="EQ997" s="66"/>
      <c r="ER997" s="66"/>
      <c r="ES997" s="66"/>
      <c r="ET997" s="66"/>
      <c r="EU997" s="66"/>
      <c r="EV997" s="66"/>
      <c r="EW997" s="66"/>
      <c r="EX997" s="66"/>
      <c r="EY997" s="66"/>
      <c r="EZ997" s="66"/>
      <c r="FA997" s="66"/>
      <c r="FB997" s="66"/>
      <c r="FC997" s="66"/>
      <c r="FD997" s="66"/>
      <c r="FE997" s="66"/>
      <c r="FF997" s="66"/>
      <c r="FG997" s="66"/>
      <c r="FH997" s="66"/>
      <c r="FI997" s="66"/>
      <c r="FJ997" s="66"/>
      <c r="FK997" s="66"/>
      <c r="FL997" s="66"/>
    </row>
    <row r="998" spans="1:168" s="2" customFormat="1" ht="15" customHeight="1" x14ac:dyDescent="0.25">
      <c r="A998" s="1">
        <v>1</v>
      </c>
      <c r="B998" s="2" t="s">
        <v>1101</v>
      </c>
      <c r="C998" s="1" t="s">
        <v>34</v>
      </c>
      <c r="D998" s="1" t="s">
        <v>1102</v>
      </c>
      <c r="E998" s="1" t="s">
        <v>68</v>
      </c>
      <c r="F998" s="1" t="s">
        <v>32</v>
      </c>
      <c r="G998" s="3">
        <v>50000</v>
      </c>
      <c r="H998" s="70">
        <v>1651.48</v>
      </c>
      <c r="I998" s="3">
        <v>25</v>
      </c>
      <c r="J998" s="3">
        <f>+G998*2.87%</f>
        <v>1435</v>
      </c>
      <c r="K998" s="55">
        <f>+G998*7.1%</f>
        <v>3549.9999999999995</v>
      </c>
      <c r="L998" s="55">
        <f>+G998*1.15%</f>
        <v>575</v>
      </c>
      <c r="M998" s="3">
        <f>+G998*3.04%</f>
        <v>1520</v>
      </c>
      <c r="N998" s="55">
        <f>+G998*7.09%</f>
        <v>3545.0000000000005</v>
      </c>
      <c r="O998" s="5">
        <v>1350.12</v>
      </c>
      <c r="P998" s="3">
        <f>SUM(J998:N998)</f>
        <v>10625</v>
      </c>
      <c r="Q998" s="3">
        <f>+H998+I998+J998+M998+O998</f>
        <v>5981.5999999999995</v>
      </c>
      <c r="R998" s="3">
        <f>+K998+L998+N998</f>
        <v>7670</v>
      </c>
      <c r="S998" s="57">
        <f>+G998-Q998</f>
        <v>44018.400000000001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68" s="2" customFormat="1" ht="15" customHeight="1" x14ac:dyDescent="0.25">
      <c r="A999" s="1">
        <v>2</v>
      </c>
      <c r="B999" s="2" t="s">
        <v>1103</v>
      </c>
      <c r="C999" s="1" t="s">
        <v>34</v>
      </c>
      <c r="D999" s="1" t="s">
        <v>1102</v>
      </c>
      <c r="E999" s="1" t="s">
        <v>976</v>
      </c>
      <c r="F999" s="1" t="s">
        <v>32</v>
      </c>
      <c r="G999" s="3">
        <v>40000</v>
      </c>
      <c r="H999" s="4">
        <v>442.65</v>
      </c>
      <c r="I999" s="3">
        <v>25</v>
      </c>
      <c r="J999" s="3">
        <f>+G999*2.87%</f>
        <v>1148</v>
      </c>
      <c r="K999" s="55">
        <f>+G999*7.1%</f>
        <v>2839.9999999999995</v>
      </c>
      <c r="L999" s="55">
        <f>+G999*1.15%</f>
        <v>460</v>
      </c>
      <c r="M999" s="3">
        <f>+G999*3.04%</f>
        <v>1216</v>
      </c>
      <c r="N999" s="55">
        <f>+G999*7.09%</f>
        <v>2836</v>
      </c>
      <c r="O999" s="5">
        <v>0</v>
      </c>
      <c r="P999" s="3">
        <f>SUM(J999:N999)</f>
        <v>8500</v>
      </c>
      <c r="Q999" s="3">
        <f>+H999+I999+J999+M999+O999</f>
        <v>2831.65</v>
      </c>
      <c r="R999" s="3">
        <f>+K999+L999+N999</f>
        <v>6136</v>
      </c>
      <c r="S999" s="57">
        <f>+G999-Q999</f>
        <v>37168.35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68" s="2" customFormat="1" ht="15" customHeight="1" x14ac:dyDescent="0.25">
      <c r="A1000" s="1">
        <v>3</v>
      </c>
      <c r="B1000" s="2" t="s">
        <v>1104</v>
      </c>
      <c r="C1000" s="1" t="s">
        <v>34</v>
      </c>
      <c r="D1000" s="1" t="s">
        <v>1102</v>
      </c>
      <c r="E1000" s="1" t="s">
        <v>976</v>
      </c>
      <c r="F1000" s="1" t="s">
        <v>32</v>
      </c>
      <c r="G1000" s="3">
        <v>40000</v>
      </c>
      <c r="H1000" s="4">
        <v>442.65</v>
      </c>
      <c r="I1000" s="3">
        <v>25</v>
      </c>
      <c r="J1000" s="3">
        <f>+G1000*2.87%</f>
        <v>1148</v>
      </c>
      <c r="K1000" s="55">
        <f>+G1000*7.1%</f>
        <v>2839.9999999999995</v>
      </c>
      <c r="L1000" s="55">
        <f>+G1000*1.15%</f>
        <v>460</v>
      </c>
      <c r="M1000" s="3">
        <f>+G1000*3.04%</f>
        <v>1216</v>
      </c>
      <c r="N1000" s="55">
        <f>+G1000*7.09%</f>
        <v>2836</v>
      </c>
      <c r="O1000" s="5">
        <v>0</v>
      </c>
      <c r="P1000" s="3">
        <f>SUM(J1000:N1000)</f>
        <v>8500</v>
      </c>
      <c r="Q1000" s="3">
        <f>+H1000+I1000+J1000+M1000+O1000</f>
        <v>2831.65</v>
      </c>
      <c r="R1000" s="3">
        <f>+K1000+L1000+N1000</f>
        <v>6136</v>
      </c>
      <c r="S1000" s="57">
        <f>+G1000-Q1000</f>
        <v>37168.35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68" s="2" customFormat="1" ht="15" customHeight="1" x14ac:dyDescent="0.25">
      <c r="A1001" s="1">
        <v>4</v>
      </c>
      <c r="B1001" s="2" t="s">
        <v>1105</v>
      </c>
      <c r="C1001" s="1" t="s">
        <v>34</v>
      </c>
      <c r="D1001" s="1" t="s">
        <v>1102</v>
      </c>
      <c r="E1001" s="1" t="s">
        <v>976</v>
      </c>
      <c r="F1001" s="1" t="s">
        <v>32</v>
      </c>
      <c r="G1001" s="3">
        <v>40000</v>
      </c>
      <c r="H1001" s="4">
        <v>442.65</v>
      </c>
      <c r="I1001" s="3">
        <v>25</v>
      </c>
      <c r="J1001" s="3">
        <f>+G1001*2.87%</f>
        <v>1148</v>
      </c>
      <c r="K1001" s="55">
        <f>+G1001*7.1%</f>
        <v>2839.9999999999995</v>
      </c>
      <c r="L1001" s="55">
        <f>+G1001*1.15%</f>
        <v>460</v>
      </c>
      <c r="M1001" s="3">
        <f>+G1001*3.04%</f>
        <v>1216</v>
      </c>
      <c r="N1001" s="55">
        <f>+G1001*7.09%</f>
        <v>2836</v>
      </c>
      <c r="O1001" s="5">
        <v>0</v>
      </c>
      <c r="P1001" s="3">
        <f>SUM(J1001:N1001)</f>
        <v>8500</v>
      </c>
      <c r="Q1001" s="3">
        <f>+H1001+I1001+J1001+M1001+O1001</f>
        <v>2831.65</v>
      </c>
      <c r="R1001" s="3">
        <f>+K1001+L1001+N1001</f>
        <v>6136</v>
      </c>
      <c r="S1001" s="57">
        <f>+G1001-Q1001</f>
        <v>37168.35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68" s="2" customFormat="1" ht="15" customHeight="1" thickBot="1" x14ac:dyDescent="0.3">
      <c r="A1002" s="1">
        <v>5</v>
      </c>
      <c r="B1002" s="2" t="s">
        <v>1106</v>
      </c>
      <c r="C1002" s="1" t="s">
        <v>34</v>
      </c>
      <c r="D1002" s="1" t="s">
        <v>1102</v>
      </c>
      <c r="E1002" s="1" t="s">
        <v>976</v>
      </c>
      <c r="F1002" s="1" t="s">
        <v>32</v>
      </c>
      <c r="G1002" s="3">
        <v>40000</v>
      </c>
      <c r="H1002" s="4">
        <v>442.65</v>
      </c>
      <c r="I1002" s="3">
        <v>25</v>
      </c>
      <c r="J1002" s="3">
        <f>+G1002*2.87%</f>
        <v>1148</v>
      </c>
      <c r="K1002" s="55">
        <f>+G1002*7.1%</f>
        <v>2839.9999999999995</v>
      </c>
      <c r="L1002" s="55">
        <f>+G1002*1.15%</f>
        <v>460</v>
      </c>
      <c r="M1002" s="3">
        <f>+G1002*3.04%</f>
        <v>1216</v>
      </c>
      <c r="N1002" s="55">
        <f>+G1002*7.09%</f>
        <v>2836</v>
      </c>
      <c r="O1002" s="5">
        <v>0</v>
      </c>
      <c r="P1002" s="3">
        <f>SUM(J1002:N1002)</f>
        <v>8500</v>
      </c>
      <c r="Q1002" s="3">
        <f>+H1002+I1002+J1002+M1002+O1002</f>
        <v>2831.65</v>
      </c>
      <c r="R1002" s="3">
        <f>+K1002+L1002+N1002</f>
        <v>6136</v>
      </c>
      <c r="S1002" s="57">
        <f>+G1002-Q1002</f>
        <v>37168.35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68" s="102" customFormat="1" ht="15" customHeight="1" thickBot="1" x14ac:dyDescent="0.3">
      <c r="A1003" s="82">
        <f>+A1002</f>
        <v>5</v>
      </c>
      <c r="B1003" s="83"/>
      <c r="C1003" s="83"/>
      <c r="D1003" s="83"/>
      <c r="E1003" s="83"/>
      <c r="F1003" s="83"/>
      <c r="G1003" s="65">
        <f>SUM(G998:G1002)</f>
        <v>210000</v>
      </c>
      <c r="H1003" s="65">
        <f t="shared" ref="H1003:P1003" si="285">SUM(H998:H1002)</f>
        <v>3422.0800000000004</v>
      </c>
      <c r="I1003" s="65">
        <f t="shared" si="285"/>
        <v>125</v>
      </c>
      <c r="J1003" s="65">
        <f t="shared" si="285"/>
        <v>6027</v>
      </c>
      <c r="K1003" s="65">
        <f>SUM(K998:K1002)</f>
        <v>14909.999999999998</v>
      </c>
      <c r="L1003" s="65">
        <f t="shared" si="285"/>
        <v>2415</v>
      </c>
      <c r="M1003" s="65">
        <f t="shared" si="285"/>
        <v>6384</v>
      </c>
      <c r="N1003" s="65">
        <f t="shared" si="285"/>
        <v>14889</v>
      </c>
      <c r="O1003" s="65">
        <f>SUM(O998:O1002)</f>
        <v>1350.12</v>
      </c>
      <c r="P1003" s="65">
        <f t="shared" si="285"/>
        <v>44625</v>
      </c>
      <c r="Q1003" s="65">
        <f>SUM(Q998:Q1002)</f>
        <v>17308.2</v>
      </c>
      <c r="R1003" s="65">
        <f>SUM(R998:R1002)</f>
        <v>32214</v>
      </c>
      <c r="S1003" s="65">
        <f>SUM(S998:S1002)</f>
        <v>192691.80000000002</v>
      </c>
      <c r="T1003" s="65"/>
      <c r="U1003" s="66"/>
      <c r="V1003" s="66"/>
      <c r="W1003" s="66"/>
      <c r="X1003" s="66"/>
      <c r="Y1003" s="66"/>
      <c r="Z1003" s="66"/>
      <c r="AA1003" s="66"/>
      <c r="AB1003" s="66"/>
      <c r="AC1003" s="66"/>
      <c r="AD1003" s="66"/>
      <c r="AE1003" s="66"/>
      <c r="AF1003" s="66"/>
      <c r="AG1003" s="66"/>
      <c r="AH1003" s="66"/>
      <c r="AI1003" s="66"/>
      <c r="AJ1003" s="66"/>
      <c r="AK1003" s="66"/>
      <c r="AL1003" s="66"/>
      <c r="AM1003" s="66"/>
      <c r="AN1003" s="66"/>
      <c r="AO1003" s="66"/>
      <c r="AP1003" s="66"/>
      <c r="AQ1003" s="66"/>
      <c r="AR1003" s="66"/>
      <c r="AS1003" s="66"/>
      <c r="AT1003" s="66"/>
      <c r="AU1003" s="66"/>
      <c r="AV1003" s="66"/>
      <c r="AW1003" s="66"/>
      <c r="AX1003" s="66"/>
      <c r="AY1003" s="66"/>
      <c r="AZ1003" s="66"/>
      <c r="BA1003" s="66"/>
      <c r="BB1003" s="66"/>
      <c r="BC1003" s="66"/>
      <c r="BD1003" s="66"/>
      <c r="BE1003" s="66"/>
      <c r="BF1003" s="66"/>
      <c r="BG1003" s="66"/>
      <c r="BH1003" s="66"/>
      <c r="BI1003" s="66"/>
      <c r="BJ1003" s="66"/>
      <c r="BK1003" s="66"/>
      <c r="BL1003" s="66"/>
      <c r="BM1003" s="66"/>
      <c r="BN1003" s="66"/>
      <c r="BO1003" s="66"/>
      <c r="BP1003" s="66"/>
      <c r="BQ1003" s="66"/>
      <c r="BR1003" s="66"/>
      <c r="BS1003" s="66"/>
      <c r="BT1003" s="66"/>
      <c r="BU1003" s="66"/>
      <c r="BV1003" s="66"/>
      <c r="BW1003" s="66"/>
      <c r="BX1003" s="66"/>
      <c r="BY1003" s="66"/>
      <c r="BZ1003" s="66"/>
      <c r="CA1003" s="66"/>
      <c r="CB1003" s="66"/>
      <c r="CC1003" s="66"/>
      <c r="CD1003" s="66"/>
      <c r="CE1003" s="66"/>
      <c r="CF1003" s="66"/>
      <c r="CG1003" s="66"/>
      <c r="CH1003" s="66"/>
      <c r="CI1003" s="66"/>
      <c r="CJ1003" s="66"/>
      <c r="CK1003" s="66"/>
      <c r="CL1003" s="66"/>
      <c r="CM1003" s="66"/>
      <c r="CN1003" s="66"/>
      <c r="CO1003" s="66"/>
      <c r="CP1003" s="66"/>
      <c r="CQ1003" s="66"/>
      <c r="CR1003" s="66"/>
      <c r="CS1003" s="66"/>
      <c r="CT1003" s="66"/>
      <c r="CU1003" s="66"/>
      <c r="CV1003" s="66"/>
      <c r="CW1003" s="66"/>
      <c r="CX1003" s="66"/>
      <c r="CY1003" s="66"/>
      <c r="CZ1003" s="66"/>
      <c r="DA1003" s="66"/>
      <c r="DB1003" s="66"/>
      <c r="DC1003" s="66"/>
      <c r="DD1003" s="66"/>
      <c r="DE1003" s="66"/>
      <c r="DF1003" s="66"/>
      <c r="DG1003" s="66"/>
      <c r="DH1003" s="66"/>
      <c r="DI1003" s="66"/>
      <c r="DJ1003" s="66"/>
      <c r="DK1003" s="66"/>
      <c r="DL1003" s="66"/>
      <c r="DM1003" s="66"/>
      <c r="DN1003" s="66"/>
      <c r="DO1003" s="66"/>
      <c r="DP1003" s="66"/>
      <c r="DQ1003" s="66"/>
      <c r="DR1003" s="66"/>
      <c r="DS1003" s="66"/>
      <c r="DT1003" s="66"/>
      <c r="DU1003" s="66"/>
      <c r="DV1003" s="66"/>
      <c r="DW1003" s="66"/>
      <c r="DX1003" s="66"/>
      <c r="DY1003" s="66"/>
      <c r="DZ1003" s="66"/>
      <c r="EA1003" s="66"/>
      <c r="EB1003" s="66"/>
      <c r="EC1003" s="66"/>
      <c r="ED1003" s="66"/>
      <c r="EE1003" s="66"/>
      <c r="EF1003" s="66"/>
      <c r="EG1003" s="66"/>
      <c r="EH1003" s="66"/>
      <c r="EI1003" s="66"/>
      <c r="EJ1003" s="66"/>
      <c r="EK1003" s="66"/>
      <c r="EL1003" s="66"/>
      <c r="EM1003" s="66"/>
      <c r="EN1003" s="66"/>
      <c r="EO1003" s="66"/>
      <c r="EP1003" s="66"/>
      <c r="EQ1003" s="66"/>
      <c r="ER1003" s="66"/>
      <c r="ES1003" s="66"/>
      <c r="ET1003" s="66"/>
      <c r="EU1003" s="66"/>
      <c r="EV1003" s="66"/>
      <c r="EW1003" s="66"/>
      <c r="EX1003" s="66"/>
      <c r="EY1003" s="66"/>
      <c r="EZ1003" s="66"/>
      <c r="FA1003" s="66"/>
      <c r="FB1003" s="66"/>
      <c r="FC1003" s="66"/>
      <c r="FD1003" s="66"/>
      <c r="FE1003" s="66"/>
      <c r="FF1003" s="66"/>
      <c r="FG1003" s="66"/>
      <c r="FH1003" s="66"/>
      <c r="FI1003" s="66"/>
      <c r="FJ1003" s="66"/>
      <c r="FK1003" s="66"/>
      <c r="FL1003" s="66"/>
    </row>
    <row r="1004" spans="1:168" s="2" customFormat="1" ht="8.1" customHeight="1" x14ac:dyDescent="0.25">
      <c r="A1004" s="67"/>
      <c r="B1004" s="68"/>
      <c r="C1004" s="68"/>
      <c r="D1004" s="68"/>
      <c r="E1004" s="68"/>
      <c r="F1004" s="68"/>
      <c r="G1004" s="66"/>
      <c r="H1004" s="69"/>
      <c r="I1004" s="66"/>
      <c r="J1004" s="66"/>
      <c r="K1004" s="66"/>
      <c r="L1004" s="66"/>
      <c r="M1004" s="55"/>
      <c r="N1004" s="55"/>
      <c r="O1004" s="103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  <c r="AC1004" s="66"/>
      <c r="AD1004" s="66"/>
      <c r="AE1004" s="66"/>
      <c r="AF1004" s="66"/>
      <c r="AG1004" s="66"/>
      <c r="AH1004" s="66"/>
      <c r="AI1004" s="66"/>
      <c r="AJ1004" s="66"/>
      <c r="AK1004" s="66"/>
      <c r="AL1004" s="66"/>
      <c r="AM1004" s="66"/>
      <c r="AN1004" s="66"/>
      <c r="AO1004" s="66"/>
      <c r="AP1004" s="66"/>
      <c r="AQ1004" s="66"/>
      <c r="AR1004" s="66"/>
      <c r="AS1004" s="66"/>
      <c r="AT1004" s="66"/>
      <c r="AU1004" s="66"/>
      <c r="AV1004" s="66"/>
      <c r="AW1004" s="66"/>
      <c r="AX1004" s="66"/>
      <c r="AY1004" s="66"/>
      <c r="AZ1004" s="66"/>
      <c r="BA1004" s="66"/>
      <c r="BB1004" s="66"/>
      <c r="BC1004" s="66"/>
      <c r="BD1004" s="66"/>
      <c r="BE1004" s="66"/>
      <c r="BF1004" s="66"/>
      <c r="BG1004" s="66"/>
      <c r="BH1004" s="66"/>
      <c r="BI1004" s="66"/>
      <c r="BJ1004" s="66"/>
      <c r="BK1004" s="66"/>
      <c r="BL1004" s="66"/>
      <c r="BM1004" s="66"/>
      <c r="BN1004" s="66"/>
      <c r="BO1004" s="66"/>
      <c r="BP1004" s="66"/>
      <c r="BQ1004" s="66"/>
      <c r="BR1004" s="66"/>
      <c r="BS1004" s="66"/>
      <c r="BT1004" s="66"/>
      <c r="BU1004" s="66"/>
      <c r="BV1004" s="66"/>
      <c r="BW1004" s="66"/>
      <c r="BX1004" s="66"/>
      <c r="BY1004" s="66"/>
      <c r="BZ1004" s="66"/>
      <c r="CA1004" s="66"/>
      <c r="CB1004" s="66"/>
      <c r="CC1004" s="66"/>
      <c r="CD1004" s="66"/>
      <c r="CE1004" s="66"/>
      <c r="CF1004" s="66"/>
      <c r="CG1004" s="66"/>
      <c r="CH1004" s="66"/>
      <c r="CI1004" s="66"/>
      <c r="CJ1004" s="66"/>
      <c r="CK1004" s="66"/>
      <c r="CL1004" s="66"/>
      <c r="CM1004" s="66"/>
      <c r="CN1004" s="66"/>
      <c r="CO1004" s="66"/>
      <c r="CP1004" s="66"/>
      <c r="CQ1004" s="66"/>
      <c r="CR1004" s="66"/>
      <c r="CS1004" s="66"/>
      <c r="CT1004" s="66"/>
      <c r="CU1004" s="66"/>
      <c r="CV1004" s="66"/>
      <c r="CW1004" s="66"/>
      <c r="CX1004" s="66"/>
      <c r="CY1004" s="66"/>
      <c r="CZ1004" s="66"/>
      <c r="DA1004" s="66"/>
      <c r="DB1004" s="66"/>
      <c r="DC1004" s="66"/>
      <c r="DD1004" s="66"/>
      <c r="DE1004" s="66"/>
      <c r="DF1004" s="66"/>
      <c r="DG1004" s="66"/>
      <c r="DH1004" s="66"/>
      <c r="DI1004" s="66"/>
      <c r="DJ1004" s="66"/>
      <c r="DK1004" s="66"/>
      <c r="DL1004" s="66"/>
      <c r="DM1004" s="66"/>
      <c r="DN1004" s="66"/>
      <c r="DO1004" s="66"/>
      <c r="DP1004" s="66"/>
      <c r="DQ1004" s="66"/>
      <c r="DR1004" s="66"/>
      <c r="DS1004" s="66"/>
      <c r="DT1004" s="66"/>
      <c r="DU1004" s="66"/>
      <c r="DV1004" s="66"/>
      <c r="DW1004" s="66"/>
      <c r="DX1004" s="66"/>
      <c r="DY1004" s="66"/>
      <c r="DZ1004" s="66"/>
      <c r="EA1004" s="66"/>
      <c r="EB1004" s="66"/>
      <c r="EC1004" s="66"/>
      <c r="ED1004" s="66"/>
      <c r="EE1004" s="66"/>
      <c r="EF1004" s="66"/>
      <c r="EG1004" s="66"/>
      <c r="EH1004" s="66"/>
      <c r="EI1004" s="66"/>
      <c r="EJ1004" s="66"/>
      <c r="EK1004" s="66"/>
      <c r="EL1004" s="66"/>
      <c r="EM1004" s="66"/>
      <c r="EN1004" s="66"/>
      <c r="EO1004" s="66"/>
      <c r="EP1004" s="66"/>
      <c r="EQ1004" s="66"/>
      <c r="ER1004" s="66"/>
      <c r="ES1004" s="66"/>
      <c r="ET1004" s="66"/>
      <c r="EU1004" s="66"/>
      <c r="EV1004" s="66"/>
      <c r="EW1004" s="66"/>
      <c r="EX1004" s="66"/>
      <c r="EY1004" s="66"/>
      <c r="EZ1004" s="66"/>
      <c r="FA1004" s="66"/>
      <c r="FB1004" s="66"/>
      <c r="FC1004" s="66"/>
      <c r="FD1004" s="66"/>
      <c r="FE1004" s="66"/>
      <c r="FF1004" s="66"/>
      <c r="FG1004" s="66"/>
      <c r="FH1004" s="66"/>
      <c r="FI1004" s="66"/>
      <c r="FJ1004" s="66"/>
      <c r="FK1004" s="66"/>
      <c r="FL1004" s="66"/>
    </row>
    <row r="1005" spans="1:168" s="2" customFormat="1" ht="15" customHeight="1" x14ac:dyDescent="0.25">
      <c r="A1005" s="48" t="s">
        <v>1107</v>
      </c>
      <c r="B1005" s="48"/>
      <c r="C1005" s="48"/>
      <c r="D1005" s="48"/>
      <c r="E1005" s="48"/>
      <c r="F1005" s="93"/>
      <c r="G1005" s="99"/>
      <c r="H1005" s="104"/>
      <c r="I1005" s="99"/>
      <c r="J1005" s="99"/>
      <c r="K1005" s="99"/>
      <c r="L1005" s="49"/>
      <c r="M1005" s="99"/>
      <c r="N1005" s="99"/>
      <c r="O1005" s="100"/>
      <c r="P1005" s="99"/>
      <c r="Q1005" s="99"/>
      <c r="R1005" s="99"/>
      <c r="S1005" s="99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8"/>
      <c r="AF1005" s="98"/>
      <c r="AG1005" s="98"/>
      <c r="AH1005" s="98"/>
      <c r="AI1005" s="98"/>
      <c r="AJ1005" s="98"/>
      <c r="AK1005" s="98"/>
      <c r="AL1005" s="98"/>
      <c r="AM1005" s="98"/>
      <c r="AN1005" s="98"/>
      <c r="AO1005" s="98"/>
      <c r="AP1005" s="98"/>
      <c r="AQ1005" s="98"/>
      <c r="AR1005" s="98"/>
      <c r="AS1005" s="98"/>
      <c r="AT1005" s="98"/>
      <c r="AU1005" s="98"/>
      <c r="AV1005" s="98"/>
      <c r="AW1005" s="98"/>
      <c r="AX1005" s="98"/>
      <c r="AY1005" s="98"/>
      <c r="AZ1005" s="98"/>
      <c r="BA1005" s="98"/>
      <c r="BB1005" s="98"/>
      <c r="BC1005" s="98"/>
      <c r="BD1005" s="98"/>
      <c r="BE1005" s="98"/>
      <c r="BF1005" s="98"/>
      <c r="BG1005" s="98"/>
      <c r="BH1005" s="98"/>
      <c r="BI1005" s="98"/>
      <c r="BJ1005" s="98"/>
      <c r="BK1005" s="98"/>
      <c r="BL1005" s="98"/>
      <c r="BM1005" s="98"/>
      <c r="BN1005" s="98"/>
      <c r="BO1005" s="98"/>
      <c r="BP1005" s="98"/>
      <c r="BQ1005" s="98"/>
      <c r="BR1005" s="98"/>
      <c r="BS1005" s="98"/>
      <c r="BT1005" s="98"/>
      <c r="BU1005" s="98"/>
      <c r="BV1005" s="98"/>
      <c r="BW1005" s="98"/>
      <c r="BX1005" s="98"/>
      <c r="BY1005" s="98"/>
      <c r="BZ1005" s="98"/>
      <c r="CA1005" s="98"/>
      <c r="CB1005" s="98"/>
      <c r="CC1005" s="98"/>
      <c r="CD1005" s="98"/>
      <c r="CE1005" s="98"/>
      <c r="CF1005" s="98"/>
      <c r="CG1005" s="98"/>
      <c r="CH1005" s="98"/>
      <c r="CI1005" s="98"/>
      <c r="CJ1005" s="98"/>
      <c r="CK1005" s="98"/>
      <c r="CL1005" s="98"/>
      <c r="CM1005" s="98"/>
      <c r="CN1005" s="98"/>
      <c r="CO1005" s="98"/>
      <c r="CP1005" s="98"/>
      <c r="CQ1005" s="98"/>
      <c r="CR1005" s="98"/>
      <c r="CS1005" s="98"/>
      <c r="CT1005" s="98"/>
      <c r="CU1005" s="98"/>
      <c r="CV1005" s="98"/>
      <c r="CW1005" s="98"/>
      <c r="CX1005" s="98"/>
      <c r="CY1005" s="98"/>
      <c r="CZ1005" s="98"/>
      <c r="DA1005" s="98"/>
      <c r="DB1005" s="98"/>
      <c r="DC1005" s="98"/>
      <c r="DD1005" s="98"/>
      <c r="DE1005" s="98"/>
      <c r="DF1005" s="98"/>
      <c r="DG1005" s="98"/>
      <c r="DH1005" s="98"/>
      <c r="DI1005" s="98"/>
      <c r="DJ1005" s="98"/>
      <c r="DK1005" s="98"/>
      <c r="DL1005" s="98"/>
      <c r="DM1005" s="98"/>
      <c r="DN1005" s="98"/>
      <c r="DO1005" s="98"/>
      <c r="DP1005" s="98"/>
      <c r="DQ1005" s="98"/>
      <c r="DR1005" s="98"/>
      <c r="DS1005" s="98"/>
      <c r="DT1005" s="98"/>
      <c r="DU1005" s="98"/>
      <c r="DV1005" s="98"/>
      <c r="DW1005" s="98"/>
      <c r="DX1005" s="98"/>
      <c r="DY1005" s="98"/>
      <c r="DZ1005" s="98"/>
      <c r="EA1005" s="98"/>
      <c r="EB1005" s="98"/>
      <c r="EC1005" s="98"/>
      <c r="ED1005" s="98"/>
      <c r="EE1005" s="98"/>
      <c r="EF1005" s="98"/>
      <c r="EG1005" s="98"/>
      <c r="EH1005" s="98"/>
      <c r="EI1005" s="98"/>
      <c r="EJ1005" s="98"/>
      <c r="EK1005" s="98"/>
      <c r="EL1005" s="98"/>
      <c r="EM1005" s="98"/>
      <c r="EN1005" s="98"/>
      <c r="EO1005" s="98"/>
      <c r="EP1005" s="98"/>
      <c r="EQ1005" s="98"/>
      <c r="ER1005" s="98"/>
      <c r="ES1005" s="98"/>
      <c r="ET1005" s="98"/>
      <c r="EU1005" s="98"/>
      <c r="EV1005" s="98"/>
      <c r="EW1005" s="98"/>
      <c r="EX1005" s="98"/>
      <c r="EY1005" s="98"/>
      <c r="EZ1005" s="98"/>
      <c r="FA1005" s="98"/>
      <c r="FB1005" s="98"/>
      <c r="FC1005" s="98"/>
      <c r="FD1005" s="98"/>
      <c r="FE1005" s="98"/>
      <c r="FF1005" s="98"/>
      <c r="FG1005" s="98"/>
      <c r="FH1005" s="98"/>
      <c r="FI1005" s="98"/>
      <c r="FJ1005" s="98"/>
      <c r="FK1005" s="98"/>
      <c r="FL1005" s="98"/>
    </row>
    <row r="1006" spans="1:168" s="2" customFormat="1" ht="8.1" customHeight="1" x14ac:dyDescent="0.25">
      <c r="A1006" s="54"/>
      <c r="B1006" s="54"/>
      <c r="C1006" s="54"/>
      <c r="D1006" s="54"/>
      <c r="E1006" s="54"/>
      <c r="F1006" s="131"/>
      <c r="G1006" s="3"/>
      <c r="H1006" s="128"/>
      <c r="I1006" s="3"/>
      <c r="J1006" s="3"/>
      <c r="K1006" s="3"/>
      <c r="L1006" s="44"/>
      <c r="M1006" s="3"/>
      <c r="N1006" s="3"/>
      <c r="O1006" s="5"/>
      <c r="P1006" s="3"/>
      <c r="Q1006" s="3"/>
      <c r="R1006" s="3"/>
      <c r="S1006" s="3"/>
    </row>
    <row r="1007" spans="1:168" s="2" customFormat="1" ht="15" customHeight="1" x14ac:dyDescent="0.25">
      <c r="A1007" s="145">
        <v>1</v>
      </c>
      <c r="B1007" s="2" t="s">
        <v>1108</v>
      </c>
      <c r="C1007" s="1" t="s">
        <v>30</v>
      </c>
      <c r="D1007" s="1" t="s">
        <v>1107</v>
      </c>
      <c r="E1007" s="161" t="s">
        <v>1109</v>
      </c>
      <c r="F1007" s="1" t="s">
        <v>32</v>
      </c>
      <c r="G1007" s="3">
        <v>31500</v>
      </c>
      <c r="H1007" s="130">
        <v>0</v>
      </c>
      <c r="I1007" s="3">
        <v>25</v>
      </c>
      <c r="J1007" s="3">
        <f>+G1007*2.87%</f>
        <v>904.05</v>
      </c>
      <c r="K1007" s="55">
        <f>+G1007*7.1%</f>
        <v>2236.5</v>
      </c>
      <c r="L1007" s="55">
        <f>+G1007*1.15%</f>
        <v>362.25</v>
      </c>
      <c r="M1007" s="3">
        <f>+G1007*3.04%</f>
        <v>957.6</v>
      </c>
      <c r="N1007" s="55">
        <f>+G1007*7.09%</f>
        <v>2233.3500000000004</v>
      </c>
      <c r="O1007" s="5">
        <v>0</v>
      </c>
      <c r="P1007" s="3">
        <f>SUM(J1007:N1007)</f>
        <v>6693.7500000000009</v>
      </c>
      <c r="Q1007" s="3">
        <f>+H1007+I1007+J1007+M1007+O1007</f>
        <v>1886.65</v>
      </c>
      <c r="R1007" s="3">
        <f>+K1007+L1007+N1007</f>
        <v>4832.1000000000004</v>
      </c>
      <c r="S1007" s="57">
        <f>+G1007-Q1007</f>
        <v>29613.35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68" s="2" customFormat="1" ht="15" customHeight="1" x14ac:dyDescent="0.25">
      <c r="A1008" s="79">
        <v>2</v>
      </c>
      <c r="B1008" s="2" t="s">
        <v>1110</v>
      </c>
      <c r="C1008" s="1" t="s">
        <v>34</v>
      </c>
      <c r="D1008" s="1" t="s">
        <v>1107</v>
      </c>
      <c r="E1008" s="1" t="s">
        <v>1111</v>
      </c>
      <c r="F1008" s="1" t="s">
        <v>81</v>
      </c>
      <c r="G1008" s="3">
        <v>91500</v>
      </c>
      <c r="H1008" s="4">
        <v>10105.959999999999</v>
      </c>
      <c r="I1008" s="3">
        <v>25</v>
      </c>
      <c r="J1008" s="3">
        <f t="shared" ref="J1008:J1020" si="286">+G1008*2.87%</f>
        <v>2626.05</v>
      </c>
      <c r="K1008" s="55">
        <f t="shared" ref="K1008:K1020" si="287">+G1008*7.1%</f>
        <v>6496.4999999999991</v>
      </c>
      <c r="L1008" s="3">
        <v>748.07</v>
      </c>
      <c r="M1008" s="3">
        <f t="shared" ref="M1008:M1020" si="288">+G1008*3.04%</f>
        <v>2781.6</v>
      </c>
      <c r="N1008" s="55">
        <f t="shared" ref="N1008:N1020" si="289">+G1008*7.09%</f>
        <v>6487.35</v>
      </c>
      <c r="O1008" s="5">
        <v>0</v>
      </c>
      <c r="P1008" s="3">
        <f t="shared" ref="P1008:P1020" si="290">SUM(J1008:N1008)</f>
        <v>19139.57</v>
      </c>
      <c r="Q1008" s="3">
        <f t="shared" ref="Q1008:Q1025" si="291">+H1008+I1008+J1008+M1008+O1008</f>
        <v>15538.609999999999</v>
      </c>
      <c r="R1008" s="3">
        <f t="shared" ref="R1008:R1025" si="292">+K1008+L1008+N1008</f>
        <v>13731.919999999998</v>
      </c>
      <c r="S1008" s="57">
        <f t="shared" ref="S1008:S1025" si="293">+G1008-Q1008</f>
        <v>75961.39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68" s="2" customFormat="1" ht="15" customHeight="1" x14ac:dyDescent="0.25">
      <c r="A1009" s="145">
        <v>3</v>
      </c>
      <c r="B1009" s="2" t="s">
        <v>1112</v>
      </c>
      <c r="C1009" s="1" t="s">
        <v>34</v>
      </c>
      <c r="D1009" s="1" t="s">
        <v>1107</v>
      </c>
      <c r="E1009" s="122" t="s">
        <v>1113</v>
      </c>
      <c r="F1009" s="1" t="s">
        <v>32</v>
      </c>
      <c r="G1009" s="3">
        <v>50000</v>
      </c>
      <c r="H1009" s="58">
        <v>1854</v>
      </c>
      <c r="I1009" s="3">
        <v>25</v>
      </c>
      <c r="J1009" s="3">
        <f t="shared" si="286"/>
        <v>1435</v>
      </c>
      <c r="K1009" s="55">
        <f>+G1009*7.1%</f>
        <v>3549.9999999999995</v>
      </c>
      <c r="L1009" s="55">
        <f t="shared" ref="L1009:L1019" si="294">+G1009*1.15%</f>
        <v>575</v>
      </c>
      <c r="M1009" s="3">
        <f t="shared" si="288"/>
        <v>1520</v>
      </c>
      <c r="N1009" s="55">
        <f t="shared" si="289"/>
        <v>3545.0000000000005</v>
      </c>
      <c r="O1009" s="5">
        <v>0</v>
      </c>
      <c r="P1009" s="3">
        <f t="shared" si="290"/>
        <v>10625</v>
      </c>
      <c r="Q1009" s="3">
        <f t="shared" si="291"/>
        <v>4834</v>
      </c>
      <c r="R1009" s="3">
        <f t="shared" si="292"/>
        <v>7670</v>
      </c>
      <c r="S1009" s="57">
        <f t="shared" si="293"/>
        <v>45166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68" s="2" customFormat="1" ht="15" customHeight="1" x14ac:dyDescent="0.25">
      <c r="A1010" s="79">
        <v>4</v>
      </c>
      <c r="B1010" s="2" t="s">
        <v>1114</v>
      </c>
      <c r="C1010" s="1" t="s">
        <v>34</v>
      </c>
      <c r="D1010" s="1" t="s">
        <v>1107</v>
      </c>
      <c r="E1010" s="1" t="s">
        <v>110</v>
      </c>
      <c r="F1010" s="1" t="s">
        <v>32</v>
      </c>
      <c r="G1010" s="3">
        <v>29400</v>
      </c>
      <c r="H1010" s="58">
        <v>0</v>
      </c>
      <c r="I1010" s="3">
        <v>25</v>
      </c>
      <c r="J1010" s="3">
        <f t="shared" si="286"/>
        <v>843.78</v>
      </c>
      <c r="K1010" s="55">
        <f t="shared" si="287"/>
        <v>2087.3999999999996</v>
      </c>
      <c r="L1010" s="55">
        <f t="shared" si="294"/>
        <v>338.09999999999997</v>
      </c>
      <c r="M1010" s="3">
        <f t="shared" si="288"/>
        <v>893.76</v>
      </c>
      <c r="N1010" s="55">
        <f t="shared" si="289"/>
        <v>2084.46</v>
      </c>
      <c r="O1010" s="5">
        <v>1350.12</v>
      </c>
      <c r="P1010" s="3">
        <f t="shared" si="290"/>
        <v>6247.4999999999991</v>
      </c>
      <c r="Q1010" s="3">
        <f t="shared" si="291"/>
        <v>3112.66</v>
      </c>
      <c r="R1010" s="3">
        <f t="shared" si="292"/>
        <v>4509.9599999999991</v>
      </c>
      <c r="S1010" s="57">
        <f t="shared" si="293"/>
        <v>26287.34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68" s="2" customFormat="1" ht="15" customHeight="1" x14ac:dyDescent="0.25">
      <c r="A1011" s="145">
        <v>5</v>
      </c>
      <c r="B1011" s="2" t="s">
        <v>1115</v>
      </c>
      <c r="C1011" s="1" t="s">
        <v>30</v>
      </c>
      <c r="D1011" s="1" t="s">
        <v>1107</v>
      </c>
      <c r="E1011" s="1" t="s">
        <v>63</v>
      </c>
      <c r="F1011" s="1" t="s">
        <v>32</v>
      </c>
      <c r="G1011" s="3">
        <v>30000</v>
      </c>
      <c r="H1011" s="58">
        <v>0</v>
      </c>
      <c r="I1011" s="3">
        <v>25</v>
      </c>
      <c r="J1011" s="3">
        <f t="shared" si="286"/>
        <v>861</v>
      </c>
      <c r="K1011" s="55">
        <f t="shared" si="287"/>
        <v>2130</v>
      </c>
      <c r="L1011" s="55">
        <f t="shared" si="294"/>
        <v>345</v>
      </c>
      <c r="M1011" s="3">
        <f t="shared" si="288"/>
        <v>912</v>
      </c>
      <c r="N1011" s="55">
        <f t="shared" si="289"/>
        <v>2127</v>
      </c>
      <c r="O1011" s="5">
        <v>1350.12</v>
      </c>
      <c r="P1011" s="3">
        <f t="shared" si="290"/>
        <v>6375</v>
      </c>
      <c r="Q1011" s="3">
        <f t="shared" si="291"/>
        <v>3148.12</v>
      </c>
      <c r="R1011" s="3">
        <f t="shared" si="292"/>
        <v>4602</v>
      </c>
      <c r="S1011" s="57">
        <f t="shared" si="293"/>
        <v>26851.88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68" s="2" customFormat="1" ht="15" customHeight="1" x14ac:dyDescent="0.25">
      <c r="A1012" s="79">
        <v>6</v>
      </c>
      <c r="B1012" s="2" t="s">
        <v>1116</v>
      </c>
      <c r="C1012" s="1" t="s">
        <v>34</v>
      </c>
      <c r="D1012" s="1" t="s">
        <v>1107</v>
      </c>
      <c r="E1012" s="1" t="s">
        <v>640</v>
      </c>
      <c r="F1012" s="1" t="s">
        <v>32</v>
      </c>
      <c r="G1012" s="3">
        <v>24150</v>
      </c>
      <c r="H1012" s="58">
        <v>0</v>
      </c>
      <c r="I1012" s="3">
        <v>25</v>
      </c>
      <c r="J1012" s="3">
        <f t="shared" si="286"/>
        <v>693.10500000000002</v>
      </c>
      <c r="K1012" s="55">
        <f t="shared" si="287"/>
        <v>1714.6499999999999</v>
      </c>
      <c r="L1012" s="55">
        <f t="shared" si="294"/>
        <v>277.72500000000002</v>
      </c>
      <c r="M1012" s="3">
        <f t="shared" si="288"/>
        <v>734.16</v>
      </c>
      <c r="N1012" s="55">
        <f t="shared" si="289"/>
        <v>1712.2350000000001</v>
      </c>
      <c r="O1012" s="5">
        <v>0</v>
      </c>
      <c r="P1012" s="3">
        <f t="shared" si="290"/>
        <v>5131.875</v>
      </c>
      <c r="Q1012" s="3">
        <f t="shared" si="291"/>
        <v>1452.2649999999999</v>
      </c>
      <c r="R1012" s="3">
        <f t="shared" si="292"/>
        <v>3704.61</v>
      </c>
      <c r="S1012" s="57">
        <f t="shared" si="293"/>
        <v>22697.735000000001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68" s="2" customFormat="1" ht="15" customHeight="1" x14ac:dyDescent="0.25">
      <c r="A1013" s="145">
        <v>7</v>
      </c>
      <c r="B1013" s="2" t="s">
        <v>1117</v>
      </c>
      <c r="C1013" s="1" t="s">
        <v>34</v>
      </c>
      <c r="D1013" s="1" t="s">
        <v>1107</v>
      </c>
      <c r="E1013" s="1" t="s">
        <v>640</v>
      </c>
      <c r="F1013" s="1" t="s">
        <v>32</v>
      </c>
      <c r="G1013" s="3">
        <v>24150</v>
      </c>
      <c r="H1013" s="58">
        <v>0</v>
      </c>
      <c r="I1013" s="3">
        <v>25</v>
      </c>
      <c r="J1013" s="3">
        <f t="shared" si="286"/>
        <v>693.10500000000002</v>
      </c>
      <c r="K1013" s="55">
        <f t="shared" si="287"/>
        <v>1714.6499999999999</v>
      </c>
      <c r="L1013" s="55">
        <f t="shared" si="294"/>
        <v>277.72500000000002</v>
      </c>
      <c r="M1013" s="3">
        <f t="shared" si="288"/>
        <v>734.16</v>
      </c>
      <c r="N1013" s="55">
        <f t="shared" si="289"/>
        <v>1712.2350000000001</v>
      </c>
      <c r="O1013" s="5">
        <v>0</v>
      </c>
      <c r="P1013" s="3">
        <f t="shared" si="290"/>
        <v>5131.875</v>
      </c>
      <c r="Q1013" s="3">
        <f t="shared" si="291"/>
        <v>1452.2649999999999</v>
      </c>
      <c r="R1013" s="3">
        <f t="shared" si="292"/>
        <v>3704.61</v>
      </c>
      <c r="S1013" s="57">
        <f t="shared" si="293"/>
        <v>22697.735000000001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68" s="2" customFormat="1" ht="15" customHeight="1" x14ac:dyDescent="0.25">
      <c r="A1014" s="79">
        <v>8</v>
      </c>
      <c r="B1014" s="2" t="s">
        <v>1118</v>
      </c>
      <c r="C1014" s="1" t="s">
        <v>34</v>
      </c>
      <c r="D1014" s="1" t="s">
        <v>1107</v>
      </c>
      <c r="E1014" s="122" t="s">
        <v>1113</v>
      </c>
      <c r="F1014" s="1" t="s">
        <v>32</v>
      </c>
      <c r="G1014" s="3">
        <v>40000</v>
      </c>
      <c r="H1014" s="4">
        <v>442.65</v>
      </c>
      <c r="I1014" s="3">
        <v>25</v>
      </c>
      <c r="J1014" s="3">
        <f t="shared" si="286"/>
        <v>1148</v>
      </c>
      <c r="K1014" s="55">
        <f t="shared" si="287"/>
        <v>2839.9999999999995</v>
      </c>
      <c r="L1014" s="55">
        <f t="shared" si="294"/>
        <v>460</v>
      </c>
      <c r="M1014" s="3">
        <f t="shared" si="288"/>
        <v>1216</v>
      </c>
      <c r="N1014" s="55">
        <f t="shared" si="289"/>
        <v>2836</v>
      </c>
      <c r="O1014" s="5">
        <v>0</v>
      </c>
      <c r="P1014" s="3">
        <f t="shared" si="290"/>
        <v>8500</v>
      </c>
      <c r="Q1014" s="3">
        <f t="shared" si="291"/>
        <v>2831.65</v>
      </c>
      <c r="R1014" s="3">
        <f t="shared" si="292"/>
        <v>6136</v>
      </c>
      <c r="S1014" s="57">
        <f t="shared" si="293"/>
        <v>37168.35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68" s="2" customFormat="1" ht="15" customHeight="1" x14ac:dyDescent="0.25">
      <c r="A1015" s="145">
        <v>9</v>
      </c>
      <c r="B1015" s="120" t="s">
        <v>1119</v>
      </c>
      <c r="C1015" s="1" t="s">
        <v>30</v>
      </c>
      <c r="D1015" s="1" t="s">
        <v>1107</v>
      </c>
      <c r="E1015" s="1" t="s">
        <v>63</v>
      </c>
      <c r="F1015" s="1" t="s">
        <v>32</v>
      </c>
      <c r="G1015" s="3">
        <v>22575</v>
      </c>
      <c r="H1015" s="58">
        <v>0</v>
      </c>
      <c r="I1015" s="3">
        <v>25</v>
      </c>
      <c r="J1015" s="3">
        <f>+G1015*2.87%</f>
        <v>647.90250000000003</v>
      </c>
      <c r="K1015" s="55">
        <f>+G1015*7.1%</f>
        <v>1602.8249999999998</v>
      </c>
      <c r="L1015" s="55">
        <f>+G1015*1.15%</f>
        <v>259.61250000000001</v>
      </c>
      <c r="M1015" s="3">
        <f>+G1015*3.04%</f>
        <v>686.28</v>
      </c>
      <c r="N1015" s="55">
        <f>+G1015*7.09%</f>
        <v>1600.5675000000001</v>
      </c>
      <c r="O1015" s="5">
        <v>0</v>
      </c>
      <c r="P1015" s="3">
        <f>SUM(J1015:N1015)</f>
        <v>4797.1875</v>
      </c>
      <c r="Q1015" s="3">
        <f>+H1015+I1015+J1015+M1015+O1015</f>
        <v>1359.1824999999999</v>
      </c>
      <c r="R1015" s="3">
        <f>+K1015+L1015+N1015</f>
        <v>3463.0050000000001</v>
      </c>
      <c r="S1015" s="57">
        <f>+G1015-Q1015</f>
        <v>21215.817500000001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68" s="53" customFormat="1" ht="15" customHeight="1" x14ac:dyDescent="0.25">
      <c r="A1016" s="79">
        <v>10</v>
      </c>
      <c r="B1016" s="2" t="s">
        <v>1120</v>
      </c>
      <c r="C1016" s="1" t="s">
        <v>34</v>
      </c>
      <c r="D1016" s="1" t="s">
        <v>1107</v>
      </c>
      <c r="E1016" s="1" t="s">
        <v>486</v>
      </c>
      <c r="F1016" s="1" t="s">
        <v>32</v>
      </c>
      <c r="G1016" s="3">
        <v>26500</v>
      </c>
      <c r="H1016" s="58">
        <v>0</v>
      </c>
      <c r="I1016" s="3">
        <v>25</v>
      </c>
      <c r="J1016" s="3">
        <f t="shared" si="286"/>
        <v>760.55</v>
      </c>
      <c r="K1016" s="55">
        <f t="shared" si="287"/>
        <v>1881.4999999999998</v>
      </c>
      <c r="L1016" s="55">
        <f t="shared" si="294"/>
        <v>304.75</v>
      </c>
      <c r="M1016" s="3">
        <f t="shared" si="288"/>
        <v>805.6</v>
      </c>
      <c r="N1016" s="55">
        <f t="shared" si="289"/>
        <v>1878.8500000000001</v>
      </c>
      <c r="O1016" s="5">
        <v>0</v>
      </c>
      <c r="P1016" s="3">
        <f t="shared" si="290"/>
        <v>5631.25</v>
      </c>
      <c r="Q1016" s="3">
        <f t="shared" si="291"/>
        <v>1591.15</v>
      </c>
      <c r="R1016" s="3">
        <f t="shared" si="292"/>
        <v>4065.1000000000004</v>
      </c>
      <c r="S1016" s="57">
        <f t="shared" si="293"/>
        <v>24908.85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68" s="2" customFormat="1" ht="15" customHeight="1" x14ac:dyDescent="0.25">
      <c r="A1017" s="145">
        <v>11</v>
      </c>
      <c r="B1017" s="2" t="s">
        <v>1121</v>
      </c>
      <c r="C1017" s="1" t="s">
        <v>30</v>
      </c>
      <c r="D1017" s="1" t="s">
        <v>1107</v>
      </c>
      <c r="E1017" s="1" t="s">
        <v>63</v>
      </c>
      <c r="F1017" s="1" t="s">
        <v>32</v>
      </c>
      <c r="G1017" s="3">
        <v>22575</v>
      </c>
      <c r="H1017" s="58">
        <v>0</v>
      </c>
      <c r="I1017" s="3">
        <v>25</v>
      </c>
      <c r="J1017" s="3">
        <f t="shared" si="286"/>
        <v>647.90250000000003</v>
      </c>
      <c r="K1017" s="55">
        <f t="shared" si="287"/>
        <v>1602.8249999999998</v>
      </c>
      <c r="L1017" s="55">
        <f t="shared" si="294"/>
        <v>259.61250000000001</v>
      </c>
      <c r="M1017" s="3">
        <f t="shared" si="288"/>
        <v>686.28</v>
      </c>
      <c r="N1017" s="55">
        <f t="shared" si="289"/>
        <v>1600.5675000000001</v>
      </c>
      <c r="O1017" s="5">
        <v>0</v>
      </c>
      <c r="P1017" s="3">
        <f t="shared" si="290"/>
        <v>4797.1875</v>
      </c>
      <c r="Q1017" s="3">
        <f t="shared" si="291"/>
        <v>1359.1824999999999</v>
      </c>
      <c r="R1017" s="3">
        <f t="shared" si="292"/>
        <v>3463.0050000000001</v>
      </c>
      <c r="S1017" s="57">
        <f t="shared" si="293"/>
        <v>21215.817500000001</v>
      </c>
      <c r="T1017" s="1">
        <v>111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</row>
    <row r="1018" spans="1:168" s="2" customFormat="1" ht="15" customHeight="1" x14ac:dyDescent="0.25">
      <c r="A1018" s="79">
        <v>12</v>
      </c>
      <c r="B1018" s="2" t="s">
        <v>1122</v>
      </c>
      <c r="C1018" s="1" t="s">
        <v>34</v>
      </c>
      <c r="D1018" s="1" t="s">
        <v>1107</v>
      </c>
      <c r="E1018" s="1" t="s">
        <v>61</v>
      </c>
      <c r="F1018" s="1" t="s">
        <v>32</v>
      </c>
      <c r="G1018" s="3">
        <v>30000</v>
      </c>
      <c r="H1018" s="58">
        <v>0</v>
      </c>
      <c r="I1018" s="3">
        <v>25</v>
      </c>
      <c r="J1018" s="3">
        <f t="shared" si="286"/>
        <v>861</v>
      </c>
      <c r="K1018" s="55">
        <f t="shared" si="287"/>
        <v>2130</v>
      </c>
      <c r="L1018" s="55">
        <f t="shared" si="294"/>
        <v>345</v>
      </c>
      <c r="M1018" s="3">
        <f t="shared" si="288"/>
        <v>912</v>
      </c>
      <c r="N1018" s="55">
        <f t="shared" si="289"/>
        <v>2127</v>
      </c>
      <c r="O1018" s="5">
        <v>0</v>
      </c>
      <c r="P1018" s="3">
        <f t="shared" si="290"/>
        <v>6375</v>
      </c>
      <c r="Q1018" s="3">
        <f t="shared" si="291"/>
        <v>1798</v>
      </c>
      <c r="R1018" s="3">
        <f t="shared" si="292"/>
        <v>4602</v>
      </c>
      <c r="S1018" s="57">
        <f t="shared" si="293"/>
        <v>28202</v>
      </c>
      <c r="T1018" s="1">
        <v>111</v>
      </c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</row>
    <row r="1019" spans="1:168" s="2" customFormat="1" ht="15" customHeight="1" x14ac:dyDescent="0.25">
      <c r="A1019" s="145">
        <v>13</v>
      </c>
      <c r="B1019" s="2" t="s">
        <v>1123</v>
      </c>
      <c r="C1019" s="1" t="s">
        <v>34</v>
      </c>
      <c r="D1019" s="1" t="s">
        <v>1107</v>
      </c>
      <c r="E1019" s="1" t="s">
        <v>640</v>
      </c>
      <c r="F1019" s="1" t="s">
        <v>32</v>
      </c>
      <c r="G1019" s="3">
        <v>24150</v>
      </c>
      <c r="H1019" s="58">
        <v>0</v>
      </c>
      <c r="I1019" s="3">
        <v>25</v>
      </c>
      <c r="J1019" s="3">
        <f t="shared" si="286"/>
        <v>693.10500000000002</v>
      </c>
      <c r="K1019" s="55">
        <f t="shared" si="287"/>
        <v>1714.6499999999999</v>
      </c>
      <c r="L1019" s="55">
        <f t="shared" si="294"/>
        <v>277.72500000000002</v>
      </c>
      <c r="M1019" s="3">
        <f t="shared" si="288"/>
        <v>734.16</v>
      </c>
      <c r="N1019" s="55">
        <f t="shared" si="289"/>
        <v>1712.2350000000001</v>
      </c>
      <c r="O1019" s="5">
        <v>0</v>
      </c>
      <c r="P1019" s="3">
        <f t="shared" si="290"/>
        <v>5131.875</v>
      </c>
      <c r="Q1019" s="3">
        <f t="shared" si="291"/>
        <v>1452.2649999999999</v>
      </c>
      <c r="R1019" s="3">
        <f t="shared" si="292"/>
        <v>3704.61</v>
      </c>
      <c r="S1019" s="57">
        <f t="shared" si="293"/>
        <v>22697.735000000001</v>
      </c>
      <c r="T1019" s="1">
        <v>111</v>
      </c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</row>
    <row r="1020" spans="1:168" s="2" customFormat="1" ht="15" customHeight="1" x14ac:dyDescent="0.25">
      <c r="A1020" s="79">
        <v>14</v>
      </c>
      <c r="B1020" s="2" t="s">
        <v>1124</v>
      </c>
      <c r="C1020" s="1" t="s">
        <v>30</v>
      </c>
      <c r="D1020" s="1" t="s">
        <v>1107</v>
      </c>
      <c r="E1020" s="1" t="s">
        <v>1125</v>
      </c>
      <c r="F1020" s="1" t="str">
        <f>+F614</f>
        <v>DESIGNADO</v>
      </c>
      <c r="G1020" s="3">
        <v>60000</v>
      </c>
      <c r="H1020" s="58">
        <v>2946.63</v>
      </c>
      <c r="I1020" s="3">
        <v>25</v>
      </c>
      <c r="J1020" s="3">
        <f t="shared" si="286"/>
        <v>1722</v>
      </c>
      <c r="K1020" s="55">
        <f t="shared" si="287"/>
        <v>4260</v>
      </c>
      <c r="L1020" s="55">
        <f>+G1020*1.15%</f>
        <v>690</v>
      </c>
      <c r="M1020" s="3">
        <f t="shared" si="288"/>
        <v>1824</v>
      </c>
      <c r="N1020" s="55">
        <f t="shared" si="289"/>
        <v>4254</v>
      </c>
      <c r="O1020" s="5">
        <v>2700.24</v>
      </c>
      <c r="P1020" s="3">
        <f t="shared" si="290"/>
        <v>12750</v>
      </c>
      <c r="Q1020" s="3">
        <f t="shared" si="291"/>
        <v>9217.869999999999</v>
      </c>
      <c r="R1020" s="3">
        <f t="shared" si="292"/>
        <v>9204</v>
      </c>
      <c r="S1020" s="57">
        <f t="shared" si="293"/>
        <v>50782.130000000005</v>
      </c>
      <c r="T1020" s="1">
        <v>111</v>
      </c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</row>
    <row r="1021" spans="1:168" s="2" customFormat="1" ht="15" customHeight="1" x14ac:dyDescent="0.25">
      <c r="A1021" s="145">
        <v>15</v>
      </c>
      <c r="B1021" s="2" t="s">
        <v>1126</v>
      </c>
      <c r="C1021" s="1" t="s">
        <v>30</v>
      </c>
      <c r="D1021" s="1" t="str">
        <f>+D1020</f>
        <v>DIRECCIÓN DE FARMACIAS DEL PUEBLO</v>
      </c>
      <c r="E1021" s="1" t="s">
        <v>1125</v>
      </c>
      <c r="F1021" s="1" t="s">
        <v>32</v>
      </c>
      <c r="G1021" s="3">
        <v>80000</v>
      </c>
      <c r="H1021" s="58">
        <v>7400.87</v>
      </c>
      <c r="I1021" s="3">
        <v>25</v>
      </c>
      <c r="J1021" s="3">
        <f>+G1021*2.87%</f>
        <v>2296</v>
      </c>
      <c r="K1021" s="55">
        <f>+G1021*7.1%</f>
        <v>5679.9999999999991</v>
      </c>
      <c r="L1021" s="3">
        <v>748.07</v>
      </c>
      <c r="M1021" s="3">
        <f>+G1021*3.04%</f>
        <v>2432</v>
      </c>
      <c r="N1021" s="55">
        <f>+G1021*7.09%</f>
        <v>5672</v>
      </c>
      <c r="O1021" s="5">
        <v>0</v>
      </c>
      <c r="P1021" s="3">
        <f>SUM(J1021:N1021)</f>
        <v>16828.07</v>
      </c>
      <c r="Q1021" s="3">
        <f t="shared" si="291"/>
        <v>12153.869999999999</v>
      </c>
      <c r="R1021" s="3">
        <f t="shared" si="292"/>
        <v>12100.07</v>
      </c>
      <c r="S1021" s="57">
        <f t="shared" si="293"/>
        <v>67846.13</v>
      </c>
      <c r="T1021" s="1">
        <v>111</v>
      </c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</row>
    <row r="1022" spans="1:168" s="2" customFormat="1" ht="15" customHeight="1" x14ac:dyDescent="0.25">
      <c r="A1022" s="79">
        <v>16</v>
      </c>
      <c r="B1022" s="2" t="s">
        <v>1127</v>
      </c>
      <c r="C1022" s="1" t="s">
        <v>34</v>
      </c>
      <c r="D1022" s="1" t="str">
        <f>+D1021</f>
        <v>DIRECCIÓN DE FARMACIAS DEL PUEBLO</v>
      </c>
      <c r="E1022" s="1" t="s">
        <v>1125</v>
      </c>
      <c r="F1022" s="1" t="s">
        <v>32</v>
      </c>
      <c r="G1022" s="3">
        <v>40000</v>
      </c>
      <c r="H1022" s="128">
        <v>442.65</v>
      </c>
      <c r="I1022" s="3">
        <v>25</v>
      </c>
      <c r="J1022" s="3">
        <f>+G1022*2.87%</f>
        <v>1148</v>
      </c>
      <c r="K1022" s="55">
        <f>+G1022*7.1%</f>
        <v>2839.9999999999995</v>
      </c>
      <c r="L1022" s="55">
        <f>+G1022*1.15%</f>
        <v>460</v>
      </c>
      <c r="M1022" s="3">
        <f>+G1022*3.04%</f>
        <v>1216</v>
      </c>
      <c r="N1022" s="55">
        <f>+G1022*7.09%</f>
        <v>2836</v>
      </c>
      <c r="O1022" s="5">
        <v>0</v>
      </c>
      <c r="P1022" s="3">
        <f>SUM(J1022:N1022)</f>
        <v>8500</v>
      </c>
      <c r="Q1022" s="3">
        <f t="shared" si="291"/>
        <v>2831.65</v>
      </c>
      <c r="R1022" s="3">
        <f t="shared" si="292"/>
        <v>6136</v>
      </c>
      <c r="S1022" s="57">
        <f t="shared" si="293"/>
        <v>37168.35</v>
      </c>
      <c r="T1022" s="1">
        <v>111</v>
      </c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</row>
    <row r="1023" spans="1:168" s="2" customFormat="1" ht="15" customHeight="1" x14ac:dyDescent="0.25">
      <c r="A1023" s="145">
        <v>17</v>
      </c>
      <c r="B1023" s="2" t="s">
        <v>1128</v>
      </c>
      <c r="C1023" s="1" t="s">
        <v>30</v>
      </c>
      <c r="D1023" s="1" t="str">
        <f>+D1022</f>
        <v>DIRECCIÓN DE FARMACIAS DEL PUEBLO</v>
      </c>
      <c r="E1023" s="1" t="s">
        <v>1129</v>
      </c>
      <c r="F1023" s="1" t="s">
        <v>32</v>
      </c>
      <c r="G1023" s="3">
        <v>59500</v>
      </c>
      <c r="H1023" s="128">
        <v>3392.59</v>
      </c>
      <c r="I1023" s="3">
        <v>25</v>
      </c>
      <c r="J1023" s="3">
        <f>+G1023*2.87%</f>
        <v>1707.65</v>
      </c>
      <c r="K1023" s="55">
        <f>+G1023*7.1%</f>
        <v>4224.5</v>
      </c>
      <c r="L1023" s="55">
        <f>+G1023*1.15%</f>
        <v>684.25</v>
      </c>
      <c r="M1023" s="3">
        <f>+G1023*3.04%</f>
        <v>1808.8</v>
      </c>
      <c r="N1023" s="55">
        <f>+G1023*7.09%</f>
        <v>4218.55</v>
      </c>
      <c r="O1023" s="5">
        <v>0</v>
      </c>
      <c r="P1023" s="3">
        <f>SUM(J1023:N1023)</f>
        <v>12643.75</v>
      </c>
      <c r="Q1023" s="3">
        <f t="shared" si="291"/>
        <v>6934.04</v>
      </c>
      <c r="R1023" s="3">
        <f t="shared" si="292"/>
        <v>9127.2999999999993</v>
      </c>
      <c r="S1023" s="57">
        <f t="shared" si="293"/>
        <v>52565.96</v>
      </c>
      <c r="T1023" s="1">
        <v>111</v>
      </c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</row>
    <row r="1024" spans="1:168" s="2" customFormat="1" ht="15" customHeight="1" x14ac:dyDescent="0.25">
      <c r="A1024" s="79">
        <v>18</v>
      </c>
      <c r="B1024" s="2" t="s">
        <v>1130</v>
      </c>
      <c r="C1024" s="1" t="s">
        <v>30</v>
      </c>
      <c r="D1024" s="1" t="str">
        <f>+D1023</f>
        <v>DIRECCIÓN DE FARMACIAS DEL PUEBLO</v>
      </c>
      <c r="E1024" s="1" t="s">
        <v>124</v>
      </c>
      <c r="F1024" s="1" t="s">
        <v>32</v>
      </c>
      <c r="G1024" s="3">
        <v>24150</v>
      </c>
      <c r="H1024" s="130">
        <v>0</v>
      </c>
      <c r="I1024" s="3">
        <v>25</v>
      </c>
      <c r="J1024" s="3">
        <f>+G1024*2.87%</f>
        <v>693.10500000000002</v>
      </c>
      <c r="K1024" s="55">
        <f>+G1024*7.1%</f>
        <v>1714.6499999999999</v>
      </c>
      <c r="L1024" s="55">
        <f>+G1024*1.15%</f>
        <v>277.72500000000002</v>
      </c>
      <c r="M1024" s="3">
        <f>+G1024*3.04%</f>
        <v>734.16</v>
      </c>
      <c r="N1024" s="55">
        <f>+G1024*7.09%</f>
        <v>1712.2350000000001</v>
      </c>
      <c r="O1024" s="5">
        <v>1350.12</v>
      </c>
      <c r="P1024" s="3">
        <f>SUM(J1024:N1024)</f>
        <v>5131.875</v>
      </c>
      <c r="Q1024" s="3">
        <f t="shared" si="291"/>
        <v>2802.3849999999998</v>
      </c>
      <c r="R1024" s="3">
        <f t="shared" si="292"/>
        <v>3704.61</v>
      </c>
      <c r="S1024" s="57">
        <f t="shared" si="293"/>
        <v>21347.615000000002</v>
      </c>
      <c r="T1024" s="1">
        <v>111</v>
      </c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</row>
    <row r="1025" spans="1:168" s="2" customFormat="1" ht="15" customHeight="1" thickBot="1" x14ac:dyDescent="0.3">
      <c r="A1025" s="145">
        <v>19</v>
      </c>
      <c r="B1025" s="120" t="s">
        <v>1131</v>
      </c>
      <c r="C1025" s="1" t="s">
        <v>34</v>
      </c>
      <c r="D1025" s="1" t="str">
        <f>+D1024</f>
        <v>DIRECCIÓN DE FARMACIAS DEL PUEBLO</v>
      </c>
      <c r="E1025" s="1" t="s">
        <v>543</v>
      </c>
      <c r="F1025" s="1" t="s">
        <v>32</v>
      </c>
      <c r="G1025" s="3">
        <v>23100</v>
      </c>
      <c r="H1025" s="128">
        <v>0</v>
      </c>
      <c r="I1025" s="3">
        <v>25</v>
      </c>
      <c r="J1025" s="3">
        <f>+G1025*2.87%</f>
        <v>662.97</v>
      </c>
      <c r="K1025" s="55">
        <f>+G1025*7.1%</f>
        <v>1640.1</v>
      </c>
      <c r="L1025" s="55">
        <f>+G1025*1.15%</f>
        <v>265.64999999999998</v>
      </c>
      <c r="M1025" s="3">
        <f>+G1025*3.04%</f>
        <v>702.24</v>
      </c>
      <c r="N1025" s="55">
        <f>+G1025*7.09%</f>
        <v>1637.7900000000002</v>
      </c>
      <c r="O1025" s="5">
        <v>0</v>
      </c>
      <c r="P1025" s="3">
        <f>SUM(J1025:N1025)</f>
        <v>4908.75</v>
      </c>
      <c r="Q1025" s="3">
        <f t="shared" si="291"/>
        <v>1390.21</v>
      </c>
      <c r="R1025" s="3">
        <f t="shared" si="292"/>
        <v>3543.54</v>
      </c>
      <c r="S1025" s="57">
        <f t="shared" si="293"/>
        <v>21709.79</v>
      </c>
      <c r="T1025" s="1">
        <v>111</v>
      </c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</row>
    <row r="1026" spans="1:168" s="102" customFormat="1" ht="15" customHeight="1" thickBot="1" x14ac:dyDescent="0.3">
      <c r="A1026" s="82">
        <f>+A1025</f>
        <v>19</v>
      </c>
      <c r="B1026" s="83"/>
      <c r="C1026" s="83"/>
      <c r="D1026" s="83"/>
      <c r="E1026" s="83"/>
      <c r="F1026" s="83"/>
      <c r="G1026" s="65">
        <f t="shared" ref="G1026:P1026" si="295">SUM(G1007:G1025)</f>
        <v>733250</v>
      </c>
      <c r="H1026" s="65">
        <f t="shared" si="295"/>
        <v>26585.35</v>
      </c>
      <c r="I1026" s="65">
        <f t="shared" si="295"/>
        <v>475</v>
      </c>
      <c r="J1026" s="65">
        <f t="shared" si="295"/>
        <v>21044.275000000001</v>
      </c>
      <c r="K1026" s="65">
        <f>SUM(K1007:K1025)</f>
        <v>52060.750000000007</v>
      </c>
      <c r="L1026" s="65">
        <f t="shared" si="295"/>
        <v>7956.2650000000003</v>
      </c>
      <c r="M1026" s="65">
        <f t="shared" si="295"/>
        <v>22290.800000000003</v>
      </c>
      <c r="N1026" s="65">
        <f t="shared" si="295"/>
        <v>51987.42500000001</v>
      </c>
      <c r="O1026" s="65">
        <f t="shared" si="295"/>
        <v>6750.5999999999995</v>
      </c>
      <c r="P1026" s="65">
        <f t="shared" si="295"/>
        <v>155339.51500000001</v>
      </c>
      <c r="Q1026" s="65">
        <f>SUM(Q1007:Q1025)</f>
        <v>77146.02499999998</v>
      </c>
      <c r="R1026" s="65">
        <f>SUM(R1007:R1025)</f>
        <v>112004.43999999999</v>
      </c>
      <c r="S1026" s="65">
        <f>SUM(S1007:S1025)</f>
        <v>656103.97499999998</v>
      </c>
      <c r="T1026" s="65"/>
      <c r="U1026" s="66"/>
      <c r="V1026" s="66"/>
      <c r="W1026" s="66"/>
      <c r="X1026" s="66"/>
      <c r="Y1026" s="66"/>
      <c r="Z1026" s="66"/>
      <c r="AA1026" s="66"/>
      <c r="AB1026" s="66"/>
      <c r="AC1026" s="66"/>
      <c r="AD1026" s="66"/>
      <c r="AE1026" s="66"/>
      <c r="AF1026" s="66"/>
      <c r="AG1026" s="66"/>
      <c r="AH1026" s="66"/>
      <c r="AI1026" s="66"/>
      <c r="AJ1026" s="66"/>
      <c r="AK1026" s="66"/>
      <c r="AL1026" s="66"/>
      <c r="AM1026" s="66"/>
      <c r="AN1026" s="66"/>
      <c r="AO1026" s="66"/>
      <c r="AP1026" s="66"/>
      <c r="AQ1026" s="66"/>
      <c r="AR1026" s="66"/>
      <c r="AS1026" s="66"/>
      <c r="AT1026" s="66"/>
      <c r="AU1026" s="66"/>
      <c r="AV1026" s="66"/>
      <c r="AW1026" s="66"/>
      <c r="AX1026" s="66"/>
      <c r="AY1026" s="66"/>
      <c r="AZ1026" s="66"/>
      <c r="BA1026" s="66"/>
      <c r="BB1026" s="66"/>
      <c r="BC1026" s="66"/>
      <c r="BD1026" s="66"/>
      <c r="BE1026" s="66"/>
      <c r="BF1026" s="66"/>
      <c r="BG1026" s="66"/>
      <c r="BH1026" s="66"/>
      <c r="BI1026" s="66"/>
      <c r="BJ1026" s="66"/>
      <c r="BK1026" s="66"/>
      <c r="BL1026" s="66"/>
      <c r="BM1026" s="66"/>
      <c r="BN1026" s="66"/>
      <c r="BO1026" s="66"/>
      <c r="BP1026" s="66"/>
      <c r="BQ1026" s="66"/>
      <c r="BR1026" s="66"/>
      <c r="BS1026" s="66"/>
      <c r="BT1026" s="66"/>
      <c r="BU1026" s="66"/>
      <c r="BV1026" s="66"/>
      <c r="BW1026" s="66"/>
      <c r="BX1026" s="66"/>
      <c r="BY1026" s="66"/>
      <c r="BZ1026" s="66"/>
      <c r="CA1026" s="66"/>
      <c r="CB1026" s="66"/>
      <c r="CC1026" s="66"/>
      <c r="CD1026" s="66"/>
      <c r="CE1026" s="66"/>
      <c r="CF1026" s="66"/>
      <c r="CG1026" s="66"/>
      <c r="CH1026" s="66"/>
      <c r="CI1026" s="66"/>
      <c r="CJ1026" s="66"/>
      <c r="CK1026" s="66"/>
      <c r="CL1026" s="66"/>
      <c r="CM1026" s="66"/>
      <c r="CN1026" s="66"/>
      <c r="CO1026" s="66"/>
      <c r="CP1026" s="66"/>
      <c r="CQ1026" s="66"/>
      <c r="CR1026" s="66"/>
      <c r="CS1026" s="66"/>
      <c r="CT1026" s="66"/>
      <c r="CU1026" s="66"/>
      <c r="CV1026" s="66"/>
      <c r="CW1026" s="66"/>
      <c r="CX1026" s="66"/>
      <c r="CY1026" s="66"/>
      <c r="CZ1026" s="66"/>
      <c r="DA1026" s="66"/>
      <c r="DB1026" s="66"/>
      <c r="DC1026" s="66"/>
      <c r="DD1026" s="66"/>
      <c r="DE1026" s="66"/>
      <c r="DF1026" s="66"/>
      <c r="DG1026" s="66"/>
      <c r="DH1026" s="66"/>
      <c r="DI1026" s="66"/>
      <c r="DJ1026" s="66"/>
      <c r="DK1026" s="66"/>
      <c r="DL1026" s="66"/>
      <c r="DM1026" s="66"/>
      <c r="DN1026" s="66"/>
      <c r="DO1026" s="66"/>
      <c r="DP1026" s="66"/>
      <c r="DQ1026" s="66"/>
      <c r="DR1026" s="66"/>
      <c r="DS1026" s="66"/>
      <c r="DT1026" s="66"/>
      <c r="DU1026" s="66"/>
      <c r="DV1026" s="66"/>
      <c r="DW1026" s="66"/>
      <c r="DX1026" s="66"/>
      <c r="DY1026" s="66"/>
      <c r="DZ1026" s="66"/>
      <c r="EA1026" s="66"/>
      <c r="EB1026" s="66"/>
      <c r="EC1026" s="66"/>
      <c r="ED1026" s="66"/>
      <c r="EE1026" s="66"/>
      <c r="EF1026" s="66"/>
      <c r="EG1026" s="66"/>
      <c r="EH1026" s="66"/>
      <c r="EI1026" s="66"/>
      <c r="EJ1026" s="66"/>
      <c r="EK1026" s="66"/>
      <c r="EL1026" s="66"/>
      <c r="EM1026" s="66"/>
      <c r="EN1026" s="66"/>
      <c r="EO1026" s="66"/>
      <c r="EP1026" s="66"/>
      <c r="EQ1026" s="66"/>
      <c r="ER1026" s="66"/>
      <c r="ES1026" s="66"/>
      <c r="ET1026" s="66"/>
      <c r="EU1026" s="66"/>
      <c r="EV1026" s="66"/>
      <c r="EW1026" s="66"/>
      <c r="EX1026" s="66"/>
      <c r="EY1026" s="66"/>
      <c r="EZ1026" s="66"/>
      <c r="FA1026" s="66"/>
      <c r="FB1026" s="66"/>
      <c r="FC1026" s="66"/>
      <c r="FD1026" s="66"/>
      <c r="FE1026" s="66"/>
      <c r="FF1026" s="66"/>
      <c r="FG1026" s="66"/>
      <c r="FH1026" s="66"/>
      <c r="FI1026" s="66"/>
      <c r="FJ1026" s="66"/>
      <c r="FK1026" s="66"/>
      <c r="FL1026" s="66"/>
    </row>
    <row r="1027" spans="1:168" s="2" customFormat="1" ht="8.1" customHeight="1" x14ac:dyDescent="0.25">
      <c r="A1027" s="67"/>
      <c r="B1027" s="68"/>
      <c r="C1027" s="68"/>
      <c r="D1027" s="68"/>
      <c r="E1027" s="68"/>
      <c r="F1027" s="68"/>
      <c r="G1027" s="66"/>
      <c r="H1027" s="69"/>
      <c r="I1027" s="66"/>
      <c r="J1027" s="66"/>
      <c r="K1027" s="66"/>
      <c r="L1027" s="66"/>
      <c r="M1027" s="55"/>
      <c r="N1027" s="55"/>
      <c r="O1027" s="103"/>
      <c r="P1027" s="66"/>
      <c r="Q1027" s="66"/>
      <c r="R1027" s="66"/>
      <c r="S1027" s="66"/>
      <c r="T1027" s="66"/>
      <c r="U1027" s="66"/>
      <c r="V1027" s="66"/>
      <c r="W1027" s="66"/>
      <c r="X1027" s="66"/>
      <c r="Y1027" s="66"/>
      <c r="Z1027" s="66"/>
      <c r="AA1027" s="66"/>
      <c r="AB1027" s="66"/>
      <c r="AC1027" s="66"/>
      <c r="AD1027" s="66"/>
      <c r="AE1027" s="66"/>
      <c r="AF1027" s="66"/>
      <c r="AG1027" s="66"/>
      <c r="AH1027" s="66"/>
      <c r="AI1027" s="66"/>
      <c r="AJ1027" s="66"/>
      <c r="AK1027" s="66"/>
      <c r="AL1027" s="66"/>
      <c r="AM1027" s="66"/>
      <c r="AN1027" s="66"/>
      <c r="AO1027" s="66"/>
      <c r="AP1027" s="66"/>
      <c r="AQ1027" s="66"/>
      <c r="AR1027" s="66"/>
      <c r="AS1027" s="66"/>
      <c r="AT1027" s="66"/>
      <c r="AU1027" s="66"/>
      <c r="AV1027" s="66"/>
      <c r="AW1027" s="66"/>
      <c r="AX1027" s="66"/>
      <c r="AY1027" s="66"/>
      <c r="AZ1027" s="66"/>
      <c r="BA1027" s="66"/>
      <c r="BB1027" s="66"/>
      <c r="BC1027" s="66"/>
      <c r="BD1027" s="66"/>
      <c r="BE1027" s="66"/>
      <c r="BF1027" s="66"/>
      <c r="BG1027" s="66"/>
      <c r="BH1027" s="66"/>
      <c r="BI1027" s="66"/>
      <c r="BJ1027" s="66"/>
      <c r="BK1027" s="66"/>
      <c r="BL1027" s="66"/>
      <c r="BM1027" s="66"/>
      <c r="BN1027" s="66"/>
      <c r="BO1027" s="66"/>
      <c r="BP1027" s="66"/>
      <c r="BQ1027" s="66"/>
      <c r="BR1027" s="66"/>
      <c r="BS1027" s="66"/>
      <c r="BT1027" s="66"/>
      <c r="BU1027" s="66"/>
      <c r="BV1027" s="66"/>
      <c r="BW1027" s="66"/>
      <c r="BX1027" s="66"/>
      <c r="BY1027" s="66"/>
      <c r="BZ1027" s="66"/>
      <c r="CA1027" s="66"/>
      <c r="CB1027" s="66"/>
      <c r="CC1027" s="66"/>
      <c r="CD1027" s="66"/>
      <c r="CE1027" s="66"/>
      <c r="CF1027" s="66"/>
      <c r="CG1027" s="66"/>
      <c r="CH1027" s="66"/>
      <c r="CI1027" s="66"/>
      <c r="CJ1027" s="66"/>
      <c r="CK1027" s="66"/>
      <c r="CL1027" s="66"/>
      <c r="CM1027" s="66"/>
      <c r="CN1027" s="66"/>
      <c r="CO1027" s="66"/>
      <c r="CP1027" s="66"/>
      <c r="CQ1027" s="66"/>
      <c r="CR1027" s="66"/>
      <c r="CS1027" s="66"/>
      <c r="CT1027" s="66"/>
      <c r="CU1027" s="66"/>
      <c r="CV1027" s="66"/>
      <c r="CW1027" s="66"/>
      <c r="CX1027" s="66"/>
      <c r="CY1027" s="66"/>
      <c r="CZ1027" s="66"/>
      <c r="DA1027" s="66"/>
      <c r="DB1027" s="66"/>
      <c r="DC1027" s="66"/>
      <c r="DD1027" s="66"/>
      <c r="DE1027" s="66"/>
      <c r="DF1027" s="66"/>
      <c r="DG1027" s="66"/>
      <c r="DH1027" s="66"/>
      <c r="DI1027" s="66"/>
      <c r="DJ1027" s="66"/>
      <c r="DK1027" s="66"/>
      <c r="DL1027" s="66"/>
      <c r="DM1027" s="66"/>
      <c r="DN1027" s="66"/>
      <c r="DO1027" s="66"/>
      <c r="DP1027" s="66"/>
      <c r="DQ1027" s="66"/>
      <c r="DR1027" s="66"/>
      <c r="DS1027" s="66"/>
      <c r="DT1027" s="66"/>
      <c r="DU1027" s="66"/>
      <c r="DV1027" s="66"/>
      <c r="DW1027" s="66"/>
      <c r="DX1027" s="66"/>
      <c r="DY1027" s="66"/>
      <c r="DZ1027" s="66"/>
      <c r="EA1027" s="66"/>
      <c r="EB1027" s="66"/>
      <c r="EC1027" s="66"/>
      <c r="ED1027" s="66"/>
      <c r="EE1027" s="66"/>
      <c r="EF1027" s="66"/>
      <c r="EG1027" s="66"/>
      <c r="EH1027" s="66"/>
      <c r="EI1027" s="66"/>
      <c r="EJ1027" s="66"/>
      <c r="EK1027" s="66"/>
      <c r="EL1027" s="66"/>
      <c r="EM1027" s="66"/>
      <c r="EN1027" s="66"/>
      <c r="EO1027" s="66"/>
      <c r="EP1027" s="66"/>
      <c r="EQ1027" s="66"/>
      <c r="ER1027" s="66"/>
      <c r="ES1027" s="66"/>
      <c r="ET1027" s="66"/>
      <c r="EU1027" s="66"/>
      <c r="EV1027" s="66"/>
      <c r="EW1027" s="66"/>
      <c r="EX1027" s="66"/>
      <c r="EY1027" s="66"/>
      <c r="EZ1027" s="66"/>
      <c r="FA1027" s="66"/>
      <c r="FB1027" s="66"/>
      <c r="FC1027" s="66"/>
      <c r="FD1027" s="66"/>
      <c r="FE1027" s="66"/>
      <c r="FF1027" s="66"/>
      <c r="FG1027" s="66"/>
      <c r="FH1027" s="66"/>
      <c r="FI1027" s="66"/>
      <c r="FJ1027" s="66"/>
      <c r="FK1027" s="66"/>
      <c r="FL1027" s="66"/>
    </row>
    <row r="1028" spans="1:168" s="2" customFormat="1" ht="15" customHeight="1" x14ac:dyDescent="0.25">
      <c r="A1028" s="48" t="s">
        <v>1132</v>
      </c>
      <c r="B1028" s="48"/>
      <c r="C1028" s="48"/>
      <c r="D1028" s="48"/>
      <c r="E1028" s="48"/>
      <c r="F1028" s="93"/>
      <c r="G1028" s="99"/>
      <c r="H1028" s="58"/>
      <c r="I1028" s="99"/>
      <c r="J1028" s="99"/>
      <c r="K1028" s="99"/>
      <c r="L1028" s="49"/>
      <c r="M1028" s="99"/>
      <c r="N1028" s="99"/>
      <c r="O1028" s="100"/>
      <c r="P1028" s="99"/>
      <c r="Q1028" s="99"/>
      <c r="R1028" s="99"/>
      <c r="S1028" s="99"/>
      <c r="T1028" s="98"/>
      <c r="U1028" s="98"/>
      <c r="V1028" s="98"/>
      <c r="W1028" s="98"/>
      <c r="X1028" s="98"/>
      <c r="Y1028" s="98"/>
      <c r="Z1028" s="98"/>
      <c r="AA1028" s="98"/>
      <c r="AB1028" s="98"/>
      <c r="AC1028" s="98"/>
      <c r="AD1028" s="98"/>
      <c r="AE1028" s="98"/>
      <c r="AF1028" s="98"/>
      <c r="AG1028" s="98"/>
      <c r="AH1028" s="98"/>
      <c r="AI1028" s="98"/>
      <c r="AJ1028" s="98"/>
      <c r="AK1028" s="98"/>
      <c r="AL1028" s="98"/>
      <c r="AM1028" s="98"/>
      <c r="AN1028" s="98"/>
      <c r="AO1028" s="98"/>
      <c r="AP1028" s="98"/>
      <c r="AQ1028" s="98"/>
      <c r="AR1028" s="98"/>
      <c r="AS1028" s="98"/>
      <c r="AT1028" s="98"/>
      <c r="AU1028" s="98"/>
      <c r="AV1028" s="98"/>
      <c r="AW1028" s="98"/>
      <c r="AX1028" s="98"/>
      <c r="AY1028" s="98"/>
      <c r="AZ1028" s="98"/>
      <c r="BA1028" s="98"/>
      <c r="BB1028" s="98"/>
      <c r="BC1028" s="98"/>
      <c r="BD1028" s="98"/>
      <c r="BE1028" s="98"/>
      <c r="BF1028" s="98"/>
      <c r="BG1028" s="98"/>
      <c r="BH1028" s="98"/>
      <c r="BI1028" s="98"/>
      <c r="BJ1028" s="98"/>
      <c r="BK1028" s="98"/>
      <c r="BL1028" s="98"/>
      <c r="BM1028" s="98"/>
      <c r="BN1028" s="98"/>
      <c r="BO1028" s="98"/>
      <c r="BP1028" s="98"/>
      <c r="BQ1028" s="98"/>
      <c r="BR1028" s="98"/>
      <c r="BS1028" s="98"/>
      <c r="BT1028" s="98"/>
      <c r="BU1028" s="98"/>
      <c r="BV1028" s="98"/>
      <c r="BW1028" s="98"/>
      <c r="BX1028" s="98"/>
      <c r="BY1028" s="98"/>
      <c r="BZ1028" s="98"/>
      <c r="CA1028" s="98"/>
      <c r="CB1028" s="98"/>
      <c r="CC1028" s="98"/>
      <c r="CD1028" s="98"/>
      <c r="CE1028" s="98"/>
      <c r="CF1028" s="98"/>
      <c r="CG1028" s="98"/>
      <c r="CH1028" s="98"/>
      <c r="CI1028" s="98"/>
      <c r="CJ1028" s="98"/>
      <c r="CK1028" s="98"/>
      <c r="CL1028" s="98"/>
      <c r="CM1028" s="98"/>
      <c r="CN1028" s="98"/>
      <c r="CO1028" s="98"/>
      <c r="CP1028" s="98"/>
      <c r="CQ1028" s="98"/>
      <c r="CR1028" s="98"/>
      <c r="CS1028" s="98"/>
      <c r="CT1028" s="98"/>
      <c r="CU1028" s="98"/>
      <c r="CV1028" s="98"/>
      <c r="CW1028" s="98"/>
      <c r="CX1028" s="98"/>
      <c r="CY1028" s="98"/>
      <c r="CZ1028" s="98"/>
      <c r="DA1028" s="98"/>
      <c r="DB1028" s="98"/>
      <c r="DC1028" s="98"/>
      <c r="DD1028" s="98"/>
      <c r="DE1028" s="98"/>
      <c r="DF1028" s="98"/>
      <c r="DG1028" s="98"/>
      <c r="DH1028" s="98"/>
      <c r="DI1028" s="98"/>
      <c r="DJ1028" s="98"/>
      <c r="DK1028" s="98"/>
      <c r="DL1028" s="98"/>
      <c r="DM1028" s="98"/>
      <c r="DN1028" s="98"/>
      <c r="DO1028" s="98"/>
      <c r="DP1028" s="98"/>
      <c r="DQ1028" s="98"/>
      <c r="DR1028" s="98"/>
      <c r="DS1028" s="98"/>
      <c r="DT1028" s="98"/>
      <c r="DU1028" s="98"/>
      <c r="DV1028" s="98"/>
      <c r="DW1028" s="98"/>
      <c r="DX1028" s="98"/>
      <c r="DY1028" s="98"/>
      <c r="DZ1028" s="98"/>
      <c r="EA1028" s="98"/>
      <c r="EB1028" s="98"/>
      <c r="EC1028" s="98"/>
      <c r="ED1028" s="98"/>
      <c r="EE1028" s="98"/>
      <c r="EF1028" s="98"/>
      <c r="EG1028" s="98"/>
      <c r="EH1028" s="98"/>
      <c r="EI1028" s="98"/>
      <c r="EJ1028" s="98"/>
      <c r="EK1028" s="98"/>
      <c r="EL1028" s="98"/>
      <c r="EM1028" s="98"/>
      <c r="EN1028" s="98"/>
      <c r="EO1028" s="98"/>
      <c r="EP1028" s="98"/>
      <c r="EQ1028" s="98"/>
      <c r="ER1028" s="98"/>
      <c r="ES1028" s="98"/>
      <c r="ET1028" s="98"/>
      <c r="EU1028" s="98"/>
      <c r="EV1028" s="98"/>
      <c r="EW1028" s="98"/>
      <c r="EX1028" s="98"/>
      <c r="EY1028" s="98"/>
      <c r="EZ1028" s="98"/>
      <c r="FA1028" s="98"/>
      <c r="FB1028" s="98"/>
      <c r="FC1028" s="98"/>
      <c r="FD1028" s="98"/>
      <c r="FE1028" s="98"/>
      <c r="FF1028" s="98"/>
      <c r="FG1028" s="98"/>
      <c r="FH1028" s="98"/>
      <c r="FI1028" s="98"/>
      <c r="FJ1028" s="98"/>
      <c r="FK1028" s="98"/>
      <c r="FL1028" s="98"/>
    </row>
    <row r="1029" spans="1:168" s="2" customFormat="1" ht="8.1" customHeight="1" x14ac:dyDescent="0.25">
      <c r="A1029" s="67"/>
      <c r="B1029" s="68"/>
      <c r="C1029" s="68"/>
      <c r="D1029" s="68"/>
      <c r="E1029" s="68"/>
      <c r="F1029" s="68"/>
      <c r="G1029" s="66"/>
      <c r="H1029" s="69"/>
      <c r="I1029" s="66"/>
      <c r="J1029" s="66"/>
      <c r="K1029" s="66"/>
      <c r="L1029" s="66"/>
      <c r="M1029" s="55"/>
      <c r="N1029" s="55"/>
      <c r="O1029" s="103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  <c r="AP1029" s="66"/>
      <c r="AQ1029" s="66"/>
      <c r="AR1029" s="66"/>
      <c r="AS1029" s="66"/>
      <c r="AT1029" s="66"/>
      <c r="AU1029" s="66"/>
      <c r="AV1029" s="66"/>
      <c r="AW1029" s="66"/>
      <c r="AX1029" s="66"/>
      <c r="AY1029" s="66"/>
      <c r="AZ1029" s="66"/>
      <c r="BA1029" s="66"/>
      <c r="BB1029" s="66"/>
      <c r="BC1029" s="66"/>
      <c r="BD1029" s="66"/>
      <c r="BE1029" s="66"/>
      <c r="BF1029" s="66"/>
      <c r="BG1029" s="66"/>
      <c r="BH1029" s="66"/>
      <c r="BI1029" s="66"/>
      <c r="BJ1029" s="66"/>
      <c r="BK1029" s="66"/>
      <c r="BL1029" s="66"/>
      <c r="BM1029" s="66"/>
      <c r="BN1029" s="66"/>
      <c r="BO1029" s="66"/>
      <c r="BP1029" s="66"/>
      <c r="BQ1029" s="66"/>
      <c r="BR1029" s="66"/>
      <c r="BS1029" s="66"/>
      <c r="BT1029" s="66"/>
      <c r="BU1029" s="66"/>
      <c r="BV1029" s="66"/>
      <c r="BW1029" s="66"/>
      <c r="BX1029" s="66"/>
      <c r="BY1029" s="66"/>
      <c r="BZ1029" s="66"/>
      <c r="CA1029" s="66"/>
      <c r="CB1029" s="66"/>
      <c r="CC1029" s="66"/>
      <c r="CD1029" s="66"/>
      <c r="CE1029" s="66"/>
      <c r="CF1029" s="66"/>
      <c r="CG1029" s="66"/>
      <c r="CH1029" s="66"/>
      <c r="CI1029" s="66"/>
      <c r="CJ1029" s="66"/>
      <c r="CK1029" s="66"/>
      <c r="CL1029" s="66"/>
      <c r="CM1029" s="66"/>
      <c r="CN1029" s="66"/>
      <c r="CO1029" s="66"/>
      <c r="CP1029" s="66"/>
      <c r="CQ1029" s="66"/>
      <c r="CR1029" s="66"/>
      <c r="CS1029" s="66"/>
      <c r="CT1029" s="66"/>
      <c r="CU1029" s="66"/>
      <c r="CV1029" s="66"/>
      <c r="CW1029" s="66"/>
      <c r="CX1029" s="66"/>
      <c r="CY1029" s="66"/>
      <c r="CZ1029" s="66"/>
      <c r="DA1029" s="66"/>
      <c r="DB1029" s="66"/>
      <c r="DC1029" s="66"/>
      <c r="DD1029" s="66"/>
      <c r="DE1029" s="66"/>
      <c r="DF1029" s="66"/>
      <c r="DG1029" s="66"/>
      <c r="DH1029" s="66"/>
      <c r="DI1029" s="66"/>
      <c r="DJ1029" s="66"/>
      <c r="DK1029" s="66"/>
      <c r="DL1029" s="66"/>
      <c r="DM1029" s="66"/>
      <c r="DN1029" s="66"/>
      <c r="DO1029" s="66"/>
      <c r="DP1029" s="66"/>
      <c r="DQ1029" s="66"/>
      <c r="DR1029" s="66"/>
      <c r="DS1029" s="66"/>
      <c r="DT1029" s="66"/>
      <c r="DU1029" s="66"/>
      <c r="DV1029" s="66"/>
      <c r="DW1029" s="66"/>
      <c r="DX1029" s="66"/>
      <c r="DY1029" s="66"/>
      <c r="DZ1029" s="66"/>
      <c r="EA1029" s="66"/>
      <c r="EB1029" s="66"/>
      <c r="EC1029" s="66"/>
      <c r="ED1029" s="66"/>
      <c r="EE1029" s="66"/>
      <c r="EF1029" s="66"/>
      <c r="EG1029" s="66"/>
      <c r="EH1029" s="66"/>
      <c r="EI1029" s="66"/>
      <c r="EJ1029" s="66"/>
      <c r="EK1029" s="66"/>
      <c r="EL1029" s="66"/>
      <c r="EM1029" s="66"/>
      <c r="EN1029" s="66"/>
      <c r="EO1029" s="66"/>
      <c r="EP1029" s="66"/>
      <c r="EQ1029" s="66"/>
      <c r="ER1029" s="66"/>
      <c r="ES1029" s="66"/>
      <c r="ET1029" s="66"/>
      <c r="EU1029" s="66"/>
      <c r="EV1029" s="66"/>
      <c r="EW1029" s="66"/>
      <c r="EX1029" s="66"/>
      <c r="EY1029" s="66"/>
      <c r="EZ1029" s="66"/>
      <c r="FA1029" s="66"/>
      <c r="FB1029" s="66"/>
      <c r="FC1029" s="66"/>
      <c r="FD1029" s="66"/>
      <c r="FE1029" s="66"/>
      <c r="FF1029" s="66"/>
      <c r="FG1029" s="66"/>
      <c r="FH1029" s="66"/>
      <c r="FI1029" s="66"/>
      <c r="FJ1029" s="66"/>
      <c r="FK1029" s="66"/>
      <c r="FL1029" s="66"/>
    </row>
    <row r="1030" spans="1:168" s="2" customFormat="1" ht="15" customHeight="1" x14ac:dyDescent="0.25">
      <c r="A1030" s="1">
        <v>1</v>
      </c>
      <c r="B1030" s="86" t="s">
        <v>1133</v>
      </c>
      <c r="C1030" s="1" t="s">
        <v>34</v>
      </c>
      <c r="D1030" s="1" t="s">
        <v>1134</v>
      </c>
      <c r="E1030" s="1" t="s">
        <v>68</v>
      </c>
      <c r="F1030" s="1" t="s">
        <v>32</v>
      </c>
      <c r="G1030" s="3">
        <v>75000</v>
      </c>
      <c r="H1030" s="4">
        <v>6309.38</v>
      </c>
      <c r="I1030" s="3">
        <v>25</v>
      </c>
      <c r="J1030" s="3">
        <f t="shared" ref="J1030:J1046" si="296">+G1030*2.87%</f>
        <v>2152.5</v>
      </c>
      <c r="K1030" s="55">
        <f t="shared" ref="K1030:K1060" si="297">+G1030*7.1%</f>
        <v>5324.9999999999991</v>
      </c>
      <c r="L1030" s="3">
        <v>748.07</v>
      </c>
      <c r="M1030" s="3">
        <f t="shared" ref="M1030:M1060" si="298">+G1030*3.04%</f>
        <v>2280</v>
      </c>
      <c r="N1030" s="55">
        <f t="shared" ref="N1030:N1046" si="299">+G1030*7.09%</f>
        <v>5317.5</v>
      </c>
      <c r="O1030" s="5">
        <v>0</v>
      </c>
      <c r="P1030" s="3">
        <f t="shared" ref="P1030:P1046" si="300">SUM(J1030:N1030)</f>
        <v>15823.07</v>
      </c>
      <c r="Q1030" s="3">
        <f t="shared" ref="Q1030:Q1060" si="301">+H1030+I1030+J1030+M1030+O1030</f>
        <v>10766.880000000001</v>
      </c>
      <c r="R1030" s="3">
        <f t="shared" ref="R1030:R1046" si="302">+K1030+L1030+N1030</f>
        <v>11390.57</v>
      </c>
      <c r="S1030" s="57">
        <f t="shared" ref="S1030:S1046" si="303">+G1030-Q1030</f>
        <v>64233.119999999995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" customHeight="1" x14ac:dyDescent="0.25">
      <c r="A1031" s="1">
        <v>2</v>
      </c>
      <c r="B1031" s="86" t="s">
        <v>1135</v>
      </c>
      <c r="C1031" s="1" t="s">
        <v>34</v>
      </c>
      <c r="D1031" s="1" t="s">
        <v>1134</v>
      </c>
      <c r="E1031" s="1" t="s">
        <v>1136</v>
      </c>
      <c r="F1031" s="1" t="s">
        <v>32</v>
      </c>
      <c r="G1031" s="3">
        <v>40000</v>
      </c>
      <c r="H1031" s="58">
        <v>442.65</v>
      </c>
      <c r="I1031" s="3">
        <v>25</v>
      </c>
      <c r="J1031" s="3">
        <f>+G1031*2.87%</f>
        <v>1148</v>
      </c>
      <c r="K1031" s="55">
        <f>+G1031*7.1%</f>
        <v>2839.9999999999995</v>
      </c>
      <c r="L1031" s="55">
        <f>+G1031*1.15%</f>
        <v>460</v>
      </c>
      <c r="M1031" s="3">
        <f t="shared" si="298"/>
        <v>1216</v>
      </c>
      <c r="N1031" s="55">
        <f>+G1031*7.09%</f>
        <v>2836</v>
      </c>
      <c r="O1031" s="5">
        <v>0</v>
      </c>
      <c r="P1031" s="3">
        <f t="shared" si="300"/>
        <v>8500</v>
      </c>
      <c r="Q1031" s="3">
        <f t="shared" si="301"/>
        <v>2831.65</v>
      </c>
      <c r="R1031" s="3">
        <f>+K1031+L1031+N1031</f>
        <v>6136</v>
      </c>
      <c r="S1031" s="57">
        <f>+G1031-Q1031</f>
        <v>37168.35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" customHeight="1" x14ac:dyDescent="0.25">
      <c r="A1032" s="1">
        <v>3</v>
      </c>
      <c r="B1032" s="86" t="s">
        <v>1137</v>
      </c>
      <c r="C1032" s="1" t="s">
        <v>34</v>
      </c>
      <c r="D1032" s="1" t="s">
        <v>1134</v>
      </c>
      <c r="E1032" s="1" t="s">
        <v>110</v>
      </c>
      <c r="F1032" s="1" t="s">
        <v>32</v>
      </c>
      <c r="G1032" s="3">
        <v>28350</v>
      </c>
      <c r="H1032" s="58">
        <v>0</v>
      </c>
      <c r="I1032" s="3">
        <v>25</v>
      </c>
      <c r="J1032" s="3">
        <f t="shared" si="296"/>
        <v>813.64499999999998</v>
      </c>
      <c r="K1032" s="55">
        <f t="shared" si="297"/>
        <v>2012.85</v>
      </c>
      <c r="L1032" s="55">
        <f>+G1032*1.15%</f>
        <v>326.02499999999998</v>
      </c>
      <c r="M1032" s="3">
        <f t="shared" si="298"/>
        <v>861.84</v>
      </c>
      <c r="N1032" s="55">
        <f t="shared" si="299"/>
        <v>2010.0150000000001</v>
      </c>
      <c r="O1032" s="5">
        <v>1350.12</v>
      </c>
      <c r="P1032" s="3">
        <f t="shared" si="300"/>
        <v>6024.375</v>
      </c>
      <c r="Q1032" s="3">
        <f t="shared" si="301"/>
        <v>3050.605</v>
      </c>
      <c r="R1032" s="3">
        <f t="shared" si="302"/>
        <v>4348.8900000000003</v>
      </c>
      <c r="S1032" s="57">
        <f t="shared" si="303"/>
        <v>25299.395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" customHeight="1" x14ac:dyDescent="0.25">
      <c r="A1033" s="1">
        <v>4</v>
      </c>
      <c r="B1033" s="86" t="s">
        <v>1138</v>
      </c>
      <c r="C1033" s="1" t="s">
        <v>30</v>
      </c>
      <c r="D1033" s="1" t="s">
        <v>1134</v>
      </c>
      <c r="E1033" s="1" t="s">
        <v>1139</v>
      </c>
      <c r="F1033" s="1" t="s">
        <v>32</v>
      </c>
      <c r="G1033" s="3">
        <v>16445</v>
      </c>
      <c r="H1033" s="58">
        <v>0</v>
      </c>
      <c r="I1033" s="3">
        <v>25</v>
      </c>
      <c r="J1033" s="3">
        <f t="shared" si="296"/>
        <v>471.97149999999999</v>
      </c>
      <c r="K1033" s="55">
        <f t="shared" si="297"/>
        <v>1167.5949999999998</v>
      </c>
      <c r="L1033" s="55">
        <f t="shared" ref="L1033:L1060" si="304">+G1033*1.15%</f>
        <v>189.11750000000001</v>
      </c>
      <c r="M1033" s="3">
        <f t="shared" si="298"/>
        <v>499.928</v>
      </c>
      <c r="N1033" s="55">
        <f t="shared" si="299"/>
        <v>1165.9505000000001</v>
      </c>
      <c r="O1033" s="5">
        <v>0</v>
      </c>
      <c r="P1033" s="3">
        <f t="shared" si="300"/>
        <v>3494.5625</v>
      </c>
      <c r="Q1033" s="3">
        <f t="shared" si="301"/>
        <v>996.89949999999999</v>
      </c>
      <c r="R1033" s="3">
        <f t="shared" si="302"/>
        <v>2522.663</v>
      </c>
      <c r="S1033" s="57">
        <f t="shared" si="303"/>
        <v>15448.1005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25">
      <c r="A1034" s="1">
        <v>5</v>
      </c>
      <c r="B1034" s="86" t="s">
        <v>1140</v>
      </c>
      <c r="C1034" s="1" t="s">
        <v>34</v>
      </c>
      <c r="D1034" s="1" t="s">
        <v>1134</v>
      </c>
      <c r="E1034" s="1" t="s">
        <v>1141</v>
      </c>
      <c r="F1034" s="1" t="s">
        <v>32</v>
      </c>
      <c r="G1034" s="3">
        <v>26250</v>
      </c>
      <c r="H1034" s="58">
        <v>0</v>
      </c>
      <c r="I1034" s="3">
        <v>25</v>
      </c>
      <c r="J1034" s="3">
        <f t="shared" si="296"/>
        <v>753.375</v>
      </c>
      <c r="K1034" s="55">
        <f t="shared" si="297"/>
        <v>1863.7499999999998</v>
      </c>
      <c r="L1034" s="55">
        <f t="shared" si="304"/>
        <v>301.875</v>
      </c>
      <c r="M1034" s="3">
        <f t="shared" si="298"/>
        <v>798</v>
      </c>
      <c r="N1034" s="55">
        <f t="shared" si="299"/>
        <v>1861.1250000000002</v>
      </c>
      <c r="O1034" s="5">
        <v>5400.48</v>
      </c>
      <c r="P1034" s="3">
        <f t="shared" si="300"/>
        <v>5578.125</v>
      </c>
      <c r="Q1034" s="3">
        <f t="shared" si="301"/>
        <v>6976.8549999999996</v>
      </c>
      <c r="R1034" s="3">
        <f t="shared" si="302"/>
        <v>4026.75</v>
      </c>
      <c r="S1034" s="57">
        <f t="shared" si="303"/>
        <v>19273.145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25">
      <c r="A1035" s="1">
        <v>6</v>
      </c>
      <c r="B1035" s="86" t="s">
        <v>1142</v>
      </c>
      <c r="C1035" s="1" t="s">
        <v>34</v>
      </c>
      <c r="D1035" s="1" t="s">
        <v>1134</v>
      </c>
      <c r="E1035" s="1" t="s">
        <v>1143</v>
      </c>
      <c r="F1035" s="1" t="s">
        <v>32</v>
      </c>
      <c r="G1035" s="3">
        <v>26250</v>
      </c>
      <c r="H1035" s="58">
        <v>0</v>
      </c>
      <c r="I1035" s="3">
        <v>25</v>
      </c>
      <c r="J1035" s="3">
        <f t="shared" si="296"/>
        <v>753.375</v>
      </c>
      <c r="K1035" s="55">
        <f t="shared" si="297"/>
        <v>1863.7499999999998</v>
      </c>
      <c r="L1035" s="55">
        <f t="shared" si="304"/>
        <v>301.875</v>
      </c>
      <c r="M1035" s="3">
        <f t="shared" si="298"/>
        <v>798</v>
      </c>
      <c r="N1035" s="55">
        <f t="shared" si="299"/>
        <v>1861.1250000000002</v>
      </c>
      <c r="O1035" s="5">
        <v>2700.24</v>
      </c>
      <c r="P1035" s="3">
        <f t="shared" si="300"/>
        <v>5578.125</v>
      </c>
      <c r="Q1035" s="3">
        <f t="shared" si="301"/>
        <v>4276.6149999999998</v>
      </c>
      <c r="R1035" s="3">
        <f t="shared" si="302"/>
        <v>4026.75</v>
      </c>
      <c r="S1035" s="57">
        <f t="shared" si="303"/>
        <v>21973.385000000002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" customHeight="1" x14ac:dyDescent="0.25">
      <c r="A1036" s="1">
        <v>7</v>
      </c>
      <c r="B1036" s="86" t="s">
        <v>1144</v>
      </c>
      <c r="C1036" s="1" t="s">
        <v>34</v>
      </c>
      <c r="D1036" s="1" t="s">
        <v>1134</v>
      </c>
      <c r="E1036" s="1" t="s">
        <v>1145</v>
      </c>
      <c r="F1036" s="1" t="s">
        <v>32</v>
      </c>
      <c r="G1036" s="3">
        <v>26250</v>
      </c>
      <c r="H1036" s="58">
        <v>0</v>
      </c>
      <c r="I1036" s="3">
        <v>25</v>
      </c>
      <c r="J1036" s="3">
        <f t="shared" si="296"/>
        <v>753.375</v>
      </c>
      <c r="K1036" s="55">
        <f t="shared" si="297"/>
        <v>1863.7499999999998</v>
      </c>
      <c r="L1036" s="55">
        <f t="shared" si="304"/>
        <v>301.875</v>
      </c>
      <c r="M1036" s="3">
        <f t="shared" si="298"/>
        <v>798</v>
      </c>
      <c r="N1036" s="55">
        <f t="shared" si="299"/>
        <v>1861.1250000000002</v>
      </c>
      <c r="O1036" s="5">
        <v>0</v>
      </c>
      <c r="P1036" s="3">
        <f t="shared" si="300"/>
        <v>5578.125</v>
      </c>
      <c r="Q1036" s="3">
        <f t="shared" si="301"/>
        <v>1576.375</v>
      </c>
      <c r="R1036" s="3">
        <f t="shared" si="302"/>
        <v>4026.75</v>
      </c>
      <c r="S1036" s="57">
        <f t="shared" si="303"/>
        <v>24673.625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" customHeight="1" x14ac:dyDescent="0.25">
      <c r="A1037" s="1">
        <v>8</v>
      </c>
      <c r="B1037" s="86" t="s">
        <v>1146</v>
      </c>
      <c r="C1037" s="1" t="s">
        <v>34</v>
      </c>
      <c r="D1037" s="1" t="s">
        <v>1134</v>
      </c>
      <c r="E1037" s="1" t="s">
        <v>1147</v>
      </c>
      <c r="F1037" s="1" t="s">
        <v>32</v>
      </c>
      <c r="G1037" s="3">
        <v>26250</v>
      </c>
      <c r="H1037" s="58">
        <v>0</v>
      </c>
      <c r="I1037" s="3">
        <v>25</v>
      </c>
      <c r="J1037" s="3">
        <f t="shared" si="296"/>
        <v>753.375</v>
      </c>
      <c r="K1037" s="55">
        <f t="shared" si="297"/>
        <v>1863.7499999999998</v>
      </c>
      <c r="L1037" s="55">
        <f t="shared" si="304"/>
        <v>301.875</v>
      </c>
      <c r="M1037" s="3">
        <f t="shared" si="298"/>
        <v>798</v>
      </c>
      <c r="N1037" s="55">
        <f t="shared" si="299"/>
        <v>1861.1250000000002</v>
      </c>
      <c r="O1037" s="5">
        <v>0</v>
      </c>
      <c r="P1037" s="3">
        <f t="shared" si="300"/>
        <v>5578.125</v>
      </c>
      <c r="Q1037" s="3">
        <f t="shared" si="301"/>
        <v>1576.375</v>
      </c>
      <c r="R1037" s="3">
        <f t="shared" si="302"/>
        <v>4026.75</v>
      </c>
      <c r="S1037" s="57">
        <f t="shared" si="303"/>
        <v>24673.625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" customHeight="1" x14ac:dyDescent="0.25">
      <c r="A1038" s="1">
        <v>9</v>
      </c>
      <c r="B1038" s="86" t="s">
        <v>1148</v>
      </c>
      <c r="C1038" s="1" t="s">
        <v>34</v>
      </c>
      <c r="D1038" s="1" t="s">
        <v>1134</v>
      </c>
      <c r="E1038" s="1" t="s">
        <v>1149</v>
      </c>
      <c r="F1038" s="1" t="s">
        <v>32</v>
      </c>
      <c r="G1038" s="3">
        <v>26250</v>
      </c>
      <c r="H1038" s="58">
        <v>0</v>
      </c>
      <c r="I1038" s="3">
        <v>25</v>
      </c>
      <c r="J1038" s="3">
        <f t="shared" si="296"/>
        <v>753.375</v>
      </c>
      <c r="K1038" s="55">
        <f t="shared" si="297"/>
        <v>1863.7499999999998</v>
      </c>
      <c r="L1038" s="55">
        <f t="shared" si="304"/>
        <v>301.875</v>
      </c>
      <c r="M1038" s="3">
        <f t="shared" si="298"/>
        <v>798</v>
      </c>
      <c r="N1038" s="55">
        <f t="shared" si="299"/>
        <v>1861.1250000000002</v>
      </c>
      <c r="O1038" s="5">
        <v>1350.12</v>
      </c>
      <c r="P1038" s="3">
        <f t="shared" si="300"/>
        <v>5578.125</v>
      </c>
      <c r="Q1038" s="3">
        <f t="shared" si="301"/>
        <v>2926.4949999999999</v>
      </c>
      <c r="R1038" s="3">
        <f t="shared" si="302"/>
        <v>4026.75</v>
      </c>
      <c r="S1038" s="57">
        <f t="shared" si="303"/>
        <v>23323.505000000001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" customHeight="1" x14ac:dyDescent="0.25">
      <c r="A1039" s="1">
        <v>10</v>
      </c>
      <c r="B1039" s="86" t="s">
        <v>1150</v>
      </c>
      <c r="C1039" s="1" t="s">
        <v>34</v>
      </c>
      <c r="D1039" s="1" t="s">
        <v>1134</v>
      </c>
      <c r="E1039" s="1" t="s">
        <v>1151</v>
      </c>
      <c r="F1039" s="1" t="s">
        <v>32</v>
      </c>
      <c r="G1039" s="3">
        <v>26250</v>
      </c>
      <c r="H1039" s="58">
        <v>0</v>
      </c>
      <c r="I1039" s="3">
        <v>25</v>
      </c>
      <c r="J1039" s="3">
        <f t="shared" si="296"/>
        <v>753.375</v>
      </c>
      <c r="K1039" s="55">
        <f t="shared" si="297"/>
        <v>1863.7499999999998</v>
      </c>
      <c r="L1039" s="55">
        <f t="shared" si="304"/>
        <v>301.875</v>
      </c>
      <c r="M1039" s="3">
        <f t="shared" si="298"/>
        <v>798</v>
      </c>
      <c r="N1039" s="55">
        <f t="shared" si="299"/>
        <v>1861.1250000000002</v>
      </c>
      <c r="O1039" s="5">
        <v>0</v>
      </c>
      <c r="P1039" s="3">
        <f t="shared" si="300"/>
        <v>5578.125</v>
      </c>
      <c r="Q1039" s="3">
        <f t="shared" si="301"/>
        <v>1576.375</v>
      </c>
      <c r="R1039" s="3">
        <f t="shared" si="302"/>
        <v>4026.75</v>
      </c>
      <c r="S1039" s="57">
        <f t="shared" si="303"/>
        <v>24673.625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" customHeight="1" x14ac:dyDescent="0.25">
      <c r="A1040" s="1">
        <v>11</v>
      </c>
      <c r="B1040" s="86" t="s">
        <v>1152</v>
      </c>
      <c r="C1040" s="1" t="s">
        <v>34</v>
      </c>
      <c r="D1040" s="1" t="s">
        <v>1134</v>
      </c>
      <c r="E1040" s="1" t="s">
        <v>1153</v>
      </c>
      <c r="F1040" s="1" t="s">
        <v>32</v>
      </c>
      <c r="G1040" s="3">
        <v>26250</v>
      </c>
      <c r="H1040" s="58">
        <v>0</v>
      </c>
      <c r="I1040" s="3">
        <v>25</v>
      </c>
      <c r="J1040" s="3">
        <f t="shared" si="296"/>
        <v>753.375</v>
      </c>
      <c r="K1040" s="55">
        <f t="shared" si="297"/>
        <v>1863.7499999999998</v>
      </c>
      <c r="L1040" s="55">
        <f t="shared" si="304"/>
        <v>301.875</v>
      </c>
      <c r="M1040" s="3">
        <f t="shared" si="298"/>
        <v>798</v>
      </c>
      <c r="N1040" s="55">
        <f t="shared" si="299"/>
        <v>1861.1250000000002</v>
      </c>
      <c r="O1040" s="5">
        <v>0</v>
      </c>
      <c r="P1040" s="3">
        <f t="shared" si="300"/>
        <v>5578.125</v>
      </c>
      <c r="Q1040" s="3">
        <f t="shared" si="301"/>
        <v>1576.375</v>
      </c>
      <c r="R1040" s="3">
        <f t="shared" si="302"/>
        <v>4026.75</v>
      </c>
      <c r="S1040" s="57">
        <f t="shared" si="303"/>
        <v>24673.625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25">
      <c r="A1041" s="1">
        <v>12</v>
      </c>
      <c r="B1041" s="86" t="s">
        <v>1154</v>
      </c>
      <c r="C1041" s="1" t="s">
        <v>34</v>
      </c>
      <c r="D1041" s="1" t="s">
        <v>1134</v>
      </c>
      <c r="E1041" s="1" t="s">
        <v>1155</v>
      </c>
      <c r="F1041" s="1" t="s">
        <v>32</v>
      </c>
      <c r="G1041" s="3">
        <v>26250</v>
      </c>
      <c r="H1041" s="58">
        <v>0</v>
      </c>
      <c r="I1041" s="3">
        <v>25</v>
      </c>
      <c r="J1041" s="3">
        <f t="shared" si="296"/>
        <v>753.375</v>
      </c>
      <c r="K1041" s="55">
        <f t="shared" si="297"/>
        <v>1863.7499999999998</v>
      </c>
      <c r="L1041" s="55">
        <f t="shared" si="304"/>
        <v>301.875</v>
      </c>
      <c r="M1041" s="3">
        <f t="shared" si="298"/>
        <v>798</v>
      </c>
      <c r="N1041" s="55">
        <f t="shared" si="299"/>
        <v>1861.1250000000002</v>
      </c>
      <c r="O1041" s="5">
        <v>0</v>
      </c>
      <c r="P1041" s="3">
        <f t="shared" si="300"/>
        <v>5578.125</v>
      </c>
      <c r="Q1041" s="3">
        <f t="shared" si="301"/>
        <v>1576.375</v>
      </c>
      <c r="R1041" s="3">
        <f t="shared" si="302"/>
        <v>4026.75</v>
      </c>
      <c r="S1041" s="57">
        <f t="shared" si="303"/>
        <v>24673.625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25">
      <c r="A1042" s="1">
        <v>13</v>
      </c>
      <c r="B1042" s="86" t="s">
        <v>1156</v>
      </c>
      <c r="C1042" s="1" t="s">
        <v>34</v>
      </c>
      <c r="D1042" s="1" t="s">
        <v>1134</v>
      </c>
      <c r="E1042" s="1" t="s">
        <v>1147</v>
      </c>
      <c r="F1042" s="1" t="s">
        <v>32</v>
      </c>
      <c r="G1042" s="3">
        <v>26250</v>
      </c>
      <c r="H1042" s="58">
        <v>0</v>
      </c>
      <c r="I1042" s="3">
        <v>25</v>
      </c>
      <c r="J1042" s="3">
        <f t="shared" si="296"/>
        <v>753.375</v>
      </c>
      <c r="K1042" s="55">
        <f t="shared" si="297"/>
        <v>1863.7499999999998</v>
      </c>
      <c r="L1042" s="55">
        <f t="shared" si="304"/>
        <v>301.875</v>
      </c>
      <c r="M1042" s="3">
        <f t="shared" si="298"/>
        <v>798</v>
      </c>
      <c r="N1042" s="55">
        <f t="shared" si="299"/>
        <v>1861.1250000000002</v>
      </c>
      <c r="O1042" s="5">
        <v>1350.12</v>
      </c>
      <c r="P1042" s="3">
        <f t="shared" si="300"/>
        <v>5578.125</v>
      </c>
      <c r="Q1042" s="3">
        <f t="shared" si="301"/>
        <v>2926.4949999999999</v>
      </c>
      <c r="R1042" s="3">
        <f t="shared" si="302"/>
        <v>4026.75</v>
      </c>
      <c r="S1042" s="57">
        <f t="shared" si="303"/>
        <v>23323.505000000001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25">
      <c r="A1043" s="1">
        <v>14</v>
      </c>
      <c r="B1043" s="86" t="s">
        <v>1157</v>
      </c>
      <c r="C1043" s="1" t="s">
        <v>34</v>
      </c>
      <c r="D1043" s="1" t="s">
        <v>1134</v>
      </c>
      <c r="E1043" s="1" t="s">
        <v>1147</v>
      </c>
      <c r="F1043" s="1" t="s">
        <v>32</v>
      </c>
      <c r="G1043" s="3">
        <v>30000</v>
      </c>
      <c r="H1043" s="58">
        <v>0</v>
      </c>
      <c r="I1043" s="3">
        <v>25</v>
      </c>
      <c r="J1043" s="3">
        <f>+G1043*2.87%</f>
        <v>861</v>
      </c>
      <c r="K1043" s="55">
        <f t="shared" si="297"/>
        <v>2130</v>
      </c>
      <c r="L1043" s="55">
        <f t="shared" si="304"/>
        <v>345</v>
      </c>
      <c r="M1043" s="3">
        <f t="shared" si="298"/>
        <v>912</v>
      </c>
      <c r="N1043" s="55">
        <f>+G1043*7.09%</f>
        <v>2127</v>
      </c>
      <c r="O1043" s="5">
        <v>0</v>
      </c>
      <c r="P1043" s="3">
        <f t="shared" si="300"/>
        <v>6375</v>
      </c>
      <c r="Q1043" s="3">
        <f t="shared" si="301"/>
        <v>1798</v>
      </c>
      <c r="R1043" s="3">
        <f>+K1043+L1043+N1043</f>
        <v>4602</v>
      </c>
      <c r="S1043" s="57">
        <f>+G1043-Q1043</f>
        <v>28202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25">
      <c r="A1044" s="1">
        <v>15</v>
      </c>
      <c r="B1044" s="86" t="s">
        <v>1158</v>
      </c>
      <c r="C1044" s="1" t="s">
        <v>34</v>
      </c>
      <c r="D1044" s="1" t="s">
        <v>1134</v>
      </c>
      <c r="E1044" s="1" t="s">
        <v>1147</v>
      </c>
      <c r="F1044" s="1" t="s">
        <v>32</v>
      </c>
      <c r="G1044" s="3">
        <v>26250</v>
      </c>
      <c r="H1044" s="58">
        <v>0</v>
      </c>
      <c r="I1044" s="3">
        <v>25</v>
      </c>
      <c r="J1044" s="3">
        <f t="shared" si="296"/>
        <v>753.375</v>
      </c>
      <c r="K1044" s="55">
        <f t="shared" si="297"/>
        <v>1863.7499999999998</v>
      </c>
      <c r="L1044" s="55">
        <f t="shared" si="304"/>
        <v>301.875</v>
      </c>
      <c r="M1044" s="3">
        <f t="shared" si="298"/>
        <v>798</v>
      </c>
      <c r="N1044" s="55">
        <f t="shared" si="299"/>
        <v>1861.1250000000002</v>
      </c>
      <c r="O1044" s="5">
        <v>0</v>
      </c>
      <c r="P1044" s="3">
        <f t="shared" si="300"/>
        <v>5578.125</v>
      </c>
      <c r="Q1044" s="3">
        <f t="shared" si="301"/>
        <v>1576.375</v>
      </c>
      <c r="R1044" s="3">
        <f t="shared" si="302"/>
        <v>4026.75</v>
      </c>
      <c r="S1044" s="57">
        <f t="shared" si="303"/>
        <v>24673.625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ht="15" customHeight="1" x14ac:dyDescent="0.25">
      <c r="A1045" s="1">
        <v>16</v>
      </c>
      <c r="B1045" s="86" t="s">
        <v>1159</v>
      </c>
      <c r="C1045" s="1" t="s">
        <v>34</v>
      </c>
      <c r="D1045" s="1" t="s">
        <v>1134</v>
      </c>
      <c r="E1045" s="1" t="s">
        <v>1147</v>
      </c>
      <c r="F1045" s="1" t="s">
        <v>32</v>
      </c>
      <c r="G1045" s="3">
        <v>26250</v>
      </c>
      <c r="H1045" s="58">
        <v>0</v>
      </c>
      <c r="I1045" s="3">
        <v>25</v>
      </c>
      <c r="J1045" s="3">
        <f t="shared" si="296"/>
        <v>753.375</v>
      </c>
      <c r="K1045" s="55">
        <f t="shared" si="297"/>
        <v>1863.7499999999998</v>
      </c>
      <c r="L1045" s="55">
        <f t="shared" si="304"/>
        <v>301.875</v>
      </c>
      <c r="M1045" s="3">
        <f t="shared" si="298"/>
        <v>798</v>
      </c>
      <c r="N1045" s="55">
        <f t="shared" si="299"/>
        <v>1861.1250000000002</v>
      </c>
      <c r="O1045" s="5">
        <v>1350.12</v>
      </c>
      <c r="P1045" s="3">
        <f t="shared" si="300"/>
        <v>5578.125</v>
      </c>
      <c r="Q1045" s="3">
        <f t="shared" si="301"/>
        <v>2926.4949999999999</v>
      </c>
      <c r="R1045" s="3">
        <f t="shared" si="302"/>
        <v>4026.75</v>
      </c>
      <c r="S1045" s="57">
        <f t="shared" si="303"/>
        <v>23323.505000000001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25">
      <c r="A1046" s="1">
        <v>17</v>
      </c>
      <c r="B1046" s="86" t="s">
        <v>1160</v>
      </c>
      <c r="C1046" s="1" t="s">
        <v>34</v>
      </c>
      <c r="D1046" s="1" t="s">
        <v>1134</v>
      </c>
      <c r="E1046" s="1" t="s">
        <v>1161</v>
      </c>
      <c r="F1046" s="1" t="s">
        <v>32</v>
      </c>
      <c r="G1046" s="3">
        <v>26250</v>
      </c>
      <c r="H1046" s="58">
        <v>0</v>
      </c>
      <c r="I1046" s="3">
        <v>25</v>
      </c>
      <c r="J1046" s="3">
        <f t="shared" si="296"/>
        <v>753.375</v>
      </c>
      <c r="K1046" s="55">
        <f t="shared" si="297"/>
        <v>1863.7499999999998</v>
      </c>
      <c r="L1046" s="55">
        <f t="shared" si="304"/>
        <v>301.875</v>
      </c>
      <c r="M1046" s="3">
        <f t="shared" si="298"/>
        <v>798</v>
      </c>
      <c r="N1046" s="55">
        <f t="shared" si="299"/>
        <v>1861.1250000000002</v>
      </c>
      <c r="O1046" s="5">
        <v>0</v>
      </c>
      <c r="P1046" s="3">
        <f t="shared" si="300"/>
        <v>5578.125</v>
      </c>
      <c r="Q1046" s="3">
        <f t="shared" si="301"/>
        <v>1576.375</v>
      </c>
      <c r="R1046" s="3">
        <f t="shared" si="302"/>
        <v>4026.75</v>
      </c>
      <c r="S1046" s="57">
        <f t="shared" si="303"/>
        <v>24673.625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25">
      <c r="A1047" s="1">
        <v>18</v>
      </c>
      <c r="B1047" s="86" t="s">
        <v>1162</v>
      </c>
      <c r="C1047" s="1" t="s">
        <v>34</v>
      </c>
      <c r="D1047" s="1" t="s">
        <v>1134</v>
      </c>
      <c r="E1047" s="1" t="s">
        <v>1147</v>
      </c>
      <c r="F1047" s="1" t="s">
        <v>32</v>
      </c>
      <c r="G1047" s="3">
        <v>30000</v>
      </c>
      <c r="H1047" s="58">
        <v>0</v>
      </c>
      <c r="I1047" s="3">
        <v>25</v>
      </c>
      <c r="J1047" s="3">
        <f>+G1047*2.87%</f>
        <v>861</v>
      </c>
      <c r="K1047" s="55">
        <f t="shared" si="297"/>
        <v>2130</v>
      </c>
      <c r="L1047" s="55">
        <f t="shared" si="304"/>
        <v>345</v>
      </c>
      <c r="M1047" s="3">
        <f t="shared" si="298"/>
        <v>912</v>
      </c>
      <c r="N1047" s="55">
        <f>+G1047*7.09%</f>
        <v>2127</v>
      </c>
      <c r="O1047" s="5">
        <v>0</v>
      </c>
      <c r="P1047" s="3">
        <f>SUM(J1047:N1047)</f>
        <v>6375</v>
      </c>
      <c r="Q1047" s="3">
        <f t="shared" si="301"/>
        <v>1798</v>
      </c>
      <c r="R1047" s="3">
        <f>+K1047+L1047+N1047</f>
        <v>4602</v>
      </c>
      <c r="S1047" s="57">
        <f>+G1047-Q1047</f>
        <v>28202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25">
      <c r="A1048" s="1">
        <v>19</v>
      </c>
      <c r="B1048" s="86" t="s">
        <v>1163</v>
      </c>
      <c r="C1048" s="1" t="s">
        <v>34</v>
      </c>
      <c r="D1048" s="1" t="s">
        <v>1134</v>
      </c>
      <c r="E1048" s="1" t="s">
        <v>1164</v>
      </c>
      <c r="F1048" s="1" t="s">
        <v>32</v>
      </c>
      <c r="G1048" s="3">
        <v>26250</v>
      </c>
      <c r="H1048" s="58">
        <v>0</v>
      </c>
      <c r="I1048" s="3">
        <v>25</v>
      </c>
      <c r="J1048" s="3">
        <f t="shared" ref="J1048:J1060" si="305">+G1048*2.87%</f>
        <v>753.375</v>
      </c>
      <c r="K1048" s="55">
        <f t="shared" si="297"/>
        <v>1863.7499999999998</v>
      </c>
      <c r="L1048" s="55">
        <f t="shared" si="304"/>
        <v>301.875</v>
      </c>
      <c r="M1048" s="3">
        <f t="shared" si="298"/>
        <v>798</v>
      </c>
      <c r="N1048" s="55">
        <f t="shared" ref="N1048:N1060" si="306">+G1048*7.09%</f>
        <v>1861.1250000000002</v>
      </c>
      <c r="O1048" s="5">
        <v>2700.24</v>
      </c>
      <c r="P1048" s="3">
        <f t="shared" ref="P1048:P1060" si="307">SUM(J1048:N1048)</f>
        <v>5578.125</v>
      </c>
      <c r="Q1048" s="3">
        <f t="shared" si="301"/>
        <v>4276.6149999999998</v>
      </c>
      <c r="R1048" s="3">
        <f t="shared" ref="R1048:R1060" si="308">+K1048+L1048+N1048</f>
        <v>4026.75</v>
      </c>
      <c r="S1048" s="57">
        <f t="shared" ref="S1048:S1060" si="309">+G1048-Q1048</f>
        <v>21973.385000000002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25">
      <c r="A1049" s="1">
        <v>20</v>
      </c>
      <c r="B1049" s="2" t="s">
        <v>1165</v>
      </c>
      <c r="C1049" s="1" t="s">
        <v>34</v>
      </c>
      <c r="D1049" s="1" t="s">
        <v>1134</v>
      </c>
      <c r="E1049" s="1" t="s">
        <v>1147</v>
      </c>
      <c r="F1049" s="1" t="s">
        <v>32</v>
      </c>
      <c r="G1049" s="3">
        <v>26250</v>
      </c>
      <c r="H1049" s="58">
        <v>0</v>
      </c>
      <c r="I1049" s="3">
        <v>25</v>
      </c>
      <c r="J1049" s="3">
        <f t="shared" si="305"/>
        <v>753.375</v>
      </c>
      <c r="K1049" s="55">
        <f t="shared" si="297"/>
        <v>1863.7499999999998</v>
      </c>
      <c r="L1049" s="55">
        <f t="shared" si="304"/>
        <v>301.875</v>
      </c>
      <c r="M1049" s="3">
        <f t="shared" si="298"/>
        <v>798</v>
      </c>
      <c r="N1049" s="55">
        <f t="shared" si="306"/>
        <v>1861.1250000000002</v>
      </c>
      <c r="O1049" s="5">
        <v>0</v>
      </c>
      <c r="P1049" s="3">
        <f t="shared" si="307"/>
        <v>5578.125</v>
      </c>
      <c r="Q1049" s="3">
        <f t="shared" si="301"/>
        <v>1576.375</v>
      </c>
      <c r="R1049" s="3">
        <f t="shared" si="308"/>
        <v>4026.75</v>
      </c>
      <c r="S1049" s="57">
        <f t="shared" si="309"/>
        <v>24673.625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x14ac:dyDescent="0.25">
      <c r="A1050" s="1">
        <v>21</v>
      </c>
      <c r="B1050" s="2" t="s">
        <v>1166</v>
      </c>
      <c r="C1050" s="1" t="s">
        <v>30</v>
      </c>
      <c r="D1050" s="1" t="s">
        <v>1134</v>
      </c>
      <c r="E1050" s="1" t="s">
        <v>1147</v>
      </c>
      <c r="F1050" s="1" t="s">
        <v>32</v>
      </c>
      <c r="G1050" s="3">
        <v>26250</v>
      </c>
      <c r="H1050" s="58">
        <v>0</v>
      </c>
      <c r="I1050" s="3">
        <v>25</v>
      </c>
      <c r="J1050" s="3">
        <f t="shared" si="305"/>
        <v>753.375</v>
      </c>
      <c r="K1050" s="55">
        <f t="shared" si="297"/>
        <v>1863.7499999999998</v>
      </c>
      <c r="L1050" s="55">
        <f t="shared" si="304"/>
        <v>301.875</v>
      </c>
      <c r="M1050" s="3">
        <f t="shared" si="298"/>
        <v>798</v>
      </c>
      <c r="N1050" s="55">
        <f t="shared" si="306"/>
        <v>1861.1250000000002</v>
      </c>
      <c r="O1050" s="5">
        <v>0</v>
      </c>
      <c r="P1050" s="3">
        <f t="shared" si="307"/>
        <v>5578.125</v>
      </c>
      <c r="Q1050" s="3">
        <f t="shared" si="301"/>
        <v>1576.375</v>
      </c>
      <c r="R1050" s="3">
        <f t="shared" si="308"/>
        <v>4026.75</v>
      </c>
      <c r="S1050" s="57">
        <f t="shared" si="309"/>
        <v>24673.625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" customHeight="1" x14ac:dyDescent="0.25">
      <c r="A1051" s="1">
        <v>22</v>
      </c>
      <c r="B1051" s="2" t="s">
        <v>1167</v>
      </c>
      <c r="C1051" s="1" t="s">
        <v>30</v>
      </c>
      <c r="D1051" s="1" t="s">
        <v>1134</v>
      </c>
      <c r="E1051" s="1" t="s">
        <v>1147</v>
      </c>
      <c r="F1051" s="1" t="s">
        <v>32</v>
      </c>
      <c r="G1051" s="3">
        <v>26250</v>
      </c>
      <c r="H1051" s="58">
        <v>0</v>
      </c>
      <c r="I1051" s="3">
        <v>25</v>
      </c>
      <c r="J1051" s="3">
        <f t="shared" si="305"/>
        <v>753.375</v>
      </c>
      <c r="K1051" s="55">
        <f t="shared" si="297"/>
        <v>1863.7499999999998</v>
      </c>
      <c r="L1051" s="55">
        <f t="shared" si="304"/>
        <v>301.875</v>
      </c>
      <c r="M1051" s="3">
        <f t="shared" si="298"/>
        <v>798</v>
      </c>
      <c r="N1051" s="55">
        <f t="shared" si="306"/>
        <v>1861.1250000000002</v>
      </c>
      <c r="O1051" s="5">
        <v>0</v>
      </c>
      <c r="P1051" s="3">
        <f t="shared" si="307"/>
        <v>5578.125</v>
      </c>
      <c r="Q1051" s="3">
        <f t="shared" si="301"/>
        <v>1576.375</v>
      </c>
      <c r="R1051" s="3">
        <f t="shared" si="308"/>
        <v>4026.75</v>
      </c>
      <c r="S1051" s="57">
        <f t="shared" si="309"/>
        <v>24673.625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" customHeight="1" x14ac:dyDescent="0.25">
      <c r="A1052" s="1">
        <v>23</v>
      </c>
      <c r="B1052" s="2" t="s">
        <v>1168</v>
      </c>
      <c r="C1052" s="1" t="s">
        <v>34</v>
      </c>
      <c r="D1052" s="1" t="s">
        <v>1134</v>
      </c>
      <c r="E1052" s="1" t="s">
        <v>1147</v>
      </c>
      <c r="F1052" s="1" t="s">
        <v>32</v>
      </c>
      <c r="G1052" s="3">
        <v>26250</v>
      </c>
      <c r="H1052" s="58">
        <v>0</v>
      </c>
      <c r="I1052" s="3">
        <v>25</v>
      </c>
      <c r="J1052" s="3">
        <f t="shared" si="305"/>
        <v>753.375</v>
      </c>
      <c r="K1052" s="55">
        <f t="shared" si="297"/>
        <v>1863.7499999999998</v>
      </c>
      <c r="L1052" s="55">
        <f t="shared" si="304"/>
        <v>301.875</v>
      </c>
      <c r="M1052" s="3">
        <f t="shared" si="298"/>
        <v>798</v>
      </c>
      <c r="N1052" s="55">
        <f t="shared" si="306"/>
        <v>1861.1250000000002</v>
      </c>
      <c r="O1052" s="5">
        <v>0</v>
      </c>
      <c r="P1052" s="3">
        <f t="shared" si="307"/>
        <v>5578.125</v>
      </c>
      <c r="Q1052" s="3">
        <f t="shared" si="301"/>
        <v>1576.375</v>
      </c>
      <c r="R1052" s="3">
        <f t="shared" si="308"/>
        <v>4026.75</v>
      </c>
      <c r="S1052" s="57">
        <f t="shared" si="309"/>
        <v>24673.625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" customHeight="1" x14ac:dyDescent="0.25">
      <c r="A1053" s="1">
        <v>24</v>
      </c>
      <c r="B1053" s="2" t="s">
        <v>1169</v>
      </c>
      <c r="C1053" s="1" t="s">
        <v>34</v>
      </c>
      <c r="D1053" s="1" t="s">
        <v>1134</v>
      </c>
      <c r="E1053" s="1" t="s">
        <v>1170</v>
      </c>
      <c r="F1053" s="1" t="s">
        <v>32</v>
      </c>
      <c r="G1053" s="3">
        <v>26250</v>
      </c>
      <c r="H1053" s="58">
        <v>0</v>
      </c>
      <c r="I1053" s="3">
        <v>25</v>
      </c>
      <c r="J1053" s="3">
        <f t="shared" si="305"/>
        <v>753.375</v>
      </c>
      <c r="K1053" s="55">
        <f t="shared" si="297"/>
        <v>1863.7499999999998</v>
      </c>
      <c r="L1053" s="55">
        <f t="shared" si="304"/>
        <v>301.875</v>
      </c>
      <c r="M1053" s="3">
        <f t="shared" si="298"/>
        <v>798</v>
      </c>
      <c r="N1053" s="55">
        <f t="shared" si="306"/>
        <v>1861.1250000000002</v>
      </c>
      <c r="O1053" s="5">
        <v>0</v>
      </c>
      <c r="P1053" s="3">
        <f t="shared" si="307"/>
        <v>5578.125</v>
      </c>
      <c r="Q1053" s="3">
        <f t="shared" si="301"/>
        <v>1576.375</v>
      </c>
      <c r="R1053" s="3">
        <f t="shared" si="308"/>
        <v>4026.75</v>
      </c>
      <c r="S1053" s="57">
        <f t="shared" si="309"/>
        <v>24673.625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" customHeight="1" x14ac:dyDescent="0.25">
      <c r="A1054" s="1">
        <v>25</v>
      </c>
      <c r="B1054" s="2" t="s">
        <v>1171</v>
      </c>
      <c r="C1054" s="1" t="s">
        <v>34</v>
      </c>
      <c r="D1054" s="1" t="s">
        <v>1134</v>
      </c>
      <c r="E1054" s="1" t="s">
        <v>1172</v>
      </c>
      <c r="F1054" s="1" t="s">
        <v>32</v>
      </c>
      <c r="G1054" s="3">
        <v>26250</v>
      </c>
      <c r="H1054" s="58">
        <v>0</v>
      </c>
      <c r="I1054" s="3">
        <v>25</v>
      </c>
      <c r="J1054" s="3">
        <f t="shared" si="305"/>
        <v>753.375</v>
      </c>
      <c r="K1054" s="55">
        <f t="shared" si="297"/>
        <v>1863.7499999999998</v>
      </c>
      <c r="L1054" s="55">
        <f t="shared" si="304"/>
        <v>301.875</v>
      </c>
      <c r="M1054" s="3">
        <f t="shared" si="298"/>
        <v>798</v>
      </c>
      <c r="N1054" s="55">
        <f t="shared" si="306"/>
        <v>1861.1250000000002</v>
      </c>
      <c r="O1054" s="5">
        <v>0</v>
      </c>
      <c r="P1054" s="3">
        <f t="shared" si="307"/>
        <v>5578.125</v>
      </c>
      <c r="Q1054" s="3">
        <f t="shared" si="301"/>
        <v>1576.375</v>
      </c>
      <c r="R1054" s="3">
        <f t="shared" si="308"/>
        <v>4026.75</v>
      </c>
      <c r="S1054" s="57">
        <f t="shared" si="309"/>
        <v>24673.625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" customHeight="1" x14ac:dyDescent="0.25">
      <c r="A1055" s="1">
        <v>26</v>
      </c>
      <c r="B1055" s="2" t="s">
        <v>1173</v>
      </c>
      <c r="C1055" s="1" t="s">
        <v>34</v>
      </c>
      <c r="D1055" s="1" t="s">
        <v>1134</v>
      </c>
      <c r="E1055" s="1" t="s">
        <v>1174</v>
      </c>
      <c r="F1055" s="1" t="s">
        <v>32</v>
      </c>
      <c r="G1055" s="3">
        <v>26250</v>
      </c>
      <c r="H1055" s="58">
        <v>0</v>
      </c>
      <c r="I1055" s="3">
        <v>25</v>
      </c>
      <c r="J1055" s="3">
        <f t="shared" si="305"/>
        <v>753.375</v>
      </c>
      <c r="K1055" s="55">
        <f t="shared" si="297"/>
        <v>1863.7499999999998</v>
      </c>
      <c r="L1055" s="55">
        <f t="shared" si="304"/>
        <v>301.875</v>
      </c>
      <c r="M1055" s="3">
        <f t="shared" si="298"/>
        <v>798</v>
      </c>
      <c r="N1055" s="55">
        <f t="shared" si="306"/>
        <v>1861.1250000000002</v>
      </c>
      <c r="O1055" s="5">
        <v>0</v>
      </c>
      <c r="P1055" s="3">
        <f t="shared" si="307"/>
        <v>5578.125</v>
      </c>
      <c r="Q1055" s="3">
        <f t="shared" si="301"/>
        <v>1576.375</v>
      </c>
      <c r="R1055" s="3">
        <f t="shared" si="308"/>
        <v>4026.75</v>
      </c>
      <c r="S1055" s="57">
        <f t="shared" si="309"/>
        <v>24673.625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" customHeight="1" x14ac:dyDescent="0.25">
      <c r="A1056" s="1">
        <v>27</v>
      </c>
      <c r="B1056" s="2" t="s">
        <v>1175</v>
      </c>
      <c r="C1056" s="1" t="s">
        <v>34</v>
      </c>
      <c r="D1056" s="1" t="s">
        <v>1134</v>
      </c>
      <c r="E1056" s="1" t="s">
        <v>1176</v>
      </c>
      <c r="F1056" s="1" t="s">
        <v>32</v>
      </c>
      <c r="G1056" s="3">
        <v>26250</v>
      </c>
      <c r="H1056" s="58">
        <v>0</v>
      </c>
      <c r="I1056" s="3">
        <v>25</v>
      </c>
      <c r="J1056" s="3">
        <f t="shared" si="305"/>
        <v>753.375</v>
      </c>
      <c r="K1056" s="55">
        <f t="shared" si="297"/>
        <v>1863.7499999999998</v>
      </c>
      <c r="L1056" s="55">
        <f t="shared" si="304"/>
        <v>301.875</v>
      </c>
      <c r="M1056" s="3">
        <f t="shared" si="298"/>
        <v>798</v>
      </c>
      <c r="N1056" s="55">
        <f t="shared" si="306"/>
        <v>1861.1250000000002</v>
      </c>
      <c r="O1056" s="5">
        <v>0</v>
      </c>
      <c r="P1056" s="3">
        <f t="shared" si="307"/>
        <v>5578.125</v>
      </c>
      <c r="Q1056" s="3">
        <f t="shared" si="301"/>
        <v>1576.375</v>
      </c>
      <c r="R1056" s="3">
        <f t="shared" si="308"/>
        <v>4026.75</v>
      </c>
      <c r="S1056" s="57">
        <f t="shared" si="309"/>
        <v>24673.625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" customHeight="1" x14ac:dyDescent="0.25">
      <c r="A1057" s="1">
        <v>28</v>
      </c>
      <c r="B1057" s="2" t="s">
        <v>1177</v>
      </c>
      <c r="C1057" s="1" t="s">
        <v>30</v>
      </c>
      <c r="D1057" s="1" t="s">
        <v>1134</v>
      </c>
      <c r="E1057" s="1" t="s">
        <v>1147</v>
      </c>
      <c r="F1057" s="1" t="s">
        <v>32</v>
      </c>
      <c r="G1057" s="3">
        <v>26250</v>
      </c>
      <c r="H1057" s="58">
        <v>0</v>
      </c>
      <c r="I1057" s="3">
        <v>25</v>
      </c>
      <c r="J1057" s="3">
        <f t="shared" si="305"/>
        <v>753.375</v>
      </c>
      <c r="K1057" s="55">
        <f t="shared" si="297"/>
        <v>1863.7499999999998</v>
      </c>
      <c r="L1057" s="55">
        <f t="shared" si="304"/>
        <v>301.875</v>
      </c>
      <c r="M1057" s="3">
        <f t="shared" si="298"/>
        <v>798</v>
      </c>
      <c r="N1057" s="55">
        <f t="shared" si="306"/>
        <v>1861.1250000000002</v>
      </c>
      <c r="O1057" s="5">
        <v>0</v>
      </c>
      <c r="P1057" s="3">
        <f t="shared" si="307"/>
        <v>5578.125</v>
      </c>
      <c r="Q1057" s="3">
        <f t="shared" si="301"/>
        <v>1576.375</v>
      </c>
      <c r="R1057" s="3">
        <f t="shared" si="308"/>
        <v>4026.75</v>
      </c>
      <c r="S1057" s="57">
        <f t="shared" si="309"/>
        <v>24673.625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ht="15" customHeight="1" x14ac:dyDescent="0.25">
      <c r="A1058" s="1">
        <v>29</v>
      </c>
      <c r="B1058" s="2" t="s">
        <v>1178</v>
      </c>
      <c r="C1058" s="1" t="s">
        <v>34</v>
      </c>
      <c r="D1058" s="1" t="s">
        <v>1134</v>
      </c>
      <c r="E1058" s="1" t="s">
        <v>1179</v>
      </c>
      <c r="F1058" s="1" t="s">
        <v>32</v>
      </c>
      <c r="G1058" s="3">
        <v>26250</v>
      </c>
      <c r="H1058" s="58">
        <v>0</v>
      </c>
      <c r="I1058" s="3">
        <v>25</v>
      </c>
      <c r="J1058" s="3">
        <f t="shared" si="305"/>
        <v>753.375</v>
      </c>
      <c r="K1058" s="55">
        <f t="shared" si="297"/>
        <v>1863.7499999999998</v>
      </c>
      <c r="L1058" s="55">
        <f t="shared" si="304"/>
        <v>301.875</v>
      </c>
      <c r="M1058" s="3">
        <f t="shared" si="298"/>
        <v>798</v>
      </c>
      <c r="N1058" s="55">
        <f t="shared" si="306"/>
        <v>1861.1250000000002</v>
      </c>
      <c r="O1058" s="5">
        <v>0</v>
      </c>
      <c r="P1058" s="3">
        <f t="shared" si="307"/>
        <v>5578.125</v>
      </c>
      <c r="Q1058" s="3">
        <f t="shared" si="301"/>
        <v>1576.375</v>
      </c>
      <c r="R1058" s="3">
        <f t="shared" si="308"/>
        <v>4026.75</v>
      </c>
      <c r="S1058" s="57">
        <f t="shared" si="309"/>
        <v>24673.625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ht="15" customHeight="1" x14ac:dyDescent="0.25">
      <c r="A1059" s="1">
        <v>30</v>
      </c>
      <c r="B1059" s="2" t="s">
        <v>1180</v>
      </c>
      <c r="C1059" s="1" t="s">
        <v>34</v>
      </c>
      <c r="D1059" s="1" t="s">
        <v>1134</v>
      </c>
      <c r="E1059" s="1" t="s">
        <v>1147</v>
      </c>
      <c r="F1059" s="1" t="s">
        <v>32</v>
      </c>
      <c r="G1059" s="3">
        <v>26250</v>
      </c>
      <c r="H1059" s="58">
        <v>0</v>
      </c>
      <c r="I1059" s="3">
        <v>25</v>
      </c>
      <c r="J1059" s="3">
        <f t="shared" si="305"/>
        <v>753.375</v>
      </c>
      <c r="K1059" s="55">
        <f t="shared" si="297"/>
        <v>1863.7499999999998</v>
      </c>
      <c r="L1059" s="55">
        <f t="shared" si="304"/>
        <v>301.875</v>
      </c>
      <c r="M1059" s="3">
        <f t="shared" si="298"/>
        <v>798</v>
      </c>
      <c r="N1059" s="55">
        <f t="shared" si="306"/>
        <v>1861.1250000000002</v>
      </c>
      <c r="O1059" s="5">
        <v>2700.24</v>
      </c>
      <c r="P1059" s="3">
        <f t="shared" si="307"/>
        <v>5578.125</v>
      </c>
      <c r="Q1059" s="3">
        <f t="shared" si="301"/>
        <v>4276.6149999999998</v>
      </c>
      <c r="R1059" s="3">
        <f t="shared" si="308"/>
        <v>4026.75</v>
      </c>
      <c r="S1059" s="57">
        <f t="shared" si="309"/>
        <v>21973.385000000002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ht="15" customHeight="1" thickBot="1" x14ac:dyDescent="0.3">
      <c r="A1060" s="1">
        <v>31</v>
      </c>
      <c r="B1060" s="2" t="s">
        <v>1181</v>
      </c>
      <c r="C1060" s="1" t="s">
        <v>34</v>
      </c>
      <c r="D1060" s="1" t="s">
        <v>1134</v>
      </c>
      <c r="E1060" s="1" t="s">
        <v>1147</v>
      </c>
      <c r="F1060" s="1" t="s">
        <v>32</v>
      </c>
      <c r="G1060" s="3">
        <v>28455</v>
      </c>
      <c r="H1060" s="58">
        <v>0</v>
      </c>
      <c r="I1060" s="3">
        <v>25</v>
      </c>
      <c r="J1060" s="3">
        <f t="shared" si="305"/>
        <v>816.6585</v>
      </c>
      <c r="K1060" s="55">
        <f t="shared" si="297"/>
        <v>2020.3049999999998</v>
      </c>
      <c r="L1060" s="55">
        <f t="shared" si="304"/>
        <v>327.23250000000002</v>
      </c>
      <c r="M1060" s="3">
        <f t="shared" si="298"/>
        <v>865.03200000000004</v>
      </c>
      <c r="N1060" s="55">
        <f t="shared" si="306"/>
        <v>2017.4595000000002</v>
      </c>
      <c r="O1060" s="5">
        <v>0</v>
      </c>
      <c r="P1060" s="3">
        <f t="shared" si="307"/>
        <v>6046.6875</v>
      </c>
      <c r="Q1060" s="3">
        <f t="shared" si="301"/>
        <v>1706.6905000000002</v>
      </c>
      <c r="R1060" s="3">
        <f t="shared" si="308"/>
        <v>4364.9970000000003</v>
      </c>
      <c r="S1060" s="57">
        <f t="shared" si="309"/>
        <v>26748.309499999999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97" customFormat="1" ht="15" customHeight="1" thickBot="1" x14ac:dyDescent="0.3">
      <c r="A1061" s="162">
        <f>+A1060</f>
        <v>31</v>
      </c>
      <c r="B1061" s="83"/>
      <c r="C1061" s="83"/>
      <c r="D1061" s="83"/>
      <c r="E1061" s="83"/>
      <c r="F1061" s="83"/>
      <c r="G1061" s="65">
        <f>SUM(G1030:G1060)</f>
        <v>878250</v>
      </c>
      <c r="H1061" s="65">
        <f t="shared" ref="H1061:S1061" si="310">SUM(H1030:H1060)</f>
        <v>6752.03</v>
      </c>
      <c r="I1061" s="65">
        <f t="shared" si="310"/>
        <v>775</v>
      </c>
      <c r="J1061" s="65">
        <f t="shared" si="310"/>
        <v>25205.775000000001</v>
      </c>
      <c r="K1061" s="65">
        <f t="shared" si="310"/>
        <v>62355.749999999993</v>
      </c>
      <c r="L1061" s="65">
        <f t="shared" si="310"/>
        <v>9985.4450000000015</v>
      </c>
      <c r="M1061" s="65">
        <f t="shared" si="310"/>
        <v>26698.799999999999</v>
      </c>
      <c r="N1061" s="65">
        <f t="shared" si="310"/>
        <v>62267.925000000003</v>
      </c>
      <c r="O1061" s="65">
        <f t="shared" si="310"/>
        <v>18901.679999999997</v>
      </c>
      <c r="P1061" s="65">
        <f t="shared" si="310"/>
        <v>186513.69500000001</v>
      </c>
      <c r="Q1061" s="65">
        <f t="shared" si="310"/>
        <v>78333.285000000018</v>
      </c>
      <c r="R1061" s="65">
        <f t="shared" si="310"/>
        <v>134609.12</v>
      </c>
      <c r="S1061" s="65">
        <f t="shared" si="310"/>
        <v>799916.71499999997</v>
      </c>
      <c r="T1061" s="65"/>
      <c r="U1061" s="66"/>
      <c r="V1061" s="66"/>
      <c r="W1061" s="66"/>
      <c r="X1061" s="66"/>
      <c r="Y1061" s="66"/>
      <c r="Z1061" s="66"/>
      <c r="AA1061" s="66"/>
      <c r="AB1061" s="66"/>
      <c r="AC1061" s="66"/>
      <c r="AD1061" s="66"/>
      <c r="AE1061" s="66"/>
      <c r="AF1061" s="66"/>
      <c r="AG1061" s="66"/>
      <c r="AH1061" s="66"/>
      <c r="AI1061" s="66"/>
      <c r="AJ1061" s="66"/>
      <c r="AK1061" s="66"/>
      <c r="AL1061" s="66"/>
      <c r="AM1061" s="66"/>
      <c r="AN1061" s="66"/>
      <c r="AO1061" s="66"/>
      <c r="AP1061" s="66"/>
      <c r="AQ1061" s="66"/>
      <c r="AR1061" s="66"/>
      <c r="AS1061" s="66"/>
      <c r="AT1061" s="66"/>
      <c r="AU1061" s="66"/>
      <c r="AV1061" s="66"/>
      <c r="AW1061" s="66"/>
      <c r="AX1061" s="66"/>
      <c r="AY1061" s="66"/>
      <c r="AZ1061" s="66"/>
      <c r="BA1061" s="66"/>
      <c r="BB1061" s="66"/>
      <c r="BC1061" s="66"/>
      <c r="BD1061" s="66"/>
      <c r="BE1061" s="66"/>
      <c r="BF1061" s="66"/>
      <c r="BG1061" s="66"/>
      <c r="BH1061" s="66"/>
      <c r="BI1061" s="66"/>
      <c r="BJ1061" s="66"/>
      <c r="BK1061" s="66"/>
      <c r="BL1061" s="66"/>
      <c r="BM1061" s="66"/>
      <c r="BN1061" s="66"/>
      <c r="BO1061" s="66"/>
      <c r="BP1061" s="66"/>
      <c r="BQ1061" s="66"/>
      <c r="BR1061" s="66"/>
      <c r="BS1061" s="66"/>
      <c r="BT1061" s="66"/>
      <c r="BU1061" s="66"/>
      <c r="BV1061" s="66"/>
      <c r="BW1061" s="66"/>
      <c r="BX1061" s="66"/>
      <c r="BY1061" s="66"/>
      <c r="BZ1061" s="66"/>
      <c r="CA1061" s="66"/>
      <c r="CB1061" s="66"/>
      <c r="CC1061" s="66"/>
      <c r="CD1061" s="66"/>
      <c r="CE1061" s="66"/>
      <c r="CF1061" s="66"/>
      <c r="CG1061" s="66"/>
      <c r="CH1061" s="66"/>
      <c r="CI1061" s="66"/>
      <c r="CJ1061" s="66"/>
      <c r="CK1061" s="66"/>
      <c r="CL1061" s="66"/>
      <c r="CM1061" s="66"/>
      <c r="CN1061" s="66"/>
      <c r="CO1061" s="66"/>
      <c r="CP1061" s="66"/>
      <c r="CQ1061" s="66"/>
      <c r="CR1061" s="66"/>
      <c r="CS1061" s="66"/>
      <c r="CT1061" s="66"/>
      <c r="CU1061" s="66"/>
      <c r="CV1061" s="66"/>
      <c r="CW1061" s="66"/>
      <c r="CX1061" s="66"/>
      <c r="CY1061" s="66"/>
      <c r="CZ1061" s="66"/>
      <c r="DA1061" s="66"/>
      <c r="DB1061" s="66"/>
      <c r="DC1061" s="66"/>
      <c r="DD1061" s="66"/>
      <c r="DE1061" s="66"/>
      <c r="DF1061" s="66"/>
      <c r="DG1061" s="66"/>
      <c r="DH1061" s="66"/>
      <c r="DI1061" s="66"/>
      <c r="DJ1061" s="66"/>
      <c r="DK1061" s="66"/>
      <c r="DL1061" s="66"/>
      <c r="DM1061" s="66"/>
      <c r="DN1061" s="66"/>
      <c r="DO1061" s="66"/>
      <c r="DP1061" s="66"/>
      <c r="DQ1061" s="66"/>
      <c r="DR1061" s="66"/>
      <c r="DS1061" s="66"/>
      <c r="DT1061" s="66"/>
      <c r="DU1061" s="66"/>
      <c r="DV1061" s="66"/>
      <c r="DW1061" s="66"/>
      <c r="DX1061" s="66"/>
      <c r="DY1061" s="66"/>
      <c r="DZ1061" s="66"/>
      <c r="EA1061" s="66"/>
      <c r="EB1061" s="66"/>
      <c r="EC1061" s="66"/>
      <c r="ED1061" s="66"/>
      <c r="EE1061" s="66"/>
      <c r="EF1061" s="66"/>
      <c r="EG1061" s="66"/>
      <c r="EH1061" s="66"/>
      <c r="EI1061" s="66"/>
      <c r="EJ1061" s="66"/>
      <c r="EK1061" s="66"/>
      <c r="EL1061" s="66"/>
      <c r="EM1061" s="66"/>
      <c r="EN1061" s="66"/>
      <c r="EO1061" s="66"/>
      <c r="EP1061" s="66"/>
      <c r="EQ1061" s="66"/>
      <c r="ER1061" s="66"/>
      <c r="ES1061" s="66"/>
      <c r="ET1061" s="66"/>
      <c r="EU1061" s="66"/>
      <c r="EV1061" s="66"/>
      <c r="EW1061" s="66"/>
      <c r="EX1061" s="66"/>
      <c r="EY1061" s="66"/>
      <c r="EZ1061" s="66"/>
      <c r="FA1061" s="66"/>
      <c r="FB1061" s="66"/>
      <c r="FC1061" s="66"/>
      <c r="FD1061" s="66"/>
      <c r="FE1061" s="66"/>
      <c r="FF1061" s="66"/>
      <c r="FG1061" s="66"/>
      <c r="FH1061" s="66"/>
      <c r="FI1061" s="66"/>
      <c r="FJ1061" s="66"/>
      <c r="FK1061" s="66"/>
      <c r="FL1061" s="66"/>
    </row>
    <row r="1062" spans="1:168" ht="8.1" customHeight="1" x14ac:dyDescent="0.25"/>
    <row r="1063" spans="1:168" ht="15" customHeight="1" x14ac:dyDescent="0.25">
      <c r="A1063" s="48" t="s">
        <v>1182</v>
      </c>
      <c r="B1063" s="48"/>
      <c r="C1063" s="48"/>
      <c r="D1063" s="48"/>
      <c r="E1063" s="48"/>
      <c r="F1063" s="93"/>
      <c r="G1063" s="99"/>
      <c r="H1063" s="104"/>
      <c r="I1063" s="99"/>
      <c r="J1063" s="99"/>
      <c r="K1063" s="99"/>
      <c r="L1063" s="49"/>
      <c r="M1063" s="99"/>
      <c r="N1063" s="99"/>
      <c r="O1063" s="100"/>
      <c r="P1063" s="99"/>
      <c r="Q1063" s="99"/>
      <c r="R1063" s="99"/>
      <c r="S1063" s="99"/>
      <c r="T1063" s="98"/>
      <c r="U1063" s="98"/>
      <c r="V1063" s="98"/>
      <c r="W1063" s="98"/>
      <c r="X1063" s="98"/>
      <c r="Y1063" s="98"/>
      <c r="Z1063" s="98"/>
      <c r="AA1063" s="98"/>
      <c r="AB1063" s="98"/>
      <c r="AC1063" s="98"/>
      <c r="AD1063" s="98"/>
      <c r="AE1063" s="98"/>
      <c r="AF1063" s="98"/>
      <c r="AG1063" s="98"/>
      <c r="AH1063" s="98"/>
      <c r="AI1063" s="98"/>
      <c r="AJ1063" s="98"/>
      <c r="AK1063" s="98"/>
      <c r="AL1063" s="98"/>
      <c r="AM1063" s="98"/>
      <c r="AN1063" s="98"/>
      <c r="AO1063" s="98"/>
      <c r="AP1063" s="98"/>
      <c r="AQ1063" s="98"/>
      <c r="AR1063" s="98"/>
      <c r="AS1063" s="98"/>
      <c r="AT1063" s="98"/>
      <c r="AU1063" s="98"/>
      <c r="AV1063" s="98"/>
      <c r="AW1063" s="98"/>
      <c r="AX1063" s="98"/>
      <c r="AY1063" s="98"/>
      <c r="AZ1063" s="98"/>
      <c r="BA1063" s="98"/>
      <c r="BB1063" s="98"/>
      <c r="BC1063" s="98"/>
      <c r="BD1063" s="98"/>
      <c r="BE1063" s="98"/>
      <c r="BF1063" s="98"/>
      <c r="BG1063" s="98"/>
      <c r="BH1063" s="98"/>
      <c r="BI1063" s="98"/>
      <c r="BJ1063" s="98"/>
      <c r="BK1063" s="98"/>
      <c r="BL1063" s="98"/>
      <c r="BM1063" s="98"/>
      <c r="BN1063" s="98"/>
      <c r="BO1063" s="98"/>
      <c r="BP1063" s="98"/>
      <c r="BQ1063" s="98"/>
      <c r="BR1063" s="98"/>
      <c r="BS1063" s="98"/>
      <c r="BT1063" s="98"/>
      <c r="BU1063" s="98"/>
      <c r="BV1063" s="98"/>
      <c r="BW1063" s="98"/>
      <c r="BX1063" s="98"/>
      <c r="BY1063" s="98"/>
      <c r="BZ1063" s="98"/>
      <c r="CA1063" s="98"/>
      <c r="CB1063" s="98"/>
      <c r="CC1063" s="98"/>
      <c r="CD1063" s="98"/>
      <c r="CE1063" s="98"/>
      <c r="CF1063" s="98"/>
      <c r="CG1063" s="98"/>
      <c r="CH1063" s="98"/>
      <c r="CI1063" s="98"/>
      <c r="CJ1063" s="98"/>
      <c r="CK1063" s="98"/>
      <c r="CL1063" s="98"/>
      <c r="CM1063" s="98"/>
      <c r="CN1063" s="98"/>
      <c r="CO1063" s="98"/>
      <c r="CP1063" s="98"/>
      <c r="CQ1063" s="98"/>
      <c r="CR1063" s="98"/>
      <c r="CS1063" s="98"/>
      <c r="CT1063" s="98"/>
      <c r="CU1063" s="98"/>
      <c r="CV1063" s="98"/>
      <c r="CW1063" s="98"/>
      <c r="CX1063" s="98"/>
      <c r="CY1063" s="98"/>
      <c r="CZ1063" s="98"/>
      <c r="DA1063" s="98"/>
      <c r="DB1063" s="98"/>
      <c r="DC1063" s="98"/>
      <c r="DD1063" s="98"/>
      <c r="DE1063" s="98"/>
      <c r="DF1063" s="98"/>
      <c r="DG1063" s="98"/>
      <c r="DH1063" s="98"/>
      <c r="DI1063" s="98"/>
      <c r="DJ1063" s="98"/>
      <c r="DK1063" s="98"/>
      <c r="DL1063" s="98"/>
      <c r="DM1063" s="98"/>
      <c r="DN1063" s="98"/>
      <c r="DO1063" s="98"/>
      <c r="DP1063" s="98"/>
      <c r="DQ1063" s="98"/>
      <c r="DR1063" s="98"/>
      <c r="DS1063" s="98"/>
      <c r="DT1063" s="98"/>
      <c r="DU1063" s="98"/>
      <c r="DV1063" s="98"/>
      <c r="DW1063" s="98"/>
      <c r="DX1063" s="98"/>
      <c r="DY1063" s="98"/>
      <c r="DZ1063" s="98"/>
      <c r="EA1063" s="98"/>
      <c r="EB1063" s="98"/>
      <c r="EC1063" s="98"/>
      <c r="ED1063" s="98"/>
      <c r="EE1063" s="98"/>
      <c r="EF1063" s="98"/>
      <c r="EG1063" s="98"/>
      <c r="EH1063" s="98"/>
      <c r="EI1063" s="98"/>
      <c r="EJ1063" s="98"/>
      <c r="EK1063" s="98"/>
      <c r="EL1063" s="98"/>
      <c r="EM1063" s="98"/>
      <c r="EN1063" s="98"/>
      <c r="EO1063" s="98"/>
      <c r="EP1063" s="98"/>
      <c r="EQ1063" s="98"/>
      <c r="ER1063" s="98"/>
      <c r="ES1063" s="98"/>
      <c r="ET1063" s="98"/>
      <c r="EU1063" s="98"/>
      <c r="EV1063" s="98"/>
      <c r="EW1063" s="98"/>
      <c r="EX1063" s="98"/>
      <c r="EY1063" s="98"/>
      <c r="EZ1063" s="98"/>
      <c r="FA1063" s="98"/>
      <c r="FB1063" s="98"/>
      <c r="FC1063" s="98"/>
      <c r="FD1063" s="98"/>
      <c r="FE1063" s="98"/>
      <c r="FF1063" s="98"/>
      <c r="FG1063" s="98"/>
      <c r="FH1063" s="98"/>
      <c r="FI1063" s="98"/>
      <c r="FJ1063" s="98"/>
      <c r="FK1063" s="98"/>
      <c r="FL1063" s="98"/>
    </row>
    <row r="1064" spans="1:168" s="2" customFormat="1" ht="8.1" customHeight="1" x14ac:dyDescent="0.25">
      <c r="A1064" s="54"/>
      <c r="B1064" s="54"/>
      <c r="C1064" s="54"/>
      <c r="D1064" s="54"/>
      <c r="E1064" s="54"/>
      <c r="F1064" s="131"/>
      <c r="G1064" s="3"/>
      <c r="H1064" s="58"/>
      <c r="I1064" s="3"/>
      <c r="J1064" s="3"/>
      <c r="K1064" s="3"/>
      <c r="L1064" s="44"/>
      <c r="M1064" s="3"/>
      <c r="N1064" s="3"/>
      <c r="O1064" s="5"/>
      <c r="P1064" s="3"/>
      <c r="Q1064" s="3"/>
      <c r="R1064" s="3"/>
      <c r="S1064" s="3"/>
    </row>
    <row r="1065" spans="1:168" s="2" customFormat="1" ht="15" customHeight="1" x14ac:dyDescent="0.25">
      <c r="A1065" s="163">
        <v>1</v>
      </c>
      <c r="B1065" s="2" t="s">
        <v>1183</v>
      </c>
      <c r="C1065" s="1" t="s">
        <v>34</v>
      </c>
      <c r="D1065" s="107" t="s">
        <v>1134</v>
      </c>
      <c r="E1065" s="1" t="s">
        <v>1184</v>
      </c>
      <c r="F1065" s="1" t="s">
        <v>32</v>
      </c>
      <c r="G1065" s="3">
        <v>15000</v>
      </c>
      <c r="H1065" s="58">
        <v>0</v>
      </c>
      <c r="I1065" s="3">
        <v>25</v>
      </c>
      <c r="J1065" s="3">
        <f t="shared" ref="J1065:J1128" si="311">+G1065*2.87%</f>
        <v>430.5</v>
      </c>
      <c r="K1065" s="55">
        <f t="shared" ref="K1065:K1128" si="312">+G1065*7.1%</f>
        <v>1065</v>
      </c>
      <c r="L1065" s="55">
        <f t="shared" ref="L1065:L1128" si="313">+G1065*1.15%</f>
        <v>172.5</v>
      </c>
      <c r="M1065" s="3">
        <f t="shared" ref="M1065:M1128" si="314">+G1065*3.04%</f>
        <v>456</v>
      </c>
      <c r="N1065" s="55">
        <f t="shared" ref="N1065:N1128" si="315">+G1065*7.09%</f>
        <v>1063.5</v>
      </c>
      <c r="O1065" s="5">
        <v>0</v>
      </c>
      <c r="P1065" s="3">
        <f t="shared" ref="P1065:P1128" si="316">SUM(J1065:N1065)</f>
        <v>3187.5</v>
      </c>
      <c r="Q1065" s="3">
        <f t="shared" ref="Q1065:Q1128" si="317">H1065+I1065+J1065+M1065+O1065</f>
        <v>911.5</v>
      </c>
      <c r="R1065" s="3">
        <f t="shared" ref="R1065:R1128" si="318">+K1065+L1065+N1065</f>
        <v>2301</v>
      </c>
      <c r="S1065" s="57">
        <f t="shared" ref="S1065:S1128" si="319">+G1065-Q1065</f>
        <v>14088.5</v>
      </c>
      <c r="T1065" s="1">
        <v>111</v>
      </c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</row>
    <row r="1066" spans="1:168" s="2" customFormat="1" ht="15" customHeight="1" x14ac:dyDescent="0.25">
      <c r="A1066" s="163">
        <v>2</v>
      </c>
      <c r="B1066" s="120" t="s">
        <v>1185</v>
      </c>
      <c r="C1066" s="1" t="s">
        <v>34</v>
      </c>
      <c r="D1066" s="107" t="s">
        <v>1134</v>
      </c>
      <c r="E1066" s="1" t="s">
        <v>1184</v>
      </c>
      <c r="F1066" s="1" t="s">
        <v>32</v>
      </c>
      <c r="G1066" s="3">
        <v>15000</v>
      </c>
      <c r="H1066" s="58">
        <v>0</v>
      </c>
      <c r="I1066" s="3">
        <v>25</v>
      </c>
      <c r="J1066" s="3">
        <f t="shared" si="311"/>
        <v>430.5</v>
      </c>
      <c r="K1066" s="55">
        <f t="shared" si="312"/>
        <v>1065</v>
      </c>
      <c r="L1066" s="55">
        <f t="shared" si="313"/>
        <v>172.5</v>
      </c>
      <c r="M1066" s="3">
        <f t="shared" si="314"/>
        <v>456</v>
      </c>
      <c r="N1066" s="55">
        <f t="shared" si="315"/>
        <v>1063.5</v>
      </c>
      <c r="O1066" s="5">
        <v>0</v>
      </c>
      <c r="P1066" s="3">
        <f t="shared" si="316"/>
        <v>3187.5</v>
      </c>
      <c r="Q1066" s="3">
        <f t="shared" si="317"/>
        <v>911.5</v>
      </c>
      <c r="R1066" s="3">
        <f t="shared" si="318"/>
        <v>2301</v>
      </c>
      <c r="S1066" s="57">
        <f t="shared" si="319"/>
        <v>14088.5</v>
      </c>
      <c r="T1066" s="1">
        <v>111</v>
      </c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</row>
    <row r="1067" spans="1:168" s="2" customFormat="1" ht="15" customHeight="1" x14ac:dyDescent="0.25">
      <c r="A1067" s="163">
        <v>3</v>
      </c>
      <c r="B1067" s="2" t="s">
        <v>1186</v>
      </c>
      <c r="C1067" s="1" t="s">
        <v>34</v>
      </c>
      <c r="D1067" s="107" t="s">
        <v>1134</v>
      </c>
      <c r="E1067" s="1" t="s">
        <v>1184</v>
      </c>
      <c r="F1067" s="1" t="s">
        <v>32</v>
      </c>
      <c r="G1067" s="3">
        <v>15000</v>
      </c>
      <c r="H1067" s="58">
        <v>0</v>
      </c>
      <c r="I1067" s="3">
        <v>25</v>
      </c>
      <c r="J1067" s="3">
        <f t="shared" si="311"/>
        <v>430.5</v>
      </c>
      <c r="K1067" s="55">
        <f t="shared" si="312"/>
        <v>1065</v>
      </c>
      <c r="L1067" s="55">
        <f t="shared" si="313"/>
        <v>172.5</v>
      </c>
      <c r="M1067" s="3">
        <f t="shared" si="314"/>
        <v>456</v>
      </c>
      <c r="N1067" s="55">
        <f t="shared" si="315"/>
        <v>1063.5</v>
      </c>
      <c r="O1067" s="5">
        <v>0</v>
      </c>
      <c r="P1067" s="3">
        <f t="shared" si="316"/>
        <v>3187.5</v>
      </c>
      <c r="Q1067" s="3">
        <f t="shared" si="317"/>
        <v>911.5</v>
      </c>
      <c r="R1067" s="3">
        <f t="shared" si="318"/>
        <v>2301</v>
      </c>
      <c r="S1067" s="57">
        <f t="shared" si="319"/>
        <v>14088.5</v>
      </c>
      <c r="T1067" s="1">
        <v>111</v>
      </c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</row>
    <row r="1068" spans="1:168" s="2" customFormat="1" ht="15" customHeight="1" x14ac:dyDescent="0.25">
      <c r="A1068" s="163">
        <v>4</v>
      </c>
      <c r="B1068" s="2" t="s">
        <v>1187</v>
      </c>
      <c r="C1068" s="1" t="s">
        <v>30</v>
      </c>
      <c r="D1068" s="107" t="s">
        <v>1134</v>
      </c>
      <c r="E1068" s="1" t="s">
        <v>1184</v>
      </c>
      <c r="F1068" s="1" t="s">
        <v>32</v>
      </c>
      <c r="G1068" s="3">
        <v>15000</v>
      </c>
      <c r="H1068" s="128">
        <v>0</v>
      </c>
      <c r="I1068" s="3">
        <v>25</v>
      </c>
      <c r="J1068" s="3">
        <f t="shared" si="311"/>
        <v>430.5</v>
      </c>
      <c r="K1068" s="55">
        <f t="shared" si="312"/>
        <v>1065</v>
      </c>
      <c r="L1068" s="55">
        <f t="shared" si="313"/>
        <v>172.5</v>
      </c>
      <c r="M1068" s="3">
        <f t="shared" si="314"/>
        <v>456</v>
      </c>
      <c r="N1068" s="55">
        <f t="shared" si="315"/>
        <v>1063.5</v>
      </c>
      <c r="O1068" s="5">
        <v>0</v>
      </c>
      <c r="P1068" s="3">
        <f t="shared" si="316"/>
        <v>3187.5</v>
      </c>
      <c r="Q1068" s="3">
        <f t="shared" si="317"/>
        <v>911.5</v>
      </c>
      <c r="R1068" s="3">
        <f t="shared" si="318"/>
        <v>2301</v>
      </c>
      <c r="S1068" s="57">
        <f t="shared" si="319"/>
        <v>14088.5</v>
      </c>
      <c r="T1068" s="1">
        <v>111</v>
      </c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</row>
    <row r="1069" spans="1:168" s="2" customFormat="1" ht="15" customHeight="1" x14ac:dyDescent="0.25">
      <c r="A1069" s="163">
        <v>5</v>
      </c>
      <c r="B1069" s="2" t="s">
        <v>1188</v>
      </c>
      <c r="C1069" s="1" t="s">
        <v>34</v>
      </c>
      <c r="D1069" s="107" t="s">
        <v>1134</v>
      </c>
      <c r="E1069" s="1" t="s">
        <v>1184</v>
      </c>
      <c r="F1069" s="1" t="s">
        <v>32</v>
      </c>
      <c r="G1069" s="3">
        <v>15000</v>
      </c>
      <c r="H1069" s="58">
        <v>0</v>
      </c>
      <c r="I1069" s="3">
        <v>25</v>
      </c>
      <c r="J1069" s="3">
        <f t="shared" si="311"/>
        <v>430.5</v>
      </c>
      <c r="K1069" s="55">
        <f t="shared" si="312"/>
        <v>1065</v>
      </c>
      <c r="L1069" s="55">
        <f t="shared" si="313"/>
        <v>172.5</v>
      </c>
      <c r="M1069" s="3">
        <f t="shared" si="314"/>
        <v>456</v>
      </c>
      <c r="N1069" s="55">
        <f t="shared" si="315"/>
        <v>1063.5</v>
      </c>
      <c r="O1069" s="5">
        <v>0</v>
      </c>
      <c r="P1069" s="3">
        <f t="shared" si="316"/>
        <v>3187.5</v>
      </c>
      <c r="Q1069" s="3">
        <f t="shared" si="317"/>
        <v>911.5</v>
      </c>
      <c r="R1069" s="3">
        <f t="shared" si="318"/>
        <v>2301</v>
      </c>
      <c r="S1069" s="57">
        <f t="shared" si="319"/>
        <v>14088.5</v>
      </c>
      <c r="T1069" s="1">
        <v>111</v>
      </c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</row>
    <row r="1070" spans="1:168" s="2" customFormat="1" ht="15" customHeight="1" x14ac:dyDescent="0.25">
      <c r="A1070" s="163">
        <v>6</v>
      </c>
      <c r="B1070" s="2" t="s">
        <v>1189</v>
      </c>
      <c r="C1070" s="1" t="s">
        <v>34</v>
      </c>
      <c r="D1070" s="107" t="s">
        <v>1134</v>
      </c>
      <c r="E1070" s="1" t="s">
        <v>1184</v>
      </c>
      <c r="F1070" s="1" t="s">
        <v>32</v>
      </c>
      <c r="G1070" s="3">
        <v>15000</v>
      </c>
      <c r="H1070" s="58">
        <v>0</v>
      </c>
      <c r="I1070" s="3">
        <v>25</v>
      </c>
      <c r="J1070" s="3">
        <f t="shared" si="311"/>
        <v>430.5</v>
      </c>
      <c r="K1070" s="55">
        <f t="shared" si="312"/>
        <v>1065</v>
      </c>
      <c r="L1070" s="55">
        <f t="shared" si="313"/>
        <v>172.5</v>
      </c>
      <c r="M1070" s="3">
        <f t="shared" si="314"/>
        <v>456</v>
      </c>
      <c r="N1070" s="55">
        <f t="shared" si="315"/>
        <v>1063.5</v>
      </c>
      <c r="O1070" s="5">
        <v>0</v>
      </c>
      <c r="P1070" s="3">
        <f t="shared" si="316"/>
        <v>3187.5</v>
      </c>
      <c r="Q1070" s="3">
        <f t="shared" si="317"/>
        <v>911.5</v>
      </c>
      <c r="R1070" s="3">
        <f t="shared" si="318"/>
        <v>2301</v>
      </c>
      <c r="S1070" s="57">
        <f t="shared" si="319"/>
        <v>14088.5</v>
      </c>
      <c r="T1070" s="1">
        <v>111</v>
      </c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</row>
    <row r="1071" spans="1:168" s="2" customFormat="1" ht="15" customHeight="1" x14ac:dyDescent="0.25">
      <c r="A1071" s="163">
        <v>7</v>
      </c>
      <c r="B1071" s="120" t="s">
        <v>1190</v>
      </c>
      <c r="C1071" s="1" t="s">
        <v>34</v>
      </c>
      <c r="D1071" s="107" t="s">
        <v>1134</v>
      </c>
      <c r="E1071" s="1" t="s">
        <v>1184</v>
      </c>
      <c r="F1071" s="1" t="s">
        <v>32</v>
      </c>
      <c r="G1071" s="3">
        <v>15000</v>
      </c>
      <c r="H1071" s="58">
        <v>0</v>
      </c>
      <c r="I1071" s="3">
        <v>25</v>
      </c>
      <c r="J1071" s="3">
        <f t="shared" si="311"/>
        <v>430.5</v>
      </c>
      <c r="K1071" s="55">
        <f t="shared" si="312"/>
        <v>1065</v>
      </c>
      <c r="L1071" s="55">
        <f t="shared" si="313"/>
        <v>172.5</v>
      </c>
      <c r="M1071" s="3">
        <f t="shared" si="314"/>
        <v>456</v>
      </c>
      <c r="N1071" s="55">
        <f t="shared" si="315"/>
        <v>1063.5</v>
      </c>
      <c r="O1071" s="5">
        <v>2700.24</v>
      </c>
      <c r="P1071" s="3">
        <f t="shared" si="316"/>
        <v>3187.5</v>
      </c>
      <c r="Q1071" s="3">
        <f t="shared" si="317"/>
        <v>3611.74</v>
      </c>
      <c r="R1071" s="3">
        <f t="shared" si="318"/>
        <v>2301</v>
      </c>
      <c r="S1071" s="57">
        <f t="shared" si="319"/>
        <v>11388.26</v>
      </c>
      <c r="T1071" s="1">
        <v>111</v>
      </c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</row>
    <row r="1072" spans="1:168" s="2" customFormat="1" ht="15" customHeight="1" x14ac:dyDescent="0.25">
      <c r="A1072" s="163">
        <v>8</v>
      </c>
      <c r="B1072" s="120" t="s">
        <v>1191</v>
      </c>
      <c r="C1072" s="1" t="s">
        <v>34</v>
      </c>
      <c r="D1072" s="107" t="s">
        <v>1134</v>
      </c>
      <c r="E1072" s="1" t="s">
        <v>1184</v>
      </c>
      <c r="F1072" s="1" t="s">
        <v>32</v>
      </c>
      <c r="G1072" s="3">
        <v>15000</v>
      </c>
      <c r="H1072" s="58">
        <v>0</v>
      </c>
      <c r="I1072" s="3">
        <v>25</v>
      </c>
      <c r="J1072" s="3">
        <f t="shared" si="311"/>
        <v>430.5</v>
      </c>
      <c r="K1072" s="55">
        <f t="shared" si="312"/>
        <v>1065</v>
      </c>
      <c r="L1072" s="55">
        <f t="shared" si="313"/>
        <v>172.5</v>
      </c>
      <c r="M1072" s="3">
        <f t="shared" si="314"/>
        <v>456</v>
      </c>
      <c r="N1072" s="55">
        <f t="shared" si="315"/>
        <v>1063.5</v>
      </c>
      <c r="O1072" s="5">
        <v>0</v>
      </c>
      <c r="P1072" s="3">
        <f t="shared" si="316"/>
        <v>3187.5</v>
      </c>
      <c r="Q1072" s="3">
        <f t="shared" si="317"/>
        <v>911.5</v>
      </c>
      <c r="R1072" s="3">
        <f t="shared" si="318"/>
        <v>2301</v>
      </c>
      <c r="S1072" s="57">
        <f t="shared" si="319"/>
        <v>14088.5</v>
      </c>
      <c r="T1072" s="1">
        <v>111</v>
      </c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</row>
    <row r="1073" spans="1:168" s="2" customFormat="1" ht="15" customHeight="1" x14ac:dyDescent="0.25">
      <c r="A1073" s="163">
        <v>9</v>
      </c>
      <c r="B1073" s="2" t="s">
        <v>1192</v>
      </c>
      <c r="C1073" s="1" t="s">
        <v>34</v>
      </c>
      <c r="D1073" s="107" t="s">
        <v>1134</v>
      </c>
      <c r="E1073" s="1" t="s">
        <v>1184</v>
      </c>
      <c r="F1073" s="1" t="s">
        <v>32</v>
      </c>
      <c r="G1073" s="3">
        <v>15000</v>
      </c>
      <c r="H1073" s="58">
        <v>0</v>
      </c>
      <c r="I1073" s="3">
        <v>25</v>
      </c>
      <c r="J1073" s="3">
        <f t="shared" si="311"/>
        <v>430.5</v>
      </c>
      <c r="K1073" s="55">
        <f t="shared" si="312"/>
        <v>1065</v>
      </c>
      <c r="L1073" s="55">
        <f t="shared" si="313"/>
        <v>172.5</v>
      </c>
      <c r="M1073" s="3">
        <f t="shared" si="314"/>
        <v>456</v>
      </c>
      <c r="N1073" s="55">
        <f t="shared" si="315"/>
        <v>1063.5</v>
      </c>
      <c r="O1073" s="5">
        <v>0</v>
      </c>
      <c r="P1073" s="3">
        <f t="shared" si="316"/>
        <v>3187.5</v>
      </c>
      <c r="Q1073" s="3">
        <f t="shared" si="317"/>
        <v>911.5</v>
      </c>
      <c r="R1073" s="3">
        <f t="shared" si="318"/>
        <v>2301</v>
      </c>
      <c r="S1073" s="57">
        <f t="shared" si="319"/>
        <v>14088.5</v>
      </c>
      <c r="T1073" s="1">
        <v>111</v>
      </c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</row>
    <row r="1074" spans="1:168" s="2" customFormat="1" ht="15" customHeight="1" x14ac:dyDescent="0.25">
      <c r="A1074" s="163">
        <v>10</v>
      </c>
      <c r="B1074" s="2" t="s">
        <v>1193</v>
      </c>
      <c r="C1074" s="1" t="s">
        <v>34</v>
      </c>
      <c r="D1074" s="107" t="s">
        <v>1134</v>
      </c>
      <c r="E1074" s="1" t="s">
        <v>1184</v>
      </c>
      <c r="F1074" s="1" t="s">
        <v>32</v>
      </c>
      <c r="G1074" s="3">
        <v>15000</v>
      </c>
      <c r="H1074" s="58">
        <v>0</v>
      </c>
      <c r="I1074" s="3">
        <v>25</v>
      </c>
      <c r="J1074" s="3">
        <f t="shared" si="311"/>
        <v>430.5</v>
      </c>
      <c r="K1074" s="55">
        <f t="shared" si="312"/>
        <v>1065</v>
      </c>
      <c r="L1074" s="55">
        <f t="shared" si="313"/>
        <v>172.5</v>
      </c>
      <c r="M1074" s="3">
        <f t="shared" si="314"/>
        <v>456</v>
      </c>
      <c r="N1074" s="55">
        <f t="shared" si="315"/>
        <v>1063.5</v>
      </c>
      <c r="O1074" s="5">
        <v>0</v>
      </c>
      <c r="P1074" s="3">
        <f t="shared" si="316"/>
        <v>3187.5</v>
      </c>
      <c r="Q1074" s="3">
        <f t="shared" si="317"/>
        <v>911.5</v>
      </c>
      <c r="R1074" s="3">
        <f t="shared" si="318"/>
        <v>2301</v>
      </c>
      <c r="S1074" s="57">
        <f t="shared" si="319"/>
        <v>14088.5</v>
      </c>
      <c r="T1074" s="1">
        <v>111</v>
      </c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</row>
    <row r="1075" spans="1:168" s="2" customFormat="1" ht="15" customHeight="1" x14ac:dyDescent="0.25">
      <c r="A1075" s="163">
        <v>11</v>
      </c>
      <c r="B1075" s="2" t="s">
        <v>1194</v>
      </c>
      <c r="C1075" s="1" t="s">
        <v>34</v>
      </c>
      <c r="D1075" s="107" t="s">
        <v>1134</v>
      </c>
      <c r="E1075" s="1" t="s">
        <v>1184</v>
      </c>
      <c r="F1075" s="1" t="s">
        <v>32</v>
      </c>
      <c r="G1075" s="3">
        <v>15000</v>
      </c>
      <c r="H1075" s="58">
        <v>0</v>
      </c>
      <c r="I1075" s="3">
        <v>25</v>
      </c>
      <c r="J1075" s="3">
        <f t="shared" si="311"/>
        <v>430.5</v>
      </c>
      <c r="K1075" s="55">
        <f t="shared" si="312"/>
        <v>1065</v>
      </c>
      <c r="L1075" s="55">
        <f t="shared" si="313"/>
        <v>172.5</v>
      </c>
      <c r="M1075" s="3">
        <f t="shared" si="314"/>
        <v>456</v>
      </c>
      <c r="N1075" s="55">
        <f t="shared" si="315"/>
        <v>1063.5</v>
      </c>
      <c r="O1075" s="5">
        <v>0</v>
      </c>
      <c r="P1075" s="3">
        <f t="shared" si="316"/>
        <v>3187.5</v>
      </c>
      <c r="Q1075" s="3">
        <f t="shared" si="317"/>
        <v>911.5</v>
      </c>
      <c r="R1075" s="3">
        <f t="shared" si="318"/>
        <v>2301</v>
      </c>
      <c r="S1075" s="57">
        <f t="shared" si="319"/>
        <v>14088.5</v>
      </c>
      <c r="T1075" s="1">
        <v>111</v>
      </c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</row>
    <row r="1076" spans="1:168" s="2" customFormat="1" ht="15" customHeight="1" x14ac:dyDescent="0.25">
      <c r="A1076" s="163">
        <v>12</v>
      </c>
      <c r="B1076" s="120" t="s">
        <v>1195</v>
      </c>
      <c r="C1076" s="1" t="s">
        <v>34</v>
      </c>
      <c r="D1076" s="107" t="s">
        <v>1134</v>
      </c>
      <c r="E1076" s="1" t="s">
        <v>1184</v>
      </c>
      <c r="F1076" s="1" t="s">
        <v>32</v>
      </c>
      <c r="G1076" s="3">
        <v>15000</v>
      </c>
      <c r="H1076" s="58">
        <v>0</v>
      </c>
      <c r="I1076" s="3">
        <v>25</v>
      </c>
      <c r="J1076" s="3">
        <f t="shared" si="311"/>
        <v>430.5</v>
      </c>
      <c r="K1076" s="55">
        <f t="shared" si="312"/>
        <v>1065</v>
      </c>
      <c r="L1076" s="55">
        <f t="shared" si="313"/>
        <v>172.5</v>
      </c>
      <c r="M1076" s="3">
        <f t="shared" si="314"/>
        <v>456</v>
      </c>
      <c r="N1076" s="55">
        <f t="shared" si="315"/>
        <v>1063.5</v>
      </c>
      <c r="O1076" s="5">
        <v>0</v>
      </c>
      <c r="P1076" s="3">
        <f t="shared" si="316"/>
        <v>3187.5</v>
      </c>
      <c r="Q1076" s="3">
        <f t="shared" si="317"/>
        <v>911.5</v>
      </c>
      <c r="R1076" s="3">
        <f t="shared" si="318"/>
        <v>2301</v>
      </c>
      <c r="S1076" s="57">
        <f t="shared" si="319"/>
        <v>14088.5</v>
      </c>
      <c r="T1076" s="1">
        <v>111</v>
      </c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</row>
    <row r="1077" spans="1:168" s="2" customFormat="1" ht="15" customHeight="1" x14ac:dyDescent="0.25">
      <c r="A1077" s="163">
        <v>13</v>
      </c>
      <c r="B1077" s="2" t="s">
        <v>1196</v>
      </c>
      <c r="C1077" s="1" t="s">
        <v>34</v>
      </c>
      <c r="D1077" s="107" t="s">
        <v>1134</v>
      </c>
      <c r="E1077" s="1" t="s">
        <v>1184</v>
      </c>
      <c r="F1077" s="1" t="s">
        <v>32</v>
      </c>
      <c r="G1077" s="3">
        <v>15000</v>
      </c>
      <c r="H1077" s="58">
        <v>0</v>
      </c>
      <c r="I1077" s="3">
        <v>25</v>
      </c>
      <c r="J1077" s="3">
        <f t="shared" si="311"/>
        <v>430.5</v>
      </c>
      <c r="K1077" s="55">
        <f t="shared" si="312"/>
        <v>1065</v>
      </c>
      <c r="L1077" s="55">
        <f t="shared" si="313"/>
        <v>172.5</v>
      </c>
      <c r="M1077" s="3">
        <f t="shared" si="314"/>
        <v>456</v>
      </c>
      <c r="N1077" s="55">
        <f t="shared" si="315"/>
        <v>1063.5</v>
      </c>
      <c r="O1077" s="5">
        <v>0</v>
      </c>
      <c r="P1077" s="3">
        <f t="shared" si="316"/>
        <v>3187.5</v>
      </c>
      <c r="Q1077" s="3">
        <f t="shared" si="317"/>
        <v>911.5</v>
      </c>
      <c r="R1077" s="3">
        <f t="shared" si="318"/>
        <v>2301</v>
      </c>
      <c r="S1077" s="57">
        <f t="shared" si="319"/>
        <v>14088.5</v>
      </c>
      <c r="T1077" s="1">
        <v>111</v>
      </c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</row>
    <row r="1078" spans="1:168" s="2" customFormat="1" ht="15" customHeight="1" x14ac:dyDescent="0.25">
      <c r="A1078" s="163">
        <v>14</v>
      </c>
      <c r="B1078" s="2" t="s">
        <v>1197</v>
      </c>
      <c r="C1078" s="1" t="s">
        <v>34</v>
      </c>
      <c r="D1078" s="107" t="s">
        <v>1134</v>
      </c>
      <c r="E1078" s="1" t="s">
        <v>1184</v>
      </c>
      <c r="F1078" s="1" t="s">
        <v>32</v>
      </c>
      <c r="G1078" s="3">
        <v>15000</v>
      </c>
      <c r="H1078" s="58">
        <v>0</v>
      </c>
      <c r="I1078" s="3">
        <v>25</v>
      </c>
      <c r="J1078" s="3">
        <f t="shared" si="311"/>
        <v>430.5</v>
      </c>
      <c r="K1078" s="55">
        <f t="shared" si="312"/>
        <v>1065</v>
      </c>
      <c r="L1078" s="55">
        <f t="shared" si="313"/>
        <v>172.5</v>
      </c>
      <c r="M1078" s="3">
        <f t="shared" si="314"/>
        <v>456</v>
      </c>
      <c r="N1078" s="55">
        <f t="shared" si="315"/>
        <v>1063.5</v>
      </c>
      <c r="O1078" s="5">
        <v>0</v>
      </c>
      <c r="P1078" s="3">
        <f t="shared" si="316"/>
        <v>3187.5</v>
      </c>
      <c r="Q1078" s="3">
        <f t="shared" si="317"/>
        <v>911.5</v>
      </c>
      <c r="R1078" s="3">
        <f t="shared" si="318"/>
        <v>2301</v>
      </c>
      <c r="S1078" s="57">
        <f t="shared" si="319"/>
        <v>14088.5</v>
      </c>
      <c r="T1078" s="1">
        <v>111</v>
      </c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</row>
    <row r="1079" spans="1:168" s="2" customFormat="1" ht="15" customHeight="1" x14ac:dyDescent="0.25">
      <c r="A1079" s="163">
        <v>15</v>
      </c>
      <c r="B1079" s="2" t="s">
        <v>1198</v>
      </c>
      <c r="C1079" s="1" t="s">
        <v>30</v>
      </c>
      <c r="D1079" s="107" t="s">
        <v>1134</v>
      </c>
      <c r="E1079" s="1" t="s">
        <v>1184</v>
      </c>
      <c r="F1079" s="1" t="s">
        <v>32</v>
      </c>
      <c r="G1079" s="3">
        <v>15000</v>
      </c>
      <c r="H1079" s="58">
        <v>0</v>
      </c>
      <c r="I1079" s="3">
        <v>25</v>
      </c>
      <c r="J1079" s="3">
        <f t="shared" si="311"/>
        <v>430.5</v>
      </c>
      <c r="K1079" s="55">
        <f t="shared" si="312"/>
        <v>1065</v>
      </c>
      <c r="L1079" s="55">
        <f t="shared" si="313"/>
        <v>172.5</v>
      </c>
      <c r="M1079" s="3">
        <f t="shared" si="314"/>
        <v>456</v>
      </c>
      <c r="N1079" s="55">
        <f t="shared" si="315"/>
        <v>1063.5</v>
      </c>
      <c r="O1079" s="5">
        <v>1350.12</v>
      </c>
      <c r="P1079" s="3">
        <f t="shared" si="316"/>
        <v>3187.5</v>
      </c>
      <c r="Q1079" s="3">
        <f t="shared" si="317"/>
        <v>2261.62</v>
      </c>
      <c r="R1079" s="3">
        <f t="shared" si="318"/>
        <v>2301</v>
      </c>
      <c r="S1079" s="57">
        <f t="shared" si="319"/>
        <v>12738.380000000001</v>
      </c>
      <c r="T1079" s="1">
        <v>111</v>
      </c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</row>
    <row r="1080" spans="1:168" s="2" customFormat="1" ht="15" customHeight="1" x14ac:dyDescent="0.25">
      <c r="A1080" s="163">
        <v>16</v>
      </c>
      <c r="B1080" s="2" t="s">
        <v>1199</v>
      </c>
      <c r="C1080" s="1" t="s">
        <v>34</v>
      </c>
      <c r="D1080" s="107" t="s">
        <v>1134</v>
      </c>
      <c r="E1080" s="1" t="s">
        <v>1184</v>
      </c>
      <c r="F1080" s="1" t="s">
        <v>32</v>
      </c>
      <c r="G1080" s="3">
        <v>15000</v>
      </c>
      <c r="H1080" s="58">
        <v>0</v>
      </c>
      <c r="I1080" s="3">
        <v>25</v>
      </c>
      <c r="J1080" s="3">
        <f t="shared" si="311"/>
        <v>430.5</v>
      </c>
      <c r="K1080" s="55">
        <f t="shared" si="312"/>
        <v>1065</v>
      </c>
      <c r="L1080" s="55">
        <f t="shared" si="313"/>
        <v>172.5</v>
      </c>
      <c r="M1080" s="3">
        <f t="shared" si="314"/>
        <v>456</v>
      </c>
      <c r="N1080" s="55">
        <f t="shared" si="315"/>
        <v>1063.5</v>
      </c>
      <c r="O1080" s="5">
        <v>0</v>
      </c>
      <c r="P1080" s="3">
        <f t="shared" si="316"/>
        <v>3187.5</v>
      </c>
      <c r="Q1080" s="3">
        <f t="shared" si="317"/>
        <v>911.5</v>
      </c>
      <c r="R1080" s="3">
        <f t="shared" si="318"/>
        <v>2301</v>
      </c>
      <c r="S1080" s="57">
        <f t="shared" si="319"/>
        <v>14088.5</v>
      </c>
      <c r="T1080" s="1">
        <v>111</v>
      </c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</row>
    <row r="1081" spans="1:168" s="2" customFormat="1" ht="15" customHeight="1" x14ac:dyDescent="0.25">
      <c r="A1081" s="163">
        <v>17</v>
      </c>
      <c r="B1081" s="2" t="s">
        <v>1200</v>
      </c>
      <c r="C1081" s="1" t="s">
        <v>34</v>
      </c>
      <c r="D1081" s="107" t="s">
        <v>1134</v>
      </c>
      <c r="E1081" s="1" t="s">
        <v>1184</v>
      </c>
      <c r="F1081" s="1" t="s">
        <v>32</v>
      </c>
      <c r="G1081" s="3">
        <v>15000</v>
      </c>
      <c r="H1081" s="58">
        <v>0</v>
      </c>
      <c r="I1081" s="3">
        <v>25</v>
      </c>
      <c r="J1081" s="3">
        <f t="shared" si="311"/>
        <v>430.5</v>
      </c>
      <c r="K1081" s="55">
        <f t="shared" si="312"/>
        <v>1065</v>
      </c>
      <c r="L1081" s="55">
        <f t="shared" si="313"/>
        <v>172.5</v>
      </c>
      <c r="M1081" s="3">
        <f t="shared" si="314"/>
        <v>456</v>
      </c>
      <c r="N1081" s="55">
        <f t="shared" si="315"/>
        <v>1063.5</v>
      </c>
      <c r="O1081" s="5">
        <v>0</v>
      </c>
      <c r="P1081" s="3">
        <f t="shared" si="316"/>
        <v>3187.5</v>
      </c>
      <c r="Q1081" s="3">
        <f t="shared" si="317"/>
        <v>911.5</v>
      </c>
      <c r="R1081" s="3">
        <f t="shared" si="318"/>
        <v>2301</v>
      </c>
      <c r="S1081" s="57">
        <f t="shared" si="319"/>
        <v>14088.5</v>
      </c>
      <c r="T1081" s="1">
        <v>111</v>
      </c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</row>
    <row r="1082" spans="1:168" s="2" customFormat="1" ht="15" customHeight="1" x14ac:dyDescent="0.25">
      <c r="A1082" s="163">
        <v>18</v>
      </c>
      <c r="B1082" s="2" t="s">
        <v>1201</v>
      </c>
      <c r="C1082" s="1" t="s">
        <v>34</v>
      </c>
      <c r="D1082" s="107" t="s">
        <v>1134</v>
      </c>
      <c r="E1082" s="1" t="s">
        <v>1184</v>
      </c>
      <c r="F1082" s="1" t="s">
        <v>32</v>
      </c>
      <c r="G1082" s="3">
        <v>15000</v>
      </c>
      <c r="H1082" s="58">
        <v>0</v>
      </c>
      <c r="I1082" s="3">
        <v>25</v>
      </c>
      <c r="J1082" s="3">
        <f t="shared" si="311"/>
        <v>430.5</v>
      </c>
      <c r="K1082" s="55">
        <f t="shared" si="312"/>
        <v>1065</v>
      </c>
      <c r="L1082" s="55">
        <f t="shared" si="313"/>
        <v>172.5</v>
      </c>
      <c r="M1082" s="3">
        <f t="shared" si="314"/>
        <v>456</v>
      </c>
      <c r="N1082" s="55">
        <f t="shared" si="315"/>
        <v>1063.5</v>
      </c>
      <c r="O1082" s="5">
        <v>0</v>
      </c>
      <c r="P1082" s="3">
        <f t="shared" si="316"/>
        <v>3187.5</v>
      </c>
      <c r="Q1082" s="3">
        <f t="shared" si="317"/>
        <v>911.5</v>
      </c>
      <c r="R1082" s="3">
        <f t="shared" si="318"/>
        <v>2301</v>
      </c>
      <c r="S1082" s="57">
        <f t="shared" si="319"/>
        <v>14088.5</v>
      </c>
      <c r="T1082" s="1">
        <v>111</v>
      </c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</row>
    <row r="1083" spans="1:168" s="2" customFormat="1" ht="15" customHeight="1" x14ac:dyDescent="0.25">
      <c r="A1083" s="163">
        <v>19</v>
      </c>
      <c r="B1083" s="2" t="s">
        <v>1202</v>
      </c>
      <c r="C1083" s="1" t="s">
        <v>34</v>
      </c>
      <c r="D1083" s="107" t="s">
        <v>1134</v>
      </c>
      <c r="E1083" s="1" t="s">
        <v>1184</v>
      </c>
      <c r="F1083" s="1" t="s">
        <v>32</v>
      </c>
      <c r="G1083" s="3">
        <v>15000</v>
      </c>
      <c r="H1083" s="58">
        <v>0</v>
      </c>
      <c r="I1083" s="3">
        <v>25</v>
      </c>
      <c r="J1083" s="3">
        <f t="shared" si="311"/>
        <v>430.5</v>
      </c>
      <c r="K1083" s="55">
        <f t="shared" si="312"/>
        <v>1065</v>
      </c>
      <c r="L1083" s="55">
        <f t="shared" si="313"/>
        <v>172.5</v>
      </c>
      <c r="M1083" s="3">
        <f t="shared" si="314"/>
        <v>456</v>
      </c>
      <c r="N1083" s="55">
        <f t="shared" si="315"/>
        <v>1063.5</v>
      </c>
      <c r="O1083" s="5">
        <v>0</v>
      </c>
      <c r="P1083" s="3">
        <f t="shared" si="316"/>
        <v>3187.5</v>
      </c>
      <c r="Q1083" s="3">
        <f t="shared" si="317"/>
        <v>911.5</v>
      </c>
      <c r="R1083" s="3">
        <f t="shared" si="318"/>
        <v>2301</v>
      </c>
      <c r="S1083" s="57">
        <f t="shared" si="319"/>
        <v>14088.5</v>
      </c>
      <c r="T1083" s="1">
        <v>111</v>
      </c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</row>
    <row r="1084" spans="1:168" s="2" customFormat="1" ht="15" customHeight="1" x14ac:dyDescent="0.25">
      <c r="A1084" s="163">
        <v>20</v>
      </c>
      <c r="B1084" s="120" t="s">
        <v>1203</v>
      </c>
      <c r="C1084" s="1" t="s">
        <v>34</v>
      </c>
      <c r="D1084" s="107" t="s">
        <v>1134</v>
      </c>
      <c r="E1084" s="1" t="s">
        <v>1184</v>
      </c>
      <c r="F1084" s="1" t="s">
        <v>32</v>
      </c>
      <c r="G1084" s="3">
        <v>15000</v>
      </c>
      <c r="H1084" s="58">
        <v>0</v>
      </c>
      <c r="I1084" s="3">
        <v>25</v>
      </c>
      <c r="J1084" s="3">
        <f t="shared" si="311"/>
        <v>430.5</v>
      </c>
      <c r="K1084" s="55">
        <f t="shared" si="312"/>
        <v>1065</v>
      </c>
      <c r="L1084" s="55">
        <f t="shared" si="313"/>
        <v>172.5</v>
      </c>
      <c r="M1084" s="3">
        <f t="shared" si="314"/>
        <v>456</v>
      </c>
      <c r="N1084" s="55">
        <f t="shared" si="315"/>
        <v>1063.5</v>
      </c>
      <c r="O1084" s="5">
        <v>0</v>
      </c>
      <c r="P1084" s="3">
        <f t="shared" si="316"/>
        <v>3187.5</v>
      </c>
      <c r="Q1084" s="3">
        <f t="shared" si="317"/>
        <v>911.5</v>
      </c>
      <c r="R1084" s="3">
        <f t="shared" si="318"/>
        <v>2301</v>
      </c>
      <c r="S1084" s="57">
        <f t="shared" si="319"/>
        <v>14088.5</v>
      </c>
      <c r="T1084" s="1">
        <v>111</v>
      </c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</row>
    <row r="1085" spans="1:168" s="2" customFormat="1" ht="15" customHeight="1" x14ac:dyDescent="0.25">
      <c r="A1085" s="163">
        <v>21</v>
      </c>
      <c r="B1085" s="2" t="s">
        <v>1204</v>
      </c>
      <c r="C1085" s="1" t="s">
        <v>34</v>
      </c>
      <c r="D1085" s="107" t="s">
        <v>1134</v>
      </c>
      <c r="E1085" s="1" t="s">
        <v>1184</v>
      </c>
      <c r="F1085" s="1" t="s">
        <v>32</v>
      </c>
      <c r="G1085" s="3">
        <v>15000</v>
      </c>
      <c r="H1085" s="58">
        <v>0</v>
      </c>
      <c r="I1085" s="3">
        <v>25</v>
      </c>
      <c r="J1085" s="3">
        <f t="shared" si="311"/>
        <v>430.5</v>
      </c>
      <c r="K1085" s="55">
        <f t="shared" si="312"/>
        <v>1065</v>
      </c>
      <c r="L1085" s="55">
        <f t="shared" si="313"/>
        <v>172.5</v>
      </c>
      <c r="M1085" s="3">
        <f t="shared" si="314"/>
        <v>456</v>
      </c>
      <c r="N1085" s="55">
        <f t="shared" si="315"/>
        <v>1063.5</v>
      </c>
      <c r="O1085" s="5">
        <v>1350.12</v>
      </c>
      <c r="P1085" s="3">
        <f t="shared" si="316"/>
        <v>3187.5</v>
      </c>
      <c r="Q1085" s="3">
        <f t="shared" si="317"/>
        <v>2261.62</v>
      </c>
      <c r="R1085" s="3">
        <f t="shared" si="318"/>
        <v>2301</v>
      </c>
      <c r="S1085" s="57">
        <f t="shared" si="319"/>
        <v>12738.380000000001</v>
      </c>
      <c r="T1085" s="1">
        <v>111</v>
      </c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</row>
    <row r="1086" spans="1:168" s="2" customFormat="1" ht="15" customHeight="1" x14ac:dyDescent="0.25">
      <c r="A1086" s="163">
        <v>22</v>
      </c>
      <c r="B1086" s="120" t="s">
        <v>1205</v>
      </c>
      <c r="C1086" s="1" t="s">
        <v>34</v>
      </c>
      <c r="D1086" s="107" t="s">
        <v>1134</v>
      </c>
      <c r="E1086" s="1" t="s">
        <v>1184</v>
      </c>
      <c r="F1086" s="1" t="s">
        <v>32</v>
      </c>
      <c r="G1086" s="3">
        <v>15000</v>
      </c>
      <c r="H1086" s="58">
        <v>0</v>
      </c>
      <c r="I1086" s="3">
        <v>25</v>
      </c>
      <c r="J1086" s="3">
        <f t="shared" si="311"/>
        <v>430.5</v>
      </c>
      <c r="K1086" s="55">
        <f t="shared" si="312"/>
        <v>1065</v>
      </c>
      <c r="L1086" s="55">
        <f t="shared" si="313"/>
        <v>172.5</v>
      </c>
      <c r="M1086" s="3">
        <f t="shared" si="314"/>
        <v>456</v>
      </c>
      <c r="N1086" s="55">
        <f t="shared" si="315"/>
        <v>1063.5</v>
      </c>
      <c r="O1086" s="5">
        <v>0</v>
      </c>
      <c r="P1086" s="3">
        <f t="shared" si="316"/>
        <v>3187.5</v>
      </c>
      <c r="Q1086" s="3">
        <f t="shared" si="317"/>
        <v>911.5</v>
      </c>
      <c r="R1086" s="3">
        <f t="shared" si="318"/>
        <v>2301</v>
      </c>
      <c r="S1086" s="57">
        <f t="shared" si="319"/>
        <v>14088.5</v>
      </c>
      <c r="T1086" s="1">
        <v>111</v>
      </c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</row>
    <row r="1087" spans="1:168" s="2" customFormat="1" ht="15" customHeight="1" x14ac:dyDescent="0.25">
      <c r="A1087" s="163">
        <v>23</v>
      </c>
      <c r="B1087" s="2" t="s">
        <v>1206</v>
      </c>
      <c r="C1087" s="1" t="s">
        <v>34</v>
      </c>
      <c r="D1087" s="107" t="s">
        <v>1134</v>
      </c>
      <c r="E1087" s="1" t="s">
        <v>1184</v>
      </c>
      <c r="F1087" s="1" t="s">
        <v>32</v>
      </c>
      <c r="G1087" s="3">
        <v>15000</v>
      </c>
      <c r="H1087" s="58">
        <v>0</v>
      </c>
      <c r="I1087" s="3">
        <v>25</v>
      </c>
      <c r="J1087" s="3">
        <f t="shared" si="311"/>
        <v>430.5</v>
      </c>
      <c r="K1087" s="55">
        <f t="shared" si="312"/>
        <v>1065</v>
      </c>
      <c r="L1087" s="55">
        <f t="shared" si="313"/>
        <v>172.5</v>
      </c>
      <c r="M1087" s="3">
        <f t="shared" si="314"/>
        <v>456</v>
      </c>
      <c r="N1087" s="55">
        <f t="shared" si="315"/>
        <v>1063.5</v>
      </c>
      <c r="O1087" s="5">
        <v>0</v>
      </c>
      <c r="P1087" s="3">
        <f t="shared" si="316"/>
        <v>3187.5</v>
      </c>
      <c r="Q1087" s="3">
        <f t="shared" si="317"/>
        <v>911.5</v>
      </c>
      <c r="R1087" s="3">
        <f t="shared" si="318"/>
        <v>2301</v>
      </c>
      <c r="S1087" s="57">
        <f t="shared" si="319"/>
        <v>14088.5</v>
      </c>
      <c r="T1087" s="1">
        <v>111</v>
      </c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</row>
    <row r="1088" spans="1:168" s="2" customFormat="1" ht="15" customHeight="1" x14ac:dyDescent="0.25">
      <c r="A1088" s="163">
        <v>24</v>
      </c>
      <c r="B1088" s="2" t="s">
        <v>1207</v>
      </c>
      <c r="C1088" s="1" t="s">
        <v>34</v>
      </c>
      <c r="D1088" s="107" t="s">
        <v>1134</v>
      </c>
      <c r="E1088" s="1" t="s">
        <v>1184</v>
      </c>
      <c r="F1088" s="1" t="s">
        <v>32</v>
      </c>
      <c r="G1088" s="3">
        <v>15000</v>
      </c>
      <c r="H1088" s="58">
        <v>0</v>
      </c>
      <c r="I1088" s="3">
        <v>25</v>
      </c>
      <c r="J1088" s="3">
        <f t="shared" si="311"/>
        <v>430.5</v>
      </c>
      <c r="K1088" s="55">
        <f t="shared" si="312"/>
        <v>1065</v>
      </c>
      <c r="L1088" s="55">
        <f t="shared" si="313"/>
        <v>172.5</v>
      </c>
      <c r="M1088" s="3">
        <f t="shared" si="314"/>
        <v>456</v>
      </c>
      <c r="N1088" s="55">
        <f t="shared" si="315"/>
        <v>1063.5</v>
      </c>
      <c r="O1088" s="5">
        <v>0</v>
      </c>
      <c r="P1088" s="3">
        <f t="shared" si="316"/>
        <v>3187.5</v>
      </c>
      <c r="Q1088" s="3">
        <f t="shared" si="317"/>
        <v>911.5</v>
      </c>
      <c r="R1088" s="3">
        <f t="shared" si="318"/>
        <v>2301</v>
      </c>
      <c r="S1088" s="57">
        <f t="shared" si="319"/>
        <v>14088.5</v>
      </c>
      <c r="T1088" s="1">
        <v>111</v>
      </c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</row>
    <row r="1089" spans="1:168" s="2" customFormat="1" ht="15" customHeight="1" x14ac:dyDescent="0.25">
      <c r="A1089" s="163">
        <v>25</v>
      </c>
      <c r="B1089" s="2" t="s">
        <v>1208</v>
      </c>
      <c r="C1089" s="1" t="s">
        <v>34</v>
      </c>
      <c r="D1089" s="107" t="s">
        <v>1134</v>
      </c>
      <c r="E1089" s="1" t="s">
        <v>1184</v>
      </c>
      <c r="F1089" s="1" t="s">
        <v>32</v>
      </c>
      <c r="G1089" s="3">
        <v>15000</v>
      </c>
      <c r="H1089" s="58">
        <v>0</v>
      </c>
      <c r="I1089" s="3">
        <v>25</v>
      </c>
      <c r="J1089" s="3">
        <f t="shared" si="311"/>
        <v>430.5</v>
      </c>
      <c r="K1089" s="55">
        <f t="shared" si="312"/>
        <v>1065</v>
      </c>
      <c r="L1089" s="55">
        <f t="shared" si="313"/>
        <v>172.5</v>
      </c>
      <c r="M1089" s="3">
        <f t="shared" si="314"/>
        <v>456</v>
      </c>
      <c r="N1089" s="55">
        <f t="shared" si="315"/>
        <v>1063.5</v>
      </c>
      <c r="O1089" s="5">
        <v>0</v>
      </c>
      <c r="P1089" s="3">
        <f t="shared" si="316"/>
        <v>3187.5</v>
      </c>
      <c r="Q1089" s="3">
        <f t="shared" si="317"/>
        <v>911.5</v>
      </c>
      <c r="R1089" s="3">
        <f t="shared" si="318"/>
        <v>2301</v>
      </c>
      <c r="S1089" s="57">
        <f t="shared" si="319"/>
        <v>14088.5</v>
      </c>
      <c r="T1089" s="1">
        <v>111</v>
      </c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</row>
    <row r="1090" spans="1:168" s="2" customFormat="1" ht="15" customHeight="1" x14ac:dyDescent="0.25">
      <c r="A1090" s="163">
        <v>26</v>
      </c>
      <c r="B1090" s="120" t="s">
        <v>1209</v>
      </c>
      <c r="C1090" s="1" t="s">
        <v>34</v>
      </c>
      <c r="D1090" s="107" t="s">
        <v>1134</v>
      </c>
      <c r="E1090" s="1" t="s">
        <v>1184</v>
      </c>
      <c r="F1090" s="1" t="s">
        <v>32</v>
      </c>
      <c r="G1090" s="3">
        <v>15000</v>
      </c>
      <c r="H1090" s="58">
        <v>0</v>
      </c>
      <c r="I1090" s="3">
        <v>25</v>
      </c>
      <c r="J1090" s="3">
        <f t="shared" si="311"/>
        <v>430.5</v>
      </c>
      <c r="K1090" s="55">
        <f t="shared" si="312"/>
        <v>1065</v>
      </c>
      <c r="L1090" s="55">
        <f t="shared" si="313"/>
        <v>172.5</v>
      </c>
      <c r="M1090" s="3">
        <f t="shared" si="314"/>
        <v>456</v>
      </c>
      <c r="N1090" s="55">
        <f t="shared" si="315"/>
        <v>1063.5</v>
      </c>
      <c r="O1090" s="5">
        <v>0</v>
      </c>
      <c r="P1090" s="3">
        <f t="shared" si="316"/>
        <v>3187.5</v>
      </c>
      <c r="Q1090" s="3">
        <f t="shared" si="317"/>
        <v>911.5</v>
      </c>
      <c r="R1090" s="3">
        <f t="shared" si="318"/>
        <v>2301</v>
      </c>
      <c r="S1090" s="57">
        <f t="shared" si="319"/>
        <v>14088.5</v>
      </c>
      <c r="T1090" s="1">
        <v>111</v>
      </c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</row>
    <row r="1091" spans="1:168" s="2" customFormat="1" ht="15" customHeight="1" x14ac:dyDescent="0.25">
      <c r="A1091" s="163">
        <v>27</v>
      </c>
      <c r="B1091" s="2" t="s">
        <v>1210</v>
      </c>
      <c r="C1091" s="1" t="s">
        <v>34</v>
      </c>
      <c r="D1091" s="107" t="s">
        <v>1134</v>
      </c>
      <c r="E1091" s="1" t="s">
        <v>1184</v>
      </c>
      <c r="F1091" s="1" t="s">
        <v>32</v>
      </c>
      <c r="G1091" s="3">
        <v>15000</v>
      </c>
      <c r="H1091" s="58">
        <v>0</v>
      </c>
      <c r="I1091" s="3">
        <v>25</v>
      </c>
      <c r="J1091" s="3">
        <f t="shared" si="311"/>
        <v>430.5</v>
      </c>
      <c r="K1091" s="55">
        <f t="shared" si="312"/>
        <v>1065</v>
      </c>
      <c r="L1091" s="55">
        <f t="shared" si="313"/>
        <v>172.5</v>
      </c>
      <c r="M1091" s="3">
        <f t="shared" si="314"/>
        <v>456</v>
      </c>
      <c r="N1091" s="55">
        <f t="shared" si="315"/>
        <v>1063.5</v>
      </c>
      <c r="O1091" s="5">
        <v>0</v>
      </c>
      <c r="P1091" s="3">
        <f t="shared" si="316"/>
        <v>3187.5</v>
      </c>
      <c r="Q1091" s="3">
        <f t="shared" si="317"/>
        <v>911.5</v>
      </c>
      <c r="R1091" s="3">
        <f t="shared" si="318"/>
        <v>2301</v>
      </c>
      <c r="S1091" s="57">
        <f t="shared" si="319"/>
        <v>14088.5</v>
      </c>
      <c r="T1091" s="1">
        <v>111</v>
      </c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</row>
    <row r="1092" spans="1:168" s="2" customFormat="1" ht="15" customHeight="1" x14ac:dyDescent="0.25">
      <c r="A1092" s="163">
        <v>28</v>
      </c>
      <c r="B1092" s="2" t="s">
        <v>1211</v>
      </c>
      <c r="C1092" s="1" t="s">
        <v>34</v>
      </c>
      <c r="D1092" s="107" t="s">
        <v>1134</v>
      </c>
      <c r="E1092" s="1" t="s">
        <v>1184</v>
      </c>
      <c r="F1092" s="1" t="s">
        <v>32</v>
      </c>
      <c r="G1092" s="3">
        <v>15000</v>
      </c>
      <c r="H1092" s="58">
        <v>0</v>
      </c>
      <c r="I1092" s="3">
        <v>25</v>
      </c>
      <c r="J1092" s="3">
        <f t="shared" si="311"/>
        <v>430.5</v>
      </c>
      <c r="K1092" s="55">
        <f t="shared" si="312"/>
        <v>1065</v>
      </c>
      <c r="L1092" s="55">
        <f t="shared" si="313"/>
        <v>172.5</v>
      </c>
      <c r="M1092" s="3">
        <f t="shared" si="314"/>
        <v>456</v>
      </c>
      <c r="N1092" s="55">
        <f t="shared" si="315"/>
        <v>1063.5</v>
      </c>
      <c r="O1092" s="5">
        <v>0</v>
      </c>
      <c r="P1092" s="3">
        <f t="shared" si="316"/>
        <v>3187.5</v>
      </c>
      <c r="Q1092" s="3">
        <f t="shared" si="317"/>
        <v>911.5</v>
      </c>
      <c r="R1092" s="3">
        <f t="shared" si="318"/>
        <v>2301</v>
      </c>
      <c r="S1092" s="57">
        <f t="shared" si="319"/>
        <v>14088.5</v>
      </c>
      <c r="T1092" s="1">
        <v>111</v>
      </c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</row>
    <row r="1093" spans="1:168" s="2" customFormat="1" ht="15" customHeight="1" x14ac:dyDescent="0.25">
      <c r="A1093" s="163">
        <v>29</v>
      </c>
      <c r="B1093" s="2" t="s">
        <v>1212</v>
      </c>
      <c r="C1093" s="1" t="s">
        <v>34</v>
      </c>
      <c r="D1093" s="107" t="s">
        <v>1134</v>
      </c>
      <c r="E1093" s="1" t="s">
        <v>1184</v>
      </c>
      <c r="F1093" s="1" t="s">
        <v>32</v>
      </c>
      <c r="G1093" s="3">
        <v>15000</v>
      </c>
      <c r="H1093" s="58">
        <v>0</v>
      </c>
      <c r="I1093" s="3">
        <v>25</v>
      </c>
      <c r="J1093" s="3">
        <f t="shared" si="311"/>
        <v>430.5</v>
      </c>
      <c r="K1093" s="55">
        <f t="shared" si="312"/>
        <v>1065</v>
      </c>
      <c r="L1093" s="55">
        <f t="shared" si="313"/>
        <v>172.5</v>
      </c>
      <c r="M1093" s="3">
        <f t="shared" si="314"/>
        <v>456</v>
      </c>
      <c r="N1093" s="55">
        <f t="shared" si="315"/>
        <v>1063.5</v>
      </c>
      <c r="O1093" s="5">
        <v>0</v>
      </c>
      <c r="P1093" s="3">
        <f t="shared" si="316"/>
        <v>3187.5</v>
      </c>
      <c r="Q1093" s="3">
        <f t="shared" si="317"/>
        <v>911.5</v>
      </c>
      <c r="R1093" s="3">
        <f t="shared" si="318"/>
        <v>2301</v>
      </c>
      <c r="S1093" s="57">
        <f t="shared" si="319"/>
        <v>14088.5</v>
      </c>
      <c r="T1093" s="1">
        <v>111</v>
      </c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</row>
    <row r="1094" spans="1:168" s="2" customFormat="1" ht="15" customHeight="1" x14ac:dyDescent="0.25">
      <c r="A1094" s="163">
        <v>30</v>
      </c>
      <c r="B1094" s="2" t="s">
        <v>1213</v>
      </c>
      <c r="C1094" s="1" t="s">
        <v>34</v>
      </c>
      <c r="D1094" s="107" t="s">
        <v>1134</v>
      </c>
      <c r="E1094" s="1" t="s">
        <v>1184</v>
      </c>
      <c r="F1094" s="1" t="s">
        <v>32</v>
      </c>
      <c r="G1094" s="3">
        <v>15000</v>
      </c>
      <c r="H1094" s="58">
        <v>0</v>
      </c>
      <c r="I1094" s="3">
        <v>25</v>
      </c>
      <c r="J1094" s="3">
        <f t="shared" si="311"/>
        <v>430.5</v>
      </c>
      <c r="K1094" s="55">
        <f t="shared" si="312"/>
        <v>1065</v>
      </c>
      <c r="L1094" s="55">
        <f t="shared" si="313"/>
        <v>172.5</v>
      </c>
      <c r="M1094" s="3">
        <f t="shared" si="314"/>
        <v>456</v>
      </c>
      <c r="N1094" s="55">
        <f t="shared" si="315"/>
        <v>1063.5</v>
      </c>
      <c r="O1094" s="5">
        <v>0</v>
      </c>
      <c r="P1094" s="3">
        <f t="shared" si="316"/>
        <v>3187.5</v>
      </c>
      <c r="Q1094" s="3">
        <f t="shared" si="317"/>
        <v>911.5</v>
      </c>
      <c r="R1094" s="3">
        <f t="shared" si="318"/>
        <v>2301</v>
      </c>
      <c r="S1094" s="57">
        <f t="shared" si="319"/>
        <v>14088.5</v>
      </c>
      <c r="T1094" s="1">
        <v>111</v>
      </c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</row>
    <row r="1095" spans="1:168" s="2" customFormat="1" ht="15" customHeight="1" x14ac:dyDescent="0.25">
      <c r="A1095" s="163">
        <v>31</v>
      </c>
      <c r="B1095" s="120" t="s">
        <v>1214</v>
      </c>
      <c r="C1095" s="1" t="s">
        <v>30</v>
      </c>
      <c r="D1095" s="107" t="s">
        <v>1134</v>
      </c>
      <c r="E1095" s="1" t="s">
        <v>1184</v>
      </c>
      <c r="F1095" s="1" t="s">
        <v>32</v>
      </c>
      <c r="G1095" s="3">
        <v>15000</v>
      </c>
      <c r="H1095" s="58">
        <v>0</v>
      </c>
      <c r="I1095" s="3">
        <v>25</v>
      </c>
      <c r="J1095" s="3">
        <f t="shared" si="311"/>
        <v>430.5</v>
      </c>
      <c r="K1095" s="55">
        <f t="shared" si="312"/>
        <v>1065</v>
      </c>
      <c r="L1095" s="55">
        <f t="shared" si="313"/>
        <v>172.5</v>
      </c>
      <c r="M1095" s="3">
        <f t="shared" si="314"/>
        <v>456</v>
      </c>
      <c r="N1095" s="55">
        <f t="shared" si="315"/>
        <v>1063.5</v>
      </c>
      <c r="O1095" s="5">
        <v>0</v>
      </c>
      <c r="P1095" s="3">
        <f t="shared" si="316"/>
        <v>3187.5</v>
      </c>
      <c r="Q1095" s="3">
        <f t="shared" si="317"/>
        <v>911.5</v>
      </c>
      <c r="R1095" s="3">
        <f t="shared" si="318"/>
        <v>2301</v>
      </c>
      <c r="S1095" s="57">
        <f t="shared" si="319"/>
        <v>14088.5</v>
      </c>
      <c r="T1095" s="1">
        <v>111</v>
      </c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</row>
    <row r="1096" spans="1:168" s="2" customFormat="1" ht="15" customHeight="1" x14ac:dyDescent="0.25">
      <c r="A1096" s="163">
        <v>32</v>
      </c>
      <c r="B1096" s="2" t="s">
        <v>1215</v>
      </c>
      <c r="C1096" s="1" t="s">
        <v>34</v>
      </c>
      <c r="D1096" s="107" t="s">
        <v>1134</v>
      </c>
      <c r="E1096" s="1" t="s">
        <v>1184</v>
      </c>
      <c r="F1096" s="1" t="s">
        <v>32</v>
      </c>
      <c r="G1096" s="3">
        <v>15000</v>
      </c>
      <c r="H1096" s="58">
        <v>0</v>
      </c>
      <c r="I1096" s="3">
        <v>25</v>
      </c>
      <c r="J1096" s="3">
        <f t="shared" si="311"/>
        <v>430.5</v>
      </c>
      <c r="K1096" s="55">
        <f t="shared" si="312"/>
        <v>1065</v>
      </c>
      <c r="L1096" s="55">
        <f t="shared" si="313"/>
        <v>172.5</v>
      </c>
      <c r="M1096" s="3">
        <f t="shared" si="314"/>
        <v>456</v>
      </c>
      <c r="N1096" s="55">
        <f t="shared" si="315"/>
        <v>1063.5</v>
      </c>
      <c r="O1096" s="5">
        <v>0</v>
      </c>
      <c r="P1096" s="3">
        <f t="shared" si="316"/>
        <v>3187.5</v>
      </c>
      <c r="Q1096" s="3">
        <f t="shared" si="317"/>
        <v>911.5</v>
      </c>
      <c r="R1096" s="3">
        <f t="shared" si="318"/>
        <v>2301</v>
      </c>
      <c r="S1096" s="57">
        <f t="shared" si="319"/>
        <v>14088.5</v>
      </c>
      <c r="T1096" s="1">
        <v>111</v>
      </c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</row>
    <row r="1097" spans="1:168" s="2" customFormat="1" ht="15" customHeight="1" x14ac:dyDescent="0.25">
      <c r="A1097" s="163">
        <v>33</v>
      </c>
      <c r="B1097" s="2" t="s">
        <v>1216</v>
      </c>
      <c r="C1097" s="1" t="s">
        <v>34</v>
      </c>
      <c r="D1097" s="107" t="s">
        <v>1134</v>
      </c>
      <c r="E1097" s="1" t="s">
        <v>1184</v>
      </c>
      <c r="F1097" s="1" t="s">
        <v>32</v>
      </c>
      <c r="G1097" s="3">
        <v>15000</v>
      </c>
      <c r="H1097" s="58">
        <v>0</v>
      </c>
      <c r="I1097" s="3">
        <v>25</v>
      </c>
      <c r="J1097" s="3">
        <f t="shared" si="311"/>
        <v>430.5</v>
      </c>
      <c r="K1097" s="55">
        <f t="shared" si="312"/>
        <v>1065</v>
      </c>
      <c r="L1097" s="55">
        <f t="shared" si="313"/>
        <v>172.5</v>
      </c>
      <c r="M1097" s="3">
        <f t="shared" si="314"/>
        <v>456</v>
      </c>
      <c r="N1097" s="55">
        <f t="shared" si="315"/>
        <v>1063.5</v>
      </c>
      <c r="O1097" s="5">
        <v>0</v>
      </c>
      <c r="P1097" s="3">
        <f t="shared" si="316"/>
        <v>3187.5</v>
      </c>
      <c r="Q1097" s="3">
        <f t="shared" si="317"/>
        <v>911.5</v>
      </c>
      <c r="R1097" s="3">
        <f t="shared" si="318"/>
        <v>2301</v>
      </c>
      <c r="S1097" s="57">
        <f t="shared" si="319"/>
        <v>14088.5</v>
      </c>
      <c r="T1097" s="1">
        <v>111</v>
      </c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</row>
    <row r="1098" spans="1:168" s="2" customFormat="1" ht="15" customHeight="1" x14ac:dyDescent="0.25">
      <c r="A1098" s="163">
        <v>34</v>
      </c>
      <c r="B1098" s="2" t="s">
        <v>1217</v>
      </c>
      <c r="C1098" s="1" t="s">
        <v>34</v>
      </c>
      <c r="D1098" s="107" t="s">
        <v>1134</v>
      </c>
      <c r="E1098" s="1" t="s">
        <v>1184</v>
      </c>
      <c r="F1098" s="1" t="s">
        <v>32</v>
      </c>
      <c r="G1098" s="3">
        <v>15000</v>
      </c>
      <c r="H1098" s="58">
        <v>0</v>
      </c>
      <c r="I1098" s="3">
        <v>25</v>
      </c>
      <c r="J1098" s="3">
        <f t="shared" si="311"/>
        <v>430.5</v>
      </c>
      <c r="K1098" s="55">
        <f t="shared" si="312"/>
        <v>1065</v>
      </c>
      <c r="L1098" s="55">
        <f t="shared" si="313"/>
        <v>172.5</v>
      </c>
      <c r="M1098" s="3">
        <f t="shared" si="314"/>
        <v>456</v>
      </c>
      <c r="N1098" s="55">
        <f t="shared" si="315"/>
        <v>1063.5</v>
      </c>
      <c r="O1098" s="5">
        <v>0</v>
      </c>
      <c r="P1098" s="3">
        <f t="shared" si="316"/>
        <v>3187.5</v>
      </c>
      <c r="Q1098" s="3">
        <f t="shared" si="317"/>
        <v>911.5</v>
      </c>
      <c r="R1098" s="3">
        <f t="shared" si="318"/>
        <v>2301</v>
      </c>
      <c r="S1098" s="57">
        <f t="shared" si="319"/>
        <v>14088.5</v>
      </c>
      <c r="T1098" s="1">
        <v>111</v>
      </c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</row>
    <row r="1099" spans="1:168" s="2" customFormat="1" ht="15" customHeight="1" x14ac:dyDescent="0.25">
      <c r="A1099" s="163">
        <v>35</v>
      </c>
      <c r="B1099" s="2" t="s">
        <v>1218</v>
      </c>
      <c r="C1099" s="1" t="s">
        <v>34</v>
      </c>
      <c r="D1099" s="107" t="s">
        <v>1134</v>
      </c>
      <c r="E1099" s="1" t="s">
        <v>1184</v>
      </c>
      <c r="F1099" s="1" t="s">
        <v>32</v>
      </c>
      <c r="G1099" s="3">
        <v>15000</v>
      </c>
      <c r="H1099" s="58">
        <v>0</v>
      </c>
      <c r="I1099" s="3">
        <v>25</v>
      </c>
      <c r="J1099" s="3">
        <f t="shared" si="311"/>
        <v>430.5</v>
      </c>
      <c r="K1099" s="55">
        <f t="shared" si="312"/>
        <v>1065</v>
      </c>
      <c r="L1099" s="55">
        <f t="shared" si="313"/>
        <v>172.5</v>
      </c>
      <c r="M1099" s="3">
        <f t="shared" si="314"/>
        <v>456</v>
      </c>
      <c r="N1099" s="55">
        <f t="shared" si="315"/>
        <v>1063.5</v>
      </c>
      <c r="O1099" s="5">
        <v>0</v>
      </c>
      <c r="P1099" s="3">
        <f t="shared" si="316"/>
        <v>3187.5</v>
      </c>
      <c r="Q1099" s="3">
        <f t="shared" si="317"/>
        <v>911.5</v>
      </c>
      <c r="R1099" s="3">
        <f t="shared" si="318"/>
        <v>2301</v>
      </c>
      <c r="S1099" s="57">
        <f t="shared" si="319"/>
        <v>14088.5</v>
      </c>
      <c r="T1099" s="1">
        <v>111</v>
      </c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</row>
    <row r="1100" spans="1:168" s="2" customFormat="1" ht="15" customHeight="1" x14ac:dyDescent="0.25">
      <c r="A1100" s="163">
        <v>36</v>
      </c>
      <c r="B1100" s="2" t="s">
        <v>1219</v>
      </c>
      <c r="C1100" s="1" t="s">
        <v>34</v>
      </c>
      <c r="D1100" s="107" t="s">
        <v>1134</v>
      </c>
      <c r="E1100" s="1" t="s">
        <v>1184</v>
      </c>
      <c r="F1100" s="1" t="s">
        <v>32</v>
      </c>
      <c r="G1100" s="3">
        <v>15000</v>
      </c>
      <c r="H1100" s="58">
        <v>0</v>
      </c>
      <c r="I1100" s="3">
        <v>25</v>
      </c>
      <c r="J1100" s="3">
        <f t="shared" si="311"/>
        <v>430.5</v>
      </c>
      <c r="K1100" s="55">
        <f t="shared" si="312"/>
        <v>1065</v>
      </c>
      <c r="L1100" s="55">
        <f t="shared" si="313"/>
        <v>172.5</v>
      </c>
      <c r="M1100" s="3">
        <f t="shared" si="314"/>
        <v>456</v>
      </c>
      <c r="N1100" s="55">
        <f t="shared" si="315"/>
        <v>1063.5</v>
      </c>
      <c r="O1100" s="5">
        <v>0</v>
      </c>
      <c r="P1100" s="3">
        <f t="shared" si="316"/>
        <v>3187.5</v>
      </c>
      <c r="Q1100" s="3">
        <f t="shared" si="317"/>
        <v>911.5</v>
      </c>
      <c r="R1100" s="3">
        <f t="shared" si="318"/>
        <v>2301</v>
      </c>
      <c r="S1100" s="57">
        <f t="shared" si="319"/>
        <v>14088.5</v>
      </c>
      <c r="T1100" s="1">
        <v>111</v>
      </c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</row>
    <row r="1101" spans="1:168" s="2" customFormat="1" ht="15" customHeight="1" x14ac:dyDescent="0.25">
      <c r="A1101" s="163">
        <v>37</v>
      </c>
      <c r="B1101" s="2" t="s">
        <v>1220</v>
      </c>
      <c r="C1101" s="1" t="s">
        <v>34</v>
      </c>
      <c r="D1101" s="107" t="s">
        <v>1134</v>
      </c>
      <c r="E1101" s="1" t="s">
        <v>1184</v>
      </c>
      <c r="F1101" s="1" t="s">
        <v>32</v>
      </c>
      <c r="G1101" s="3">
        <v>15000</v>
      </c>
      <c r="H1101" s="58">
        <v>0</v>
      </c>
      <c r="I1101" s="3">
        <v>25</v>
      </c>
      <c r="J1101" s="3">
        <f t="shared" si="311"/>
        <v>430.5</v>
      </c>
      <c r="K1101" s="55">
        <f t="shared" si="312"/>
        <v>1065</v>
      </c>
      <c r="L1101" s="55">
        <f t="shared" si="313"/>
        <v>172.5</v>
      </c>
      <c r="M1101" s="3">
        <f t="shared" si="314"/>
        <v>456</v>
      </c>
      <c r="N1101" s="55">
        <f t="shared" si="315"/>
        <v>1063.5</v>
      </c>
      <c r="O1101" s="5">
        <v>0</v>
      </c>
      <c r="P1101" s="3">
        <f t="shared" si="316"/>
        <v>3187.5</v>
      </c>
      <c r="Q1101" s="3">
        <f t="shared" si="317"/>
        <v>911.5</v>
      </c>
      <c r="R1101" s="3">
        <f t="shared" si="318"/>
        <v>2301</v>
      </c>
      <c r="S1101" s="57">
        <f t="shared" si="319"/>
        <v>14088.5</v>
      </c>
      <c r="T1101" s="1">
        <v>111</v>
      </c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</row>
    <row r="1102" spans="1:168" s="2" customFormat="1" ht="15" customHeight="1" x14ac:dyDescent="0.25">
      <c r="A1102" s="163">
        <v>38</v>
      </c>
      <c r="B1102" s="2" t="s">
        <v>1221</v>
      </c>
      <c r="C1102" s="1" t="s">
        <v>34</v>
      </c>
      <c r="D1102" s="107" t="s">
        <v>1134</v>
      </c>
      <c r="E1102" s="1" t="s">
        <v>1184</v>
      </c>
      <c r="F1102" s="1" t="s">
        <v>32</v>
      </c>
      <c r="G1102" s="3">
        <v>15000</v>
      </c>
      <c r="H1102" s="58">
        <v>0</v>
      </c>
      <c r="I1102" s="3">
        <v>25</v>
      </c>
      <c r="J1102" s="3">
        <f t="shared" si="311"/>
        <v>430.5</v>
      </c>
      <c r="K1102" s="55">
        <f t="shared" si="312"/>
        <v>1065</v>
      </c>
      <c r="L1102" s="55">
        <f t="shared" si="313"/>
        <v>172.5</v>
      </c>
      <c r="M1102" s="3">
        <f t="shared" si="314"/>
        <v>456</v>
      </c>
      <c r="N1102" s="55">
        <f t="shared" si="315"/>
        <v>1063.5</v>
      </c>
      <c r="O1102" s="5">
        <v>0</v>
      </c>
      <c r="P1102" s="3">
        <f t="shared" si="316"/>
        <v>3187.5</v>
      </c>
      <c r="Q1102" s="3">
        <f t="shared" si="317"/>
        <v>911.5</v>
      </c>
      <c r="R1102" s="3">
        <f t="shared" si="318"/>
        <v>2301</v>
      </c>
      <c r="S1102" s="57">
        <f t="shared" si="319"/>
        <v>14088.5</v>
      </c>
      <c r="T1102" s="1">
        <v>111</v>
      </c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</row>
    <row r="1103" spans="1:168" s="2" customFormat="1" ht="15" customHeight="1" x14ac:dyDescent="0.25">
      <c r="A1103" s="163">
        <v>39</v>
      </c>
      <c r="B1103" s="2" t="s">
        <v>1222</v>
      </c>
      <c r="C1103" s="1" t="s">
        <v>34</v>
      </c>
      <c r="D1103" s="107" t="s">
        <v>1134</v>
      </c>
      <c r="E1103" s="1" t="s">
        <v>1184</v>
      </c>
      <c r="F1103" s="1" t="s">
        <v>32</v>
      </c>
      <c r="G1103" s="3">
        <v>15000</v>
      </c>
      <c r="H1103" s="58">
        <v>0</v>
      </c>
      <c r="I1103" s="3">
        <v>25</v>
      </c>
      <c r="J1103" s="3">
        <f t="shared" si="311"/>
        <v>430.5</v>
      </c>
      <c r="K1103" s="55">
        <f t="shared" si="312"/>
        <v>1065</v>
      </c>
      <c r="L1103" s="55">
        <f t="shared" si="313"/>
        <v>172.5</v>
      </c>
      <c r="M1103" s="3">
        <f t="shared" si="314"/>
        <v>456</v>
      </c>
      <c r="N1103" s="55">
        <f t="shared" si="315"/>
        <v>1063.5</v>
      </c>
      <c r="O1103" s="5">
        <v>0</v>
      </c>
      <c r="P1103" s="3">
        <f t="shared" si="316"/>
        <v>3187.5</v>
      </c>
      <c r="Q1103" s="3">
        <f t="shared" si="317"/>
        <v>911.5</v>
      </c>
      <c r="R1103" s="3">
        <f t="shared" si="318"/>
        <v>2301</v>
      </c>
      <c r="S1103" s="57">
        <f t="shared" si="319"/>
        <v>14088.5</v>
      </c>
      <c r="T1103" s="1">
        <v>111</v>
      </c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</row>
    <row r="1104" spans="1:168" s="2" customFormat="1" ht="15" customHeight="1" x14ac:dyDescent="0.25">
      <c r="A1104" s="163">
        <v>40</v>
      </c>
      <c r="B1104" s="120" t="s">
        <v>1223</v>
      </c>
      <c r="C1104" s="1" t="s">
        <v>34</v>
      </c>
      <c r="D1104" s="107" t="s">
        <v>1134</v>
      </c>
      <c r="E1104" s="1" t="s">
        <v>1184</v>
      </c>
      <c r="F1104" s="1" t="s">
        <v>32</v>
      </c>
      <c r="G1104" s="3">
        <v>15000</v>
      </c>
      <c r="H1104" s="58">
        <v>0</v>
      </c>
      <c r="I1104" s="3">
        <v>25</v>
      </c>
      <c r="J1104" s="3">
        <f t="shared" si="311"/>
        <v>430.5</v>
      </c>
      <c r="K1104" s="55">
        <f t="shared" si="312"/>
        <v>1065</v>
      </c>
      <c r="L1104" s="55">
        <f t="shared" si="313"/>
        <v>172.5</v>
      </c>
      <c r="M1104" s="3">
        <f t="shared" si="314"/>
        <v>456</v>
      </c>
      <c r="N1104" s="55">
        <f t="shared" si="315"/>
        <v>1063.5</v>
      </c>
      <c r="O1104" s="5">
        <v>0</v>
      </c>
      <c r="P1104" s="3">
        <f t="shared" si="316"/>
        <v>3187.5</v>
      </c>
      <c r="Q1104" s="3">
        <f t="shared" si="317"/>
        <v>911.5</v>
      </c>
      <c r="R1104" s="3">
        <f t="shared" si="318"/>
        <v>2301</v>
      </c>
      <c r="S1104" s="57">
        <f t="shared" si="319"/>
        <v>14088.5</v>
      </c>
      <c r="T1104" s="1">
        <v>111</v>
      </c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</row>
    <row r="1105" spans="1:168" s="2" customFormat="1" ht="15" customHeight="1" x14ac:dyDescent="0.25">
      <c r="A1105" s="163">
        <v>41</v>
      </c>
      <c r="B1105" s="120" t="s">
        <v>1224</v>
      </c>
      <c r="C1105" s="1" t="s">
        <v>34</v>
      </c>
      <c r="D1105" s="107" t="s">
        <v>1134</v>
      </c>
      <c r="E1105" s="1" t="s">
        <v>1184</v>
      </c>
      <c r="F1105" s="1" t="s">
        <v>32</v>
      </c>
      <c r="G1105" s="3">
        <v>15000</v>
      </c>
      <c r="H1105" s="58">
        <v>0</v>
      </c>
      <c r="I1105" s="3">
        <v>25</v>
      </c>
      <c r="J1105" s="3">
        <f t="shared" si="311"/>
        <v>430.5</v>
      </c>
      <c r="K1105" s="55">
        <f t="shared" si="312"/>
        <v>1065</v>
      </c>
      <c r="L1105" s="55">
        <f t="shared" si="313"/>
        <v>172.5</v>
      </c>
      <c r="M1105" s="3">
        <f t="shared" si="314"/>
        <v>456</v>
      </c>
      <c r="N1105" s="55">
        <f t="shared" si="315"/>
        <v>1063.5</v>
      </c>
      <c r="O1105" s="5">
        <v>0</v>
      </c>
      <c r="P1105" s="3">
        <f t="shared" si="316"/>
        <v>3187.5</v>
      </c>
      <c r="Q1105" s="3">
        <f t="shared" si="317"/>
        <v>911.5</v>
      </c>
      <c r="R1105" s="3">
        <f t="shared" si="318"/>
        <v>2301</v>
      </c>
      <c r="S1105" s="57">
        <f t="shared" si="319"/>
        <v>14088.5</v>
      </c>
      <c r="T1105" s="1">
        <v>111</v>
      </c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</row>
    <row r="1106" spans="1:168" s="2" customFormat="1" ht="15" customHeight="1" x14ac:dyDescent="0.25">
      <c r="A1106" s="163">
        <v>42</v>
      </c>
      <c r="B1106" s="2" t="s">
        <v>1225</v>
      </c>
      <c r="C1106" s="1" t="s">
        <v>34</v>
      </c>
      <c r="D1106" s="107" t="s">
        <v>1134</v>
      </c>
      <c r="E1106" s="1" t="s">
        <v>1184</v>
      </c>
      <c r="F1106" s="1" t="s">
        <v>32</v>
      </c>
      <c r="G1106" s="3">
        <v>15000</v>
      </c>
      <c r="H1106" s="58">
        <v>0</v>
      </c>
      <c r="I1106" s="3">
        <v>25</v>
      </c>
      <c r="J1106" s="3">
        <f t="shared" si="311"/>
        <v>430.5</v>
      </c>
      <c r="K1106" s="55">
        <f t="shared" si="312"/>
        <v>1065</v>
      </c>
      <c r="L1106" s="55">
        <f t="shared" si="313"/>
        <v>172.5</v>
      </c>
      <c r="M1106" s="3">
        <f t="shared" si="314"/>
        <v>456</v>
      </c>
      <c r="N1106" s="55">
        <f t="shared" si="315"/>
        <v>1063.5</v>
      </c>
      <c r="O1106" s="5">
        <v>0</v>
      </c>
      <c r="P1106" s="3">
        <f t="shared" si="316"/>
        <v>3187.5</v>
      </c>
      <c r="Q1106" s="3">
        <f t="shared" si="317"/>
        <v>911.5</v>
      </c>
      <c r="R1106" s="3">
        <f t="shared" si="318"/>
        <v>2301</v>
      </c>
      <c r="S1106" s="57">
        <f t="shared" si="319"/>
        <v>14088.5</v>
      </c>
      <c r="T1106" s="1">
        <v>111</v>
      </c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</row>
    <row r="1107" spans="1:168" s="2" customFormat="1" ht="15" customHeight="1" x14ac:dyDescent="0.25">
      <c r="A1107" s="163">
        <v>43</v>
      </c>
      <c r="B1107" s="120" t="s">
        <v>1226</v>
      </c>
      <c r="C1107" s="1" t="s">
        <v>34</v>
      </c>
      <c r="D1107" s="107" t="s">
        <v>1134</v>
      </c>
      <c r="E1107" s="1" t="s">
        <v>1184</v>
      </c>
      <c r="F1107" s="1" t="s">
        <v>32</v>
      </c>
      <c r="G1107" s="3">
        <v>15000</v>
      </c>
      <c r="H1107" s="58">
        <v>0</v>
      </c>
      <c r="I1107" s="3">
        <v>25</v>
      </c>
      <c r="J1107" s="3">
        <f t="shared" si="311"/>
        <v>430.5</v>
      </c>
      <c r="K1107" s="55">
        <f t="shared" si="312"/>
        <v>1065</v>
      </c>
      <c r="L1107" s="55">
        <f t="shared" si="313"/>
        <v>172.5</v>
      </c>
      <c r="M1107" s="3">
        <f t="shared" si="314"/>
        <v>456</v>
      </c>
      <c r="N1107" s="55">
        <f t="shared" si="315"/>
        <v>1063.5</v>
      </c>
      <c r="O1107" s="5">
        <v>0</v>
      </c>
      <c r="P1107" s="3">
        <f t="shared" si="316"/>
        <v>3187.5</v>
      </c>
      <c r="Q1107" s="3">
        <f t="shared" si="317"/>
        <v>911.5</v>
      </c>
      <c r="R1107" s="3">
        <f t="shared" si="318"/>
        <v>2301</v>
      </c>
      <c r="S1107" s="57">
        <f t="shared" si="319"/>
        <v>14088.5</v>
      </c>
      <c r="T1107" s="1">
        <v>111</v>
      </c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</row>
    <row r="1108" spans="1:168" s="2" customFormat="1" ht="15" customHeight="1" x14ac:dyDescent="0.25">
      <c r="A1108" s="163">
        <v>44</v>
      </c>
      <c r="B1108" s="2" t="s">
        <v>1227</v>
      </c>
      <c r="C1108" s="1" t="s">
        <v>34</v>
      </c>
      <c r="D1108" s="107" t="s">
        <v>1134</v>
      </c>
      <c r="E1108" s="1" t="s">
        <v>1184</v>
      </c>
      <c r="F1108" s="1" t="s">
        <v>32</v>
      </c>
      <c r="G1108" s="3">
        <v>15000</v>
      </c>
      <c r="H1108" s="58">
        <v>0</v>
      </c>
      <c r="I1108" s="3">
        <v>25</v>
      </c>
      <c r="J1108" s="3">
        <f t="shared" si="311"/>
        <v>430.5</v>
      </c>
      <c r="K1108" s="55">
        <f t="shared" si="312"/>
        <v>1065</v>
      </c>
      <c r="L1108" s="55">
        <f t="shared" si="313"/>
        <v>172.5</v>
      </c>
      <c r="M1108" s="3">
        <f t="shared" si="314"/>
        <v>456</v>
      </c>
      <c r="N1108" s="55">
        <f t="shared" si="315"/>
        <v>1063.5</v>
      </c>
      <c r="O1108" s="5">
        <v>0</v>
      </c>
      <c r="P1108" s="3">
        <f t="shared" si="316"/>
        <v>3187.5</v>
      </c>
      <c r="Q1108" s="3">
        <f t="shared" si="317"/>
        <v>911.5</v>
      </c>
      <c r="R1108" s="3">
        <f t="shared" si="318"/>
        <v>2301</v>
      </c>
      <c r="S1108" s="57">
        <f t="shared" si="319"/>
        <v>14088.5</v>
      </c>
      <c r="T1108" s="1">
        <v>111</v>
      </c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</row>
    <row r="1109" spans="1:168" s="2" customFormat="1" ht="15" customHeight="1" x14ac:dyDescent="0.25">
      <c r="A1109" s="163">
        <v>45</v>
      </c>
      <c r="B1109" s="2" t="s">
        <v>1228</v>
      </c>
      <c r="C1109" s="1" t="s">
        <v>34</v>
      </c>
      <c r="D1109" s="107" t="s">
        <v>1134</v>
      </c>
      <c r="E1109" s="1" t="s">
        <v>1184</v>
      </c>
      <c r="F1109" s="1" t="s">
        <v>32</v>
      </c>
      <c r="G1109" s="3">
        <v>15000</v>
      </c>
      <c r="H1109" s="58">
        <v>0</v>
      </c>
      <c r="I1109" s="3">
        <v>25</v>
      </c>
      <c r="J1109" s="3">
        <f t="shared" si="311"/>
        <v>430.5</v>
      </c>
      <c r="K1109" s="55">
        <f t="shared" si="312"/>
        <v>1065</v>
      </c>
      <c r="L1109" s="55">
        <f t="shared" si="313"/>
        <v>172.5</v>
      </c>
      <c r="M1109" s="3">
        <f t="shared" si="314"/>
        <v>456</v>
      </c>
      <c r="N1109" s="55">
        <f t="shared" si="315"/>
        <v>1063.5</v>
      </c>
      <c r="O1109" s="5">
        <v>1350.12</v>
      </c>
      <c r="P1109" s="3">
        <f t="shared" si="316"/>
        <v>3187.5</v>
      </c>
      <c r="Q1109" s="3">
        <f t="shared" si="317"/>
        <v>2261.62</v>
      </c>
      <c r="R1109" s="3">
        <f t="shared" si="318"/>
        <v>2301</v>
      </c>
      <c r="S1109" s="57">
        <f t="shared" si="319"/>
        <v>12738.380000000001</v>
      </c>
      <c r="T1109" s="1">
        <v>111</v>
      </c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</row>
    <row r="1110" spans="1:168" s="2" customFormat="1" ht="15" customHeight="1" x14ac:dyDescent="0.25">
      <c r="A1110" s="163">
        <v>46</v>
      </c>
      <c r="B1110" s="2" t="s">
        <v>1229</v>
      </c>
      <c r="C1110" s="1" t="s">
        <v>34</v>
      </c>
      <c r="D1110" s="107" t="s">
        <v>1134</v>
      </c>
      <c r="E1110" s="1" t="s">
        <v>1184</v>
      </c>
      <c r="F1110" s="1" t="s">
        <v>32</v>
      </c>
      <c r="G1110" s="3">
        <v>15000</v>
      </c>
      <c r="H1110" s="58">
        <v>0</v>
      </c>
      <c r="I1110" s="3">
        <v>25</v>
      </c>
      <c r="J1110" s="3">
        <f t="shared" si="311"/>
        <v>430.5</v>
      </c>
      <c r="K1110" s="55">
        <f t="shared" si="312"/>
        <v>1065</v>
      </c>
      <c r="L1110" s="55">
        <f t="shared" si="313"/>
        <v>172.5</v>
      </c>
      <c r="M1110" s="3">
        <f t="shared" si="314"/>
        <v>456</v>
      </c>
      <c r="N1110" s="55">
        <f t="shared" si="315"/>
        <v>1063.5</v>
      </c>
      <c r="O1110" s="5">
        <v>0</v>
      </c>
      <c r="P1110" s="3">
        <f t="shared" si="316"/>
        <v>3187.5</v>
      </c>
      <c r="Q1110" s="3">
        <f t="shared" si="317"/>
        <v>911.5</v>
      </c>
      <c r="R1110" s="3">
        <f t="shared" si="318"/>
        <v>2301</v>
      </c>
      <c r="S1110" s="57">
        <f t="shared" si="319"/>
        <v>14088.5</v>
      </c>
      <c r="T1110" s="1">
        <v>111</v>
      </c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</row>
    <row r="1111" spans="1:168" s="86" customFormat="1" ht="15" customHeight="1" x14ac:dyDescent="0.25">
      <c r="A1111" s="163">
        <v>47</v>
      </c>
      <c r="B1111" s="2" t="s">
        <v>1230</v>
      </c>
      <c r="C1111" s="1" t="s">
        <v>34</v>
      </c>
      <c r="D1111" s="107" t="s">
        <v>1134</v>
      </c>
      <c r="E1111" s="1" t="s">
        <v>1184</v>
      </c>
      <c r="F1111" s="1" t="s">
        <v>32</v>
      </c>
      <c r="G1111" s="3">
        <v>15000</v>
      </c>
      <c r="H1111" s="58">
        <v>0</v>
      </c>
      <c r="I1111" s="3">
        <v>25</v>
      </c>
      <c r="J1111" s="3">
        <f t="shared" si="311"/>
        <v>430.5</v>
      </c>
      <c r="K1111" s="55">
        <f t="shared" si="312"/>
        <v>1065</v>
      </c>
      <c r="L1111" s="55">
        <f t="shared" si="313"/>
        <v>172.5</v>
      </c>
      <c r="M1111" s="3">
        <f t="shared" si="314"/>
        <v>456</v>
      </c>
      <c r="N1111" s="55">
        <f t="shared" si="315"/>
        <v>1063.5</v>
      </c>
      <c r="O1111" s="5">
        <v>0</v>
      </c>
      <c r="P1111" s="3">
        <f t="shared" si="316"/>
        <v>3187.5</v>
      </c>
      <c r="Q1111" s="3">
        <f t="shared" si="317"/>
        <v>911.5</v>
      </c>
      <c r="R1111" s="3">
        <f t="shared" si="318"/>
        <v>2301</v>
      </c>
      <c r="S1111" s="57">
        <f t="shared" si="319"/>
        <v>14088.5</v>
      </c>
      <c r="T1111" s="1">
        <v>111</v>
      </c>
      <c r="U1111" s="87"/>
      <c r="V1111" s="87"/>
      <c r="W1111" s="87"/>
      <c r="X1111" s="87"/>
      <c r="Y1111" s="87"/>
      <c r="Z1111" s="87"/>
      <c r="AA1111" s="87"/>
      <c r="AB1111" s="87"/>
      <c r="AC1111" s="87"/>
      <c r="AD1111" s="87"/>
      <c r="AE1111" s="87"/>
      <c r="AF1111" s="87"/>
      <c r="AG1111" s="87"/>
      <c r="AH1111" s="87"/>
      <c r="AI1111" s="87"/>
      <c r="AJ1111" s="87"/>
      <c r="AK1111" s="87"/>
      <c r="AL1111" s="87"/>
      <c r="AM1111" s="87"/>
      <c r="AN1111" s="87"/>
      <c r="AO1111" s="87"/>
      <c r="AP1111" s="87"/>
      <c r="AQ1111" s="87"/>
      <c r="AR1111" s="87"/>
      <c r="AS1111" s="87"/>
      <c r="AT1111" s="87"/>
      <c r="AU1111" s="87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87"/>
      <c r="BG1111" s="87"/>
      <c r="BH1111" s="87"/>
      <c r="BI1111" s="87"/>
      <c r="BJ1111" s="87"/>
      <c r="BK1111" s="87"/>
      <c r="BL1111" s="87"/>
      <c r="BM1111" s="87"/>
      <c r="BN1111" s="87"/>
      <c r="BO1111" s="87"/>
      <c r="BP1111" s="87"/>
      <c r="BQ1111" s="87"/>
      <c r="BR1111" s="87"/>
      <c r="BS1111" s="87"/>
      <c r="BT1111" s="87"/>
      <c r="BU1111" s="87"/>
      <c r="BV1111" s="87"/>
      <c r="BW1111" s="87"/>
      <c r="BX1111" s="87"/>
      <c r="BY1111" s="87"/>
      <c r="BZ1111" s="87"/>
      <c r="CA1111" s="87"/>
      <c r="CB1111" s="87"/>
      <c r="CC1111" s="87"/>
      <c r="CD1111" s="87"/>
      <c r="CE1111" s="87"/>
      <c r="CF1111" s="87"/>
      <c r="CG1111" s="87"/>
      <c r="CH1111" s="87"/>
      <c r="CI1111" s="87"/>
      <c r="CJ1111" s="87"/>
      <c r="CK1111" s="87"/>
      <c r="CL1111" s="87"/>
      <c r="CM1111" s="87"/>
      <c r="CN1111" s="87"/>
      <c r="CO1111" s="87"/>
      <c r="CP1111" s="87"/>
      <c r="CQ1111" s="87"/>
      <c r="CR1111" s="87"/>
      <c r="CS1111" s="87"/>
      <c r="CT1111" s="87"/>
      <c r="CU1111" s="87"/>
      <c r="CV1111" s="87"/>
      <c r="CW1111" s="87"/>
      <c r="CX1111" s="87"/>
      <c r="CY1111" s="87"/>
      <c r="CZ1111" s="87"/>
      <c r="DA1111" s="87"/>
      <c r="DB1111" s="87"/>
      <c r="DC1111" s="87"/>
      <c r="DD1111" s="87"/>
      <c r="DE1111" s="87"/>
      <c r="DF1111" s="87"/>
      <c r="DG1111" s="87"/>
      <c r="DH1111" s="87"/>
      <c r="DI1111" s="87"/>
      <c r="DJ1111" s="87"/>
      <c r="DK1111" s="87"/>
      <c r="DL1111" s="87"/>
      <c r="DM1111" s="87"/>
      <c r="DN1111" s="87"/>
      <c r="DO1111" s="87"/>
      <c r="DP1111" s="87"/>
      <c r="DQ1111" s="87"/>
      <c r="DR1111" s="87"/>
      <c r="DS1111" s="87"/>
      <c r="DT1111" s="87"/>
      <c r="DU1111" s="87"/>
      <c r="DV1111" s="87"/>
      <c r="DW1111" s="87"/>
      <c r="DX1111" s="87"/>
      <c r="DY1111" s="87"/>
      <c r="DZ1111" s="87"/>
      <c r="EA1111" s="87"/>
      <c r="EB1111" s="87"/>
      <c r="EC1111" s="87"/>
      <c r="ED1111" s="87"/>
      <c r="EE1111" s="87"/>
      <c r="EF1111" s="87"/>
      <c r="EG1111" s="87"/>
      <c r="EH1111" s="87"/>
      <c r="EI1111" s="87"/>
      <c r="EJ1111" s="87"/>
      <c r="EK1111" s="87"/>
      <c r="EL1111" s="87"/>
      <c r="EM1111" s="87"/>
      <c r="EN1111" s="87"/>
      <c r="EO1111" s="87"/>
      <c r="EP1111" s="87"/>
      <c r="EQ1111" s="87"/>
      <c r="ER1111" s="87"/>
      <c r="ES1111" s="87"/>
      <c r="ET1111" s="87"/>
      <c r="EU1111" s="87"/>
      <c r="EV1111" s="87"/>
      <c r="EW1111" s="87"/>
      <c r="EX1111" s="87"/>
      <c r="EY1111" s="87"/>
      <c r="EZ1111" s="87"/>
      <c r="FA1111" s="87"/>
      <c r="FB1111" s="87"/>
      <c r="FC1111" s="87"/>
      <c r="FD1111" s="87"/>
      <c r="FE1111" s="87"/>
      <c r="FF1111" s="87"/>
      <c r="FG1111" s="87"/>
      <c r="FH1111" s="87"/>
      <c r="FI1111" s="87"/>
      <c r="FJ1111" s="87"/>
      <c r="FK1111" s="87"/>
      <c r="FL1111" s="87"/>
    </row>
    <row r="1112" spans="1:168" s="2" customFormat="1" ht="15" customHeight="1" x14ac:dyDescent="0.25">
      <c r="A1112" s="163">
        <v>48</v>
      </c>
      <c r="B1112" s="2" t="s">
        <v>1231</v>
      </c>
      <c r="C1112" s="1" t="s">
        <v>34</v>
      </c>
      <c r="D1112" s="107" t="s">
        <v>1134</v>
      </c>
      <c r="E1112" s="1" t="s">
        <v>1184</v>
      </c>
      <c r="F1112" s="1" t="s">
        <v>32</v>
      </c>
      <c r="G1112" s="3">
        <v>15000</v>
      </c>
      <c r="H1112" s="58">
        <v>0</v>
      </c>
      <c r="I1112" s="3">
        <v>25</v>
      </c>
      <c r="J1112" s="3">
        <f t="shared" si="311"/>
        <v>430.5</v>
      </c>
      <c r="K1112" s="55">
        <f t="shared" si="312"/>
        <v>1065</v>
      </c>
      <c r="L1112" s="55">
        <f t="shared" si="313"/>
        <v>172.5</v>
      </c>
      <c r="M1112" s="3">
        <f t="shared" si="314"/>
        <v>456</v>
      </c>
      <c r="N1112" s="55">
        <f t="shared" si="315"/>
        <v>1063.5</v>
      </c>
      <c r="O1112" s="5">
        <v>0</v>
      </c>
      <c r="P1112" s="3">
        <f t="shared" si="316"/>
        <v>3187.5</v>
      </c>
      <c r="Q1112" s="3">
        <f t="shared" si="317"/>
        <v>911.5</v>
      </c>
      <c r="R1112" s="3">
        <f t="shared" si="318"/>
        <v>2301</v>
      </c>
      <c r="S1112" s="57">
        <f t="shared" si="319"/>
        <v>14088.5</v>
      </c>
      <c r="T1112" s="1">
        <v>111</v>
      </c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</row>
    <row r="1113" spans="1:168" s="2" customFormat="1" ht="15" customHeight="1" x14ac:dyDescent="0.25">
      <c r="A1113" s="163">
        <v>49</v>
      </c>
      <c r="B1113" s="120" t="s">
        <v>1232</v>
      </c>
      <c r="C1113" s="1" t="s">
        <v>34</v>
      </c>
      <c r="D1113" s="107" t="s">
        <v>1134</v>
      </c>
      <c r="E1113" s="1" t="s">
        <v>1184</v>
      </c>
      <c r="F1113" s="1" t="s">
        <v>32</v>
      </c>
      <c r="G1113" s="3">
        <v>15000</v>
      </c>
      <c r="H1113" s="58">
        <v>0</v>
      </c>
      <c r="I1113" s="3">
        <v>25</v>
      </c>
      <c r="J1113" s="3">
        <f t="shared" si="311"/>
        <v>430.5</v>
      </c>
      <c r="K1113" s="55">
        <f t="shared" si="312"/>
        <v>1065</v>
      </c>
      <c r="L1113" s="55">
        <f t="shared" si="313"/>
        <v>172.5</v>
      </c>
      <c r="M1113" s="3">
        <f t="shared" si="314"/>
        <v>456</v>
      </c>
      <c r="N1113" s="55">
        <f t="shared" si="315"/>
        <v>1063.5</v>
      </c>
      <c r="O1113" s="5">
        <v>0</v>
      </c>
      <c r="P1113" s="3">
        <f t="shared" si="316"/>
        <v>3187.5</v>
      </c>
      <c r="Q1113" s="3">
        <f t="shared" si="317"/>
        <v>911.5</v>
      </c>
      <c r="R1113" s="3">
        <f t="shared" si="318"/>
        <v>2301</v>
      </c>
      <c r="S1113" s="57">
        <f t="shared" si="319"/>
        <v>14088.5</v>
      </c>
      <c r="T1113" s="1">
        <v>111</v>
      </c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</row>
    <row r="1114" spans="1:168" s="2" customFormat="1" ht="15" customHeight="1" x14ac:dyDescent="0.25">
      <c r="A1114" s="163">
        <v>50</v>
      </c>
      <c r="B1114" s="2" t="s">
        <v>1233</v>
      </c>
      <c r="C1114" s="1" t="s">
        <v>34</v>
      </c>
      <c r="D1114" s="107" t="s">
        <v>1134</v>
      </c>
      <c r="E1114" s="1" t="s">
        <v>1184</v>
      </c>
      <c r="F1114" s="1" t="s">
        <v>32</v>
      </c>
      <c r="G1114" s="3">
        <v>15000</v>
      </c>
      <c r="H1114" s="58">
        <v>0</v>
      </c>
      <c r="I1114" s="3">
        <v>25</v>
      </c>
      <c r="J1114" s="3">
        <f t="shared" si="311"/>
        <v>430.5</v>
      </c>
      <c r="K1114" s="55">
        <f t="shared" si="312"/>
        <v>1065</v>
      </c>
      <c r="L1114" s="55">
        <f t="shared" si="313"/>
        <v>172.5</v>
      </c>
      <c r="M1114" s="3">
        <f t="shared" si="314"/>
        <v>456</v>
      </c>
      <c r="N1114" s="55">
        <f t="shared" si="315"/>
        <v>1063.5</v>
      </c>
      <c r="O1114" s="5">
        <v>0</v>
      </c>
      <c r="P1114" s="3">
        <f t="shared" si="316"/>
        <v>3187.5</v>
      </c>
      <c r="Q1114" s="3">
        <f t="shared" si="317"/>
        <v>911.5</v>
      </c>
      <c r="R1114" s="3">
        <f t="shared" si="318"/>
        <v>2301</v>
      </c>
      <c r="S1114" s="57">
        <f t="shared" si="319"/>
        <v>14088.5</v>
      </c>
      <c r="T1114" s="1">
        <v>111</v>
      </c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</row>
    <row r="1115" spans="1:168" s="2" customFormat="1" ht="15" customHeight="1" x14ac:dyDescent="0.25">
      <c r="A1115" s="163">
        <v>51</v>
      </c>
      <c r="B1115" s="2" t="s">
        <v>1234</v>
      </c>
      <c r="C1115" s="1" t="s">
        <v>34</v>
      </c>
      <c r="D1115" s="107" t="s">
        <v>1134</v>
      </c>
      <c r="E1115" s="1" t="s">
        <v>1184</v>
      </c>
      <c r="F1115" s="1" t="s">
        <v>32</v>
      </c>
      <c r="G1115" s="3">
        <v>15000</v>
      </c>
      <c r="H1115" s="58">
        <v>0</v>
      </c>
      <c r="I1115" s="3">
        <v>25</v>
      </c>
      <c r="J1115" s="3">
        <f t="shared" si="311"/>
        <v>430.5</v>
      </c>
      <c r="K1115" s="55">
        <f t="shared" si="312"/>
        <v>1065</v>
      </c>
      <c r="L1115" s="55">
        <f t="shared" si="313"/>
        <v>172.5</v>
      </c>
      <c r="M1115" s="3">
        <f t="shared" si="314"/>
        <v>456</v>
      </c>
      <c r="N1115" s="55">
        <f t="shared" si="315"/>
        <v>1063.5</v>
      </c>
      <c r="O1115" s="5">
        <v>0</v>
      </c>
      <c r="P1115" s="3">
        <f t="shared" si="316"/>
        <v>3187.5</v>
      </c>
      <c r="Q1115" s="3">
        <f t="shared" si="317"/>
        <v>911.5</v>
      </c>
      <c r="R1115" s="3">
        <f t="shared" si="318"/>
        <v>2301</v>
      </c>
      <c r="S1115" s="57">
        <f t="shared" si="319"/>
        <v>14088.5</v>
      </c>
      <c r="T1115" s="1">
        <v>111</v>
      </c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</row>
    <row r="1116" spans="1:168" s="2" customFormat="1" ht="15" customHeight="1" x14ac:dyDescent="0.25">
      <c r="A1116" s="163">
        <v>52</v>
      </c>
      <c r="B1116" s="2" t="s">
        <v>1235</v>
      </c>
      <c r="C1116" s="1" t="s">
        <v>34</v>
      </c>
      <c r="D1116" s="107" t="s">
        <v>1134</v>
      </c>
      <c r="E1116" s="1" t="s">
        <v>1184</v>
      </c>
      <c r="F1116" s="1" t="s">
        <v>32</v>
      </c>
      <c r="G1116" s="3">
        <v>15097.5</v>
      </c>
      <c r="H1116" s="58">
        <v>0</v>
      </c>
      <c r="I1116" s="3">
        <v>25</v>
      </c>
      <c r="J1116" s="3">
        <f t="shared" si="311"/>
        <v>433.29825</v>
      </c>
      <c r="K1116" s="55">
        <f t="shared" si="312"/>
        <v>1071.9224999999999</v>
      </c>
      <c r="L1116" s="55">
        <f t="shared" si="313"/>
        <v>173.62125</v>
      </c>
      <c r="M1116" s="3">
        <f t="shared" si="314"/>
        <v>458.964</v>
      </c>
      <c r="N1116" s="55">
        <f t="shared" si="315"/>
        <v>1070.41275</v>
      </c>
      <c r="O1116" s="5">
        <v>0</v>
      </c>
      <c r="P1116" s="3">
        <f t="shared" si="316"/>
        <v>3208.21875</v>
      </c>
      <c r="Q1116" s="3">
        <f t="shared" si="317"/>
        <v>917.26224999999999</v>
      </c>
      <c r="R1116" s="3">
        <f t="shared" si="318"/>
        <v>2315.9564999999998</v>
      </c>
      <c r="S1116" s="57">
        <f t="shared" si="319"/>
        <v>14180.23775</v>
      </c>
      <c r="T1116" s="1">
        <v>111</v>
      </c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</row>
    <row r="1117" spans="1:168" s="2" customFormat="1" ht="15" customHeight="1" x14ac:dyDescent="0.25">
      <c r="A1117" s="163">
        <v>53</v>
      </c>
      <c r="B1117" s="106" t="s">
        <v>1236</v>
      </c>
      <c r="C1117" s="1" t="s">
        <v>34</v>
      </c>
      <c r="D1117" s="107" t="s">
        <v>1134</v>
      </c>
      <c r="E1117" s="1" t="s">
        <v>1184</v>
      </c>
      <c r="F1117" s="1" t="s">
        <v>32</v>
      </c>
      <c r="G1117" s="3">
        <v>15000</v>
      </c>
      <c r="H1117" s="58">
        <v>0</v>
      </c>
      <c r="I1117" s="3">
        <v>25</v>
      </c>
      <c r="J1117" s="3">
        <f t="shared" si="311"/>
        <v>430.5</v>
      </c>
      <c r="K1117" s="55">
        <f t="shared" si="312"/>
        <v>1065</v>
      </c>
      <c r="L1117" s="55">
        <f t="shared" si="313"/>
        <v>172.5</v>
      </c>
      <c r="M1117" s="3">
        <f t="shared" si="314"/>
        <v>456</v>
      </c>
      <c r="N1117" s="55">
        <f t="shared" si="315"/>
        <v>1063.5</v>
      </c>
      <c r="O1117" s="5">
        <v>0</v>
      </c>
      <c r="P1117" s="3">
        <f t="shared" si="316"/>
        <v>3187.5</v>
      </c>
      <c r="Q1117" s="3">
        <f t="shared" si="317"/>
        <v>911.5</v>
      </c>
      <c r="R1117" s="3">
        <f t="shared" si="318"/>
        <v>2301</v>
      </c>
      <c r="S1117" s="57">
        <f t="shared" si="319"/>
        <v>14088.5</v>
      </c>
      <c r="T1117" s="1">
        <v>111</v>
      </c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</row>
    <row r="1118" spans="1:168" s="2" customFormat="1" ht="15" customHeight="1" x14ac:dyDescent="0.25">
      <c r="A1118" s="163">
        <v>54</v>
      </c>
      <c r="B1118" s="2" t="s">
        <v>1237</v>
      </c>
      <c r="C1118" s="1" t="s">
        <v>34</v>
      </c>
      <c r="D1118" s="107" t="s">
        <v>1134</v>
      </c>
      <c r="E1118" s="1" t="s">
        <v>1184</v>
      </c>
      <c r="F1118" s="1" t="s">
        <v>32</v>
      </c>
      <c r="G1118" s="3">
        <v>15000</v>
      </c>
      <c r="H1118" s="58">
        <v>0</v>
      </c>
      <c r="I1118" s="3">
        <v>25</v>
      </c>
      <c r="J1118" s="3">
        <f t="shared" si="311"/>
        <v>430.5</v>
      </c>
      <c r="K1118" s="55">
        <f t="shared" si="312"/>
        <v>1065</v>
      </c>
      <c r="L1118" s="55">
        <f t="shared" si="313"/>
        <v>172.5</v>
      </c>
      <c r="M1118" s="3">
        <f t="shared" si="314"/>
        <v>456</v>
      </c>
      <c r="N1118" s="55">
        <f t="shared" si="315"/>
        <v>1063.5</v>
      </c>
      <c r="O1118" s="5">
        <v>0</v>
      </c>
      <c r="P1118" s="3">
        <f t="shared" si="316"/>
        <v>3187.5</v>
      </c>
      <c r="Q1118" s="3">
        <f t="shared" si="317"/>
        <v>911.5</v>
      </c>
      <c r="R1118" s="3">
        <f t="shared" si="318"/>
        <v>2301</v>
      </c>
      <c r="S1118" s="57">
        <f t="shared" si="319"/>
        <v>14088.5</v>
      </c>
      <c r="T1118" s="1">
        <v>111</v>
      </c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</row>
    <row r="1119" spans="1:168" s="2" customFormat="1" ht="15" customHeight="1" x14ac:dyDescent="0.25">
      <c r="A1119" s="163">
        <v>55</v>
      </c>
      <c r="B1119" s="2" t="s">
        <v>1238</v>
      </c>
      <c r="C1119" s="1" t="s">
        <v>34</v>
      </c>
      <c r="D1119" s="107" t="s">
        <v>1134</v>
      </c>
      <c r="E1119" s="1" t="s">
        <v>1184</v>
      </c>
      <c r="F1119" s="1" t="s">
        <v>32</v>
      </c>
      <c r="G1119" s="3">
        <v>15000</v>
      </c>
      <c r="H1119" s="58">
        <v>0</v>
      </c>
      <c r="I1119" s="3">
        <v>25</v>
      </c>
      <c r="J1119" s="3">
        <f t="shared" si="311"/>
        <v>430.5</v>
      </c>
      <c r="K1119" s="55">
        <f t="shared" si="312"/>
        <v>1065</v>
      </c>
      <c r="L1119" s="55">
        <f t="shared" si="313"/>
        <v>172.5</v>
      </c>
      <c r="M1119" s="3">
        <f t="shared" si="314"/>
        <v>456</v>
      </c>
      <c r="N1119" s="55">
        <f t="shared" si="315"/>
        <v>1063.5</v>
      </c>
      <c r="O1119" s="5">
        <v>0</v>
      </c>
      <c r="P1119" s="3">
        <f t="shared" si="316"/>
        <v>3187.5</v>
      </c>
      <c r="Q1119" s="3">
        <f t="shared" si="317"/>
        <v>911.5</v>
      </c>
      <c r="R1119" s="3">
        <f t="shared" si="318"/>
        <v>2301</v>
      </c>
      <c r="S1119" s="57">
        <f t="shared" si="319"/>
        <v>14088.5</v>
      </c>
      <c r="T1119" s="1">
        <v>111</v>
      </c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</row>
    <row r="1120" spans="1:168" s="2" customFormat="1" ht="15" customHeight="1" x14ac:dyDescent="0.25">
      <c r="A1120" s="163">
        <v>56</v>
      </c>
      <c r="B1120" s="2" t="s">
        <v>1239</v>
      </c>
      <c r="C1120" s="1" t="s">
        <v>34</v>
      </c>
      <c r="D1120" s="107" t="s">
        <v>1134</v>
      </c>
      <c r="E1120" s="1" t="s">
        <v>1184</v>
      </c>
      <c r="F1120" s="1" t="s">
        <v>32</v>
      </c>
      <c r="G1120" s="3">
        <v>15000</v>
      </c>
      <c r="H1120" s="58">
        <v>0</v>
      </c>
      <c r="I1120" s="3">
        <v>25</v>
      </c>
      <c r="J1120" s="3">
        <f t="shared" si="311"/>
        <v>430.5</v>
      </c>
      <c r="K1120" s="55">
        <f t="shared" si="312"/>
        <v>1065</v>
      </c>
      <c r="L1120" s="55">
        <f t="shared" si="313"/>
        <v>172.5</v>
      </c>
      <c r="M1120" s="3">
        <f t="shared" si="314"/>
        <v>456</v>
      </c>
      <c r="N1120" s="55">
        <f t="shared" si="315"/>
        <v>1063.5</v>
      </c>
      <c r="O1120" s="5">
        <v>0</v>
      </c>
      <c r="P1120" s="3">
        <f t="shared" si="316"/>
        <v>3187.5</v>
      </c>
      <c r="Q1120" s="3">
        <f t="shared" si="317"/>
        <v>911.5</v>
      </c>
      <c r="R1120" s="3">
        <f t="shared" si="318"/>
        <v>2301</v>
      </c>
      <c r="S1120" s="57">
        <f t="shared" si="319"/>
        <v>14088.5</v>
      </c>
      <c r="T1120" s="1">
        <v>111</v>
      </c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</row>
    <row r="1121" spans="1:168" s="2" customFormat="1" ht="15" customHeight="1" x14ac:dyDescent="0.25">
      <c r="A1121" s="163">
        <v>57</v>
      </c>
      <c r="B1121" s="2" t="s">
        <v>1240</v>
      </c>
      <c r="C1121" s="1" t="s">
        <v>34</v>
      </c>
      <c r="D1121" s="107" t="s">
        <v>1134</v>
      </c>
      <c r="E1121" s="1" t="s">
        <v>1184</v>
      </c>
      <c r="F1121" s="1" t="s">
        <v>32</v>
      </c>
      <c r="G1121" s="3">
        <v>15000</v>
      </c>
      <c r="H1121" s="58">
        <v>0</v>
      </c>
      <c r="I1121" s="3">
        <v>25</v>
      </c>
      <c r="J1121" s="3">
        <f t="shared" si="311"/>
        <v>430.5</v>
      </c>
      <c r="K1121" s="55">
        <f t="shared" si="312"/>
        <v>1065</v>
      </c>
      <c r="L1121" s="55">
        <f t="shared" si="313"/>
        <v>172.5</v>
      </c>
      <c r="M1121" s="3">
        <f t="shared" si="314"/>
        <v>456</v>
      </c>
      <c r="N1121" s="55">
        <f t="shared" si="315"/>
        <v>1063.5</v>
      </c>
      <c r="O1121" s="5">
        <v>0</v>
      </c>
      <c r="P1121" s="3">
        <f t="shared" si="316"/>
        <v>3187.5</v>
      </c>
      <c r="Q1121" s="3">
        <f t="shared" si="317"/>
        <v>911.5</v>
      </c>
      <c r="R1121" s="3">
        <f t="shared" si="318"/>
        <v>2301</v>
      </c>
      <c r="S1121" s="57">
        <f t="shared" si="319"/>
        <v>14088.5</v>
      </c>
      <c r="T1121" s="1">
        <v>111</v>
      </c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</row>
    <row r="1122" spans="1:168" s="2" customFormat="1" ht="15" customHeight="1" x14ac:dyDescent="0.25">
      <c r="A1122" s="163">
        <v>58</v>
      </c>
      <c r="B1122" s="2" t="s">
        <v>1241</v>
      </c>
      <c r="C1122" s="1" t="s">
        <v>34</v>
      </c>
      <c r="D1122" s="107" t="s">
        <v>1134</v>
      </c>
      <c r="E1122" s="1" t="s">
        <v>1184</v>
      </c>
      <c r="F1122" s="1" t="s">
        <v>32</v>
      </c>
      <c r="G1122" s="3">
        <v>15000</v>
      </c>
      <c r="H1122" s="58">
        <v>0</v>
      </c>
      <c r="I1122" s="3">
        <v>25</v>
      </c>
      <c r="J1122" s="3">
        <f t="shared" si="311"/>
        <v>430.5</v>
      </c>
      <c r="K1122" s="55">
        <f t="shared" si="312"/>
        <v>1065</v>
      </c>
      <c r="L1122" s="55">
        <f t="shared" si="313"/>
        <v>172.5</v>
      </c>
      <c r="M1122" s="3">
        <f t="shared" si="314"/>
        <v>456</v>
      </c>
      <c r="N1122" s="55">
        <f t="shared" si="315"/>
        <v>1063.5</v>
      </c>
      <c r="O1122" s="5">
        <v>0</v>
      </c>
      <c r="P1122" s="3">
        <f t="shared" si="316"/>
        <v>3187.5</v>
      </c>
      <c r="Q1122" s="3">
        <f t="shared" si="317"/>
        <v>911.5</v>
      </c>
      <c r="R1122" s="3">
        <f t="shared" si="318"/>
        <v>2301</v>
      </c>
      <c r="S1122" s="57">
        <f t="shared" si="319"/>
        <v>14088.5</v>
      </c>
      <c r="T1122" s="1">
        <v>111</v>
      </c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</row>
    <row r="1123" spans="1:168" s="2" customFormat="1" ht="15" customHeight="1" x14ac:dyDescent="0.25">
      <c r="A1123" s="163">
        <v>59</v>
      </c>
      <c r="B1123" s="2" t="s">
        <v>1242</v>
      </c>
      <c r="C1123" s="1" t="s">
        <v>34</v>
      </c>
      <c r="D1123" s="107" t="s">
        <v>1134</v>
      </c>
      <c r="E1123" s="1" t="s">
        <v>1184</v>
      </c>
      <c r="F1123" s="1" t="s">
        <v>32</v>
      </c>
      <c r="G1123" s="3">
        <v>15000</v>
      </c>
      <c r="H1123" s="58">
        <v>0</v>
      </c>
      <c r="I1123" s="3">
        <v>25</v>
      </c>
      <c r="J1123" s="3">
        <f t="shared" si="311"/>
        <v>430.5</v>
      </c>
      <c r="K1123" s="55">
        <f t="shared" si="312"/>
        <v>1065</v>
      </c>
      <c r="L1123" s="55">
        <f t="shared" si="313"/>
        <v>172.5</v>
      </c>
      <c r="M1123" s="3">
        <f t="shared" si="314"/>
        <v>456</v>
      </c>
      <c r="N1123" s="55">
        <f t="shared" si="315"/>
        <v>1063.5</v>
      </c>
      <c r="O1123" s="5">
        <v>0</v>
      </c>
      <c r="P1123" s="3">
        <f t="shared" si="316"/>
        <v>3187.5</v>
      </c>
      <c r="Q1123" s="3">
        <f t="shared" si="317"/>
        <v>911.5</v>
      </c>
      <c r="R1123" s="3">
        <f t="shared" si="318"/>
        <v>2301</v>
      </c>
      <c r="S1123" s="57">
        <f t="shared" si="319"/>
        <v>14088.5</v>
      </c>
      <c r="T1123" s="1">
        <v>111</v>
      </c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</row>
    <row r="1124" spans="1:168" s="2" customFormat="1" ht="15" customHeight="1" x14ac:dyDescent="0.25">
      <c r="A1124" s="163">
        <v>60</v>
      </c>
      <c r="B1124" s="120" t="s">
        <v>1243</v>
      </c>
      <c r="C1124" s="1" t="s">
        <v>34</v>
      </c>
      <c r="D1124" s="107" t="s">
        <v>1134</v>
      </c>
      <c r="E1124" s="1" t="s">
        <v>1184</v>
      </c>
      <c r="F1124" s="1" t="s">
        <v>32</v>
      </c>
      <c r="G1124" s="3">
        <v>15000</v>
      </c>
      <c r="H1124" s="58">
        <v>0</v>
      </c>
      <c r="I1124" s="3">
        <v>25</v>
      </c>
      <c r="J1124" s="3">
        <f t="shared" si="311"/>
        <v>430.5</v>
      </c>
      <c r="K1124" s="55">
        <f t="shared" si="312"/>
        <v>1065</v>
      </c>
      <c r="L1124" s="55">
        <f t="shared" si="313"/>
        <v>172.5</v>
      </c>
      <c r="M1124" s="3">
        <f t="shared" si="314"/>
        <v>456</v>
      </c>
      <c r="N1124" s="55">
        <f t="shared" si="315"/>
        <v>1063.5</v>
      </c>
      <c r="O1124" s="5">
        <v>0</v>
      </c>
      <c r="P1124" s="3">
        <f t="shared" si="316"/>
        <v>3187.5</v>
      </c>
      <c r="Q1124" s="3">
        <f t="shared" si="317"/>
        <v>911.5</v>
      </c>
      <c r="R1124" s="3">
        <f t="shared" si="318"/>
        <v>2301</v>
      </c>
      <c r="S1124" s="57">
        <f t="shared" si="319"/>
        <v>14088.5</v>
      </c>
      <c r="T1124" s="1">
        <v>111</v>
      </c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</row>
    <row r="1125" spans="1:168" s="2" customFormat="1" ht="15" customHeight="1" x14ac:dyDescent="0.25">
      <c r="A1125" s="163">
        <v>61</v>
      </c>
      <c r="B1125" s="120" t="s">
        <v>1244</v>
      </c>
      <c r="C1125" s="1" t="s">
        <v>34</v>
      </c>
      <c r="D1125" s="107" t="s">
        <v>1134</v>
      </c>
      <c r="E1125" s="1" t="s">
        <v>1184</v>
      </c>
      <c r="F1125" s="1" t="s">
        <v>32</v>
      </c>
      <c r="G1125" s="3">
        <v>15000</v>
      </c>
      <c r="H1125" s="58">
        <v>0</v>
      </c>
      <c r="I1125" s="3">
        <v>25</v>
      </c>
      <c r="J1125" s="3">
        <f t="shared" si="311"/>
        <v>430.5</v>
      </c>
      <c r="K1125" s="55">
        <f t="shared" si="312"/>
        <v>1065</v>
      </c>
      <c r="L1125" s="55">
        <f t="shared" si="313"/>
        <v>172.5</v>
      </c>
      <c r="M1125" s="3">
        <f t="shared" si="314"/>
        <v>456</v>
      </c>
      <c r="N1125" s="55">
        <f t="shared" si="315"/>
        <v>1063.5</v>
      </c>
      <c r="O1125" s="5">
        <v>0</v>
      </c>
      <c r="P1125" s="3">
        <f t="shared" si="316"/>
        <v>3187.5</v>
      </c>
      <c r="Q1125" s="3">
        <f t="shared" si="317"/>
        <v>911.5</v>
      </c>
      <c r="R1125" s="3">
        <f t="shared" si="318"/>
        <v>2301</v>
      </c>
      <c r="S1125" s="57">
        <f t="shared" si="319"/>
        <v>14088.5</v>
      </c>
      <c r="T1125" s="1">
        <v>111</v>
      </c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</row>
    <row r="1126" spans="1:168" s="2" customFormat="1" ht="15" customHeight="1" x14ac:dyDescent="0.25">
      <c r="A1126" s="163">
        <v>62</v>
      </c>
      <c r="B1126" s="106" t="s">
        <v>1245</v>
      </c>
      <c r="C1126" s="1" t="s">
        <v>34</v>
      </c>
      <c r="D1126" s="107" t="s">
        <v>1134</v>
      </c>
      <c r="E1126" s="1" t="s">
        <v>1184</v>
      </c>
      <c r="F1126" s="1" t="s">
        <v>32</v>
      </c>
      <c r="G1126" s="3">
        <v>15000</v>
      </c>
      <c r="H1126" s="58">
        <v>0</v>
      </c>
      <c r="I1126" s="3">
        <v>25</v>
      </c>
      <c r="J1126" s="3">
        <f t="shared" si="311"/>
        <v>430.5</v>
      </c>
      <c r="K1126" s="55">
        <f t="shared" si="312"/>
        <v>1065</v>
      </c>
      <c r="L1126" s="55">
        <f t="shared" si="313"/>
        <v>172.5</v>
      </c>
      <c r="M1126" s="3">
        <f t="shared" si="314"/>
        <v>456</v>
      </c>
      <c r="N1126" s="55">
        <f t="shared" si="315"/>
        <v>1063.5</v>
      </c>
      <c r="O1126" s="5">
        <v>0</v>
      </c>
      <c r="P1126" s="3">
        <f t="shared" si="316"/>
        <v>3187.5</v>
      </c>
      <c r="Q1126" s="3">
        <f t="shared" si="317"/>
        <v>911.5</v>
      </c>
      <c r="R1126" s="3">
        <f t="shared" si="318"/>
        <v>2301</v>
      </c>
      <c r="S1126" s="57">
        <f t="shared" si="319"/>
        <v>14088.5</v>
      </c>
      <c r="T1126" s="1">
        <v>111</v>
      </c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</row>
    <row r="1127" spans="1:168" s="2" customFormat="1" ht="15" customHeight="1" x14ac:dyDescent="0.25">
      <c r="A1127" s="163">
        <v>63</v>
      </c>
      <c r="B1127" s="2" t="s">
        <v>1246</v>
      </c>
      <c r="C1127" s="1" t="s">
        <v>34</v>
      </c>
      <c r="D1127" s="107" t="s">
        <v>1134</v>
      </c>
      <c r="E1127" s="1" t="s">
        <v>1184</v>
      </c>
      <c r="F1127" s="1" t="s">
        <v>32</v>
      </c>
      <c r="G1127" s="3">
        <v>15000</v>
      </c>
      <c r="H1127" s="58">
        <v>0</v>
      </c>
      <c r="I1127" s="3">
        <v>25</v>
      </c>
      <c r="J1127" s="3">
        <f t="shared" si="311"/>
        <v>430.5</v>
      </c>
      <c r="K1127" s="55">
        <f t="shared" si="312"/>
        <v>1065</v>
      </c>
      <c r="L1127" s="55">
        <f t="shared" si="313"/>
        <v>172.5</v>
      </c>
      <c r="M1127" s="3">
        <f t="shared" si="314"/>
        <v>456</v>
      </c>
      <c r="N1127" s="55">
        <f t="shared" si="315"/>
        <v>1063.5</v>
      </c>
      <c r="O1127" s="5">
        <v>0</v>
      </c>
      <c r="P1127" s="3">
        <f t="shared" si="316"/>
        <v>3187.5</v>
      </c>
      <c r="Q1127" s="3">
        <f t="shared" si="317"/>
        <v>911.5</v>
      </c>
      <c r="R1127" s="3">
        <f t="shared" si="318"/>
        <v>2301</v>
      </c>
      <c r="S1127" s="57">
        <f t="shared" si="319"/>
        <v>14088.5</v>
      </c>
      <c r="T1127" s="1">
        <v>111</v>
      </c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</row>
    <row r="1128" spans="1:168" s="2" customFormat="1" ht="15" customHeight="1" x14ac:dyDescent="0.25">
      <c r="A1128" s="163">
        <v>64</v>
      </c>
      <c r="B1128" s="2" t="s">
        <v>1247</v>
      </c>
      <c r="C1128" s="1" t="s">
        <v>34</v>
      </c>
      <c r="D1128" s="107" t="s">
        <v>1134</v>
      </c>
      <c r="E1128" s="1" t="s">
        <v>1184</v>
      </c>
      <c r="F1128" s="1" t="s">
        <v>32</v>
      </c>
      <c r="G1128" s="3">
        <v>15000</v>
      </c>
      <c r="H1128" s="58">
        <v>0</v>
      </c>
      <c r="I1128" s="3">
        <v>25</v>
      </c>
      <c r="J1128" s="3">
        <f t="shared" si="311"/>
        <v>430.5</v>
      </c>
      <c r="K1128" s="55">
        <f t="shared" si="312"/>
        <v>1065</v>
      </c>
      <c r="L1128" s="55">
        <f t="shared" si="313"/>
        <v>172.5</v>
      </c>
      <c r="M1128" s="3">
        <f t="shared" si="314"/>
        <v>456</v>
      </c>
      <c r="N1128" s="55">
        <f t="shared" si="315"/>
        <v>1063.5</v>
      </c>
      <c r="O1128" s="5">
        <v>0</v>
      </c>
      <c r="P1128" s="3">
        <f t="shared" si="316"/>
        <v>3187.5</v>
      </c>
      <c r="Q1128" s="3">
        <f t="shared" si="317"/>
        <v>911.5</v>
      </c>
      <c r="R1128" s="3">
        <f t="shared" si="318"/>
        <v>2301</v>
      </c>
      <c r="S1128" s="57">
        <f t="shared" si="319"/>
        <v>14088.5</v>
      </c>
      <c r="T1128" s="1">
        <v>111</v>
      </c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</row>
    <row r="1129" spans="1:168" s="2" customFormat="1" ht="15" customHeight="1" x14ac:dyDescent="0.25">
      <c r="A1129" s="163">
        <v>65</v>
      </c>
      <c r="B1129" s="2" t="s">
        <v>1248</v>
      </c>
      <c r="C1129" s="1" t="s">
        <v>34</v>
      </c>
      <c r="D1129" s="107" t="s">
        <v>1134</v>
      </c>
      <c r="E1129" s="1" t="s">
        <v>1184</v>
      </c>
      <c r="F1129" s="1" t="s">
        <v>32</v>
      </c>
      <c r="G1129" s="3">
        <v>15000</v>
      </c>
      <c r="H1129" s="58">
        <v>0</v>
      </c>
      <c r="I1129" s="3">
        <v>25</v>
      </c>
      <c r="J1129" s="3">
        <f t="shared" ref="J1129:J1192" si="320">+G1129*2.87%</f>
        <v>430.5</v>
      </c>
      <c r="K1129" s="55">
        <f t="shared" ref="K1129:K1192" si="321">+G1129*7.1%</f>
        <v>1065</v>
      </c>
      <c r="L1129" s="55">
        <f t="shared" ref="L1129:L1192" si="322">+G1129*1.15%</f>
        <v>172.5</v>
      </c>
      <c r="M1129" s="3">
        <f t="shared" ref="M1129:M1192" si="323">+G1129*3.04%</f>
        <v>456</v>
      </c>
      <c r="N1129" s="55">
        <f t="shared" ref="N1129:N1192" si="324">+G1129*7.09%</f>
        <v>1063.5</v>
      </c>
      <c r="O1129" s="5">
        <v>0</v>
      </c>
      <c r="P1129" s="3">
        <f t="shared" ref="P1129:P1192" si="325">SUM(J1129:N1129)</f>
        <v>3187.5</v>
      </c>
      <c r="Q1129" s="3">
        <f t="shared" ref="Q1129:Q1192" si="326">H1129+I1129+J1129+M1129+O1129</f>
        <v>911.5</v>
      </c>
      <c r="R1129" s="3">
        <f t="shared" ref="R1129:R1192" si="327">+K1129+L1129+N1129</f>
        <v>2301</v>
      </c>
      <c r="S1129" s="57">
        <f t="shared" ref="S1129:S1192" si="328">+G1129-Q1129</f>
        <v>14088.5</v>
      </c>
      <c r="T1129" s="1">
        <v>111</v>
      </c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</row>
    <row r="1130" spans="1:168" s="2" customFormat="1" ht="15" customHeight="1" x14ac:dyDescent="0.25">
      <c r="A1130" s="163">
        <v>66</v>
      </c>
      <c r="B1130" s="2" t="s">
        <v>1249</v>
      </c>
      <c r="C1130" s="1" t="s">
        <v>34</v>
      </c>
      <c r="D1130" s="107" t="s">
        <v>1134</v>
      </c>
      <c r="E1130" s="1" t="s">
        <v>1184</v>
      </c>
      <c r="F1130" s="1" t="s">
        <v>32</v>
      </c>
      <c r="G1130" s="3">
        <v>15000</v>
      </c>
      <c r="H1130" s="58">
        <v>0</v>
      </c>
      <c r="I1130" s="3">
        <v>25</v>
      </c>
      <c r="J1130" s="3">
        <f t="shared" si="320"/>
        <v>430.5</v>
      </c>
      <c r="K1130" s="55">
        <f t="shared" si="321"/>
        <v>1065</v>
      </c>
      <c r="L1130" s="55">
        <f t="shared" si="322"/>
        <v>172.5</v>
      </c>
      <c r="M1130" s="3">
        <f t="shared" si="323"/>
        <v>456</v>
      </c>
      <c r="N1130" s="55">
        <f t="shared" si="324"/>
        <v>1063.5</v>
      </c>
      <c r="O1130" s="5">
        <v>0</v>
      </c>
      <c r="P1130" s="3">
        <f t="shared" si="325"/>
        <v>3187.5</v>
      </c>
      <c r="Q1130" s="3">
        <f t="shared" si="326"/>
        <v>911.5</v>
      </c>
      <c r="R1130" s="3">
        <f t="shared" si="327"/>
        <v>2301</v>
      </c>
      <c r="S1130" s="57">
        <f t="shared" si="328"/>
        <v>14088.5</v>
      </c>
      <c r="T1130" s="1">
        <v>111</v>
      </c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</row>
    <row r="1131" spans="1:168" s="2" customFormat="1" ht="15" customHeight="1" x14ac:dyDescent="0.25">
      <c r="A1131" s="163">
        <v>67</v>
      </c>
      <c r="B1131" s="2" t="s">
        <v>1250</v>
      </c>
      <c r="C1131" s="1" t="s">
        <v>34</v>
      </c>
      <c r="D1131" s="107" t="s">
        <v>1134</v>
      </c>
      <c r="E1131" s="1" t="s">
        <v>1184</v>
      </c>
      <c r="F1131" s="1" t="s">
        <v>32</v>
      </c>
      <c r="G1131" s="3">
        <v>15000</v>
      </c>
      <c r="H1131" s="58">
        <v>0</v>
      </c>
      <c r="I1131" s="3">
        <v>25</v>
      </c>
      <c r="J1131" s="3">
        <f t="shared" si="320"/>
        <v>430.5</v>
      </c>
      <c r="K1131" s="55">
        <f t="shared" si="321"/>
        <v>1065</v>
      </c>
      <c r="L1131" s="55">
        <f t="shared" si="322"/>
        <v>172.5</v>
      </c>
      <c r="M1131" s="3">
        <f t="shared" si="323"/>
        <v>456</v>
      </c>
      <c r="N1131" s="55">
        <f t="shared" si="324"/>
        <v>1063.5</v>
      </c>
      <c r="O1131" s="5">
        <v>1350.12</v>
      </c>
      <c r="P1131" s="3">
        <f t="shared" si="325"/>
        <v>3187.5</v>
      </c>
      <c r="Q1131" s="3">
        <f t="shared" si="326"/>
        <v>2261.62</v>
      </c>
      <c r="R1131" s="3">
        <f t="shared" si="327"/>
        <v>2301</v>
      </c>
      <c r="S1131" s="57">
        <f t="shared" si="328"/>
        <v>12738.380000000001</v>
      </c>
      <c r="T1131" s="1">
        <v>111</v>
      </c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</row>
    <row r="1132" spans="1:168" s="2" customFormat="1" ht="15" customHeight="1" x14ac:dyDescent="0.25">
      <c r="A1132" s="163">
        <v>68</v>
      </c>
      <c r="B1132" s="2" t="s">
        <v>1251</v>
      </c>
      <c r="C1132" s="1" t="s">
        <v>34</v>
      </c>
      <c r="D1132" s="107" t="s">
        <v>1134</v>
      </c>
      <c r="E1132" s="1" t="s">
        <v>1184</v>
      </c>
      <c r="F1132" s="1" t="s">
        <v>32</v>
      </c>
      <c r="G1132" s="3">
        <v>15000</v>
      </c>
      <c r="H1132" s="58">
        <v>0</v>
      </c>
      <c r="I1132" s="3">
        <v>25</v>
      </c>
      <c r="J1132" s="3">
        <f t="shared" si="320"/>
        <v>430.5</v>
      </c>
      <c r="K1132" s="55">
        <f t="shared" si="321"/>
        <v>1065</v>
      </c>
      <c r="L1132" s="55">
        <f t="shared" si="322"/>
        <v>172.5</v>
      </c>
      <c r="M1132" s="3">
        <f t="shared" si="323"/>
        <v>456</v>
      </c>
      <c r="N1132" s="55">
        <f t="shared" si="324"/>
        <v>1063.5</v>
      </c>
      <c r="O1132" s="5">
        <v>0</v>
      </c>
      <c r="P1132" s="3">
        <f t="shared" si="325"/>
        <v>3187.5</v>
      </c>
      <c r="Q1132" s="3">
        <f t="shared" si="326"/>
        <v>911.5</v>
      </c>
      <c r="R1132" s="3">
        <f t="shared" si="327"/>
        <v>2301</v>
      </c>
      <c r="S1132" s="57">
        <f t="shared" si="328"/>
        <v>14088.5</v>
      </c>
      <c r="T1132" s="1">
        <v>111</v>
      </c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</row>
    <row r="1133" spans="1:168" s="2" customFormat="1" ht="15" customHeight="1" x14ac:dyDescent="0.25">
      <c r="A1133" s="163">
        <v>69</v>
      </c>
      <c r="B1133" s="120" t="s">
        <v>1252</v>
      </c>
      <c r="C1133" s="1" t="s">
        <v>34</v>
      </c>
      <c r="D1133" s="107" t="s">
        <v>1134</v>
      </c>
      <c r="E1133" s="1" t="s">
        <v>1184</v>
      </c>
      <c r="F1133" s="1" t="s">
        <v>32</v>
      </c>
      <c r="G1133" s="3">
        <v>15000</v>
      </c>
      <c r="H1133" s="58">
        <v>0</v>
      </c>
      <c r="I1133" s="3">
        <v>25</v>
      </c>
      <c r="J1133" s="3">
        <f t="shared" si="320"/>
        <v>430.5</v>
      </c>
      <c r="K1133" s="55">
        <f t="shared" si="321"/>
        <v>1065</v>
      </c>
      <c r="L1133" s="55">
        <f t="shared" si="322"/>
        <v>172.5</v>
      </c>
      <c r="M1133" s="3">
        <f t="shared" si="323"/>
        <v>456</v>
      </c>
      <c r="N1133" s="55">
        <f t="shared" si="324"/>
        <v>1063.5</v>
      </c>
      <c r="O1133" s="5">
        <v>0</v>
      </c>
      <c r="P1133" s="3">
        <f t="shared" si="325"/>
        <v>3187.5</v>
      </c>
      <c r="Q1133" s="3">
        <f t="shared" si="326"/>
        <v>911.5</v>
      </c>
      <c r="R1133" s="3">
        <f t="shared" si="327"/>
        <v>2301</v>
      </c>
      <c r="S1133" s="57">
        <f t="shared" si="328"/>
        <v>14088.5</v>
      </c>
      <c r="T1133" s="1">
        <v>111</v>
      </c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</row>
    <row r="1134" spans="1:168" s="2" customFormat="1" ht="15" customHeight="1" x14ac:dyDescent="0.25">
      <c r="A1134" s="163">
        <v>70</v>
      </c>
      <c r="B1134" s="120" t="s">
        <v>1253</v>
      </c>
      <c r="C1134" s="1" t="s">
        <v>34</v>
      </c>
      <c r="D1134" s="107" t="s">
        <v>1134</v>
      </c>
      <c r="E1134" s="1" t="s">
        <v>1184</v>
      </c>
      <c r="F1134" s="1" t="s">
        <v>32</v>
      </c>
      <c r="G1134" s="3">
        <v>15000</v>
      </c>
      <c r="H1134" s="58">
        <v>0</v>
      </c>
      <c r="I1134" s="3">
        <v>25</v>
      </c>
      <c r="J1134" s="3">
        <f t="shared" si="320"/>
        <v>430.5</v>
      </c>
      <c r="K1134" s="55">
        <f t="shared" si="321"/>
        <v>1065</v>
      </c>
      <c r="L1134" s="55">
        <f t="shared" si="322"/>
        <v>172.5</v>
      </c>
      <c r="M1134" s="3">
        <f t="shared" si="323"/>
        <v>456</v>
      </c>
      <c r="N1134" s="55">
        <f t="shared" si="324"/>
        <v>1063.5</v>
      </c>
      <c r="O1134" s="5">
        <v>0</v>
      </c>
      <c r="P1134" s="3">
        <f t="shared" si="325"/>
        <v>3187.5</v>
      </c>
      <c r="Q1134" s="3">
        <f t="shared" si="326"/>
        <v>911.5</v>
      </c>
      <c r="R1134" s="3">
        <f t="shared" si="327"/>
        <v>2301</v>
      </c>
      <c r="S1134" s="57">
        <f t="shared" si="328"/>
        <v>14088.5</v>
      </c>
      <c r="T1134" s="1">
        <v>111</v>
      </c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</row>
    <row r="1135" spans="1:168" s="2" customFormat="1" ht="15" customHeight="1" x14ac:dyDescent="0.25">
      <c r="A1135" s="163">
        <v>71</v>
      </c>
      <c r="B1135" s="2" t="s">
        <v>1254</v>
      </c>
      <c r="C1135" s="1" t="s">
        <v>34</v>
      </c>
      <c r="D1135" s="107" t="s">
        <v>1134</v>
      </c>
      <c r="E1135" s="1" t="s">
        <v>1184</v>
      </c>
      <c r="F1135" s="1" t="s">
        <v>32</v>
      </c>
      <c r="G1135" s="3">
        <v>15000</v>
      </c>
      <c r="H1135" s="58">
        <v>0</v>
      </c>
      <c r="I1135" s="3">
        <v>25</v>
      </c>
      <c r="J1135" s="3">
        <f t="shared" si="320"/>
        <v>430.5</v>
      </c>
      <c r="K1135" s="55">
        <f t="shared" si="321"/>
        <v>1065</v>
      </c>
      <c r="L1135" s="55">
        <f t="shared" si="322"/>
        <v>172.5</v>
      </c>
      <c r="M1135" s="3">
        <f t="shared" si="323"/>
        <v>456</v>
      </c>
      <c r="N1135" s="55">
        <f t="shared" si="324"/>
        <v>1063.5</v>
      </c>
      <c r="O1135" s="5">
        <v>0</v>
      </c>
      <c r="P1135" s="3">
        <f t="shared" si="325"/>
        <v>3187.5</v>
      </c>
      <c r="Q1135" s="3">
        <f t="shared" si="326"/>
        <v>911.5</v>
      </c>
      <c r="R1135" s="3">
        <f t="shared" si="327"/>
        <v>2301</v>
      </c>
      <c r="S1135" s="57">
        <f t="shared" si="328"/>
        <v>14088.5</v>
      </c>
      <c r="T1135" s="1">
        <v>111</v>
      </c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</row>
    <row r="1136" spans="1:168" s="2" customFormat="1" ht="15" customHeight="1" x14ac:dyDescent="0.25">
      <c r="A1136" s="163">
        <v>72</v>
      </c>
      <c r="B1136" s="2" t="s">
        <v>1255</v>
      </c>
      <c r="C1136" s="1" t="s">
        <v>34</v>
      </c>
      <c r="D1136" s="107" t="s">
        <v>1134</v>
      </c>
      <c r="E1136" s="1" t="s">
        <v>1184</v>
      </c>
      <c r="F1136" s="1" t="s">
        <v>32</v>
      </c>
      <c r="G1136" s="3">
        <v>15000</v>
      </c>
      <c r="H1136" s="58">
        <v>0</v>
      </c>
      <c r="I1136" s="3">
        <v>25</v>
      </c>
      <c r="J1136" s="3">
        <f t="shared" si="320"/>
        <v>430.5</v>
      </c>
      <c r="K1136" s="55">
        <f t="shared" si="321"/>
        <v>1065</v>
      </c>
      <c r="L1136" s="55">
        <f t="shared" si="322"/>
        <v>172.5</v>
      </c>
      <c r="M1136" s="3">
        <f t="shared" si="323"/>
        <v>456</v>
      </c>
      <c r="N1136" s="55">
        <f t="shared" si="324"/>
        <v>1063.5</v>
      </c>
      <c r="O1136" s="5">
        <v>0</v>
      </c>
      <c r="P1136" s="3">
        <f t="shared" si="325"/>
        <v>3187.5</v>
      </c>
      <c r="Q1136" s="3">
        <f t="shared" si="326"/>
        <v>911.5</v>
      </c>
      <c r="R1136" s="3">
        <f t="shared" si="327"/>
        <v>2301</v>
      </c>
      <c r="S1136" s="57">
        <f t="shared" si="328"/>
        <v>14088.5</v>
      </c>
      <c r="T1136" s="1">
        <v>111</v>
      </c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</row>
    <row r="1137" spans="1:168" s="2" customFormat="1" ht="15" customHeight="1" x14ac:dyDescent="0.25">
      <c r="A1137" s="163">
        <v>73</v>
      </c>
      <c r="B1137" s="2" t="s">
        <v>1256</v>
      </c>
      <c r="C1137" s="1" t="s">
        <v>34</v>
      </c>
      <c r="D1137" s="107" t="s">
        <v>1134</v>
      </c>
      <c r="E1137" s="1" t="s">
        <v>1184</v>
      </c>
      <c r="F1137" s="1" t="s">
        <v>32</v>
      </c>
      <c r="G1137" s="3">
        <v>15000</v>
      </c>
      <c r="H1137" s="58">
        <v>0</v>
      </c>
      <c r="I1137" s="3">
        <v>25</v>
      </c>
      <c r="J1137" s="3">
        <f t="shared" si="320"/>
        <v>430.5</v>
      </c>
      <c r="K1137" s="55">
        <f t="shared" si="321"/>
        <v>1065</v>
      </c>
      <c r="L1137" s="55">
        <f t="shared" si="322"/>
        <v>172.5</v>
      </c>
      <c r="M1137" s="3">
        <f t="shared" si="323"/>
        <v>456</v>
      </c>
      <c r="N1137" s="55">
        <f t="shared" si="324"/>
        <v>1063.5</v>
      </c>
      <c r="O1137" s="5">
        <v>0</v>
      </c>
      <c r="P1137" s="3">
        <f t="shared" si="325"/>
        <v>3187.5</v>
      </c>
      <c r="Q1137" s="3">
        <f t="shared" si="326"/>
        <v>911.5</v>
      </c>
      <c r="R1137" s="3">
        <f t="shared" si="327"/>
        <v>2301</v>
      </c>
      <c r="S1137" s="57">
        <f t="shared" si="328"/>
        <v>14088.5</v>
      </c>
      <c r="T1137" s="1">
        <v>111</v>
      </c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</row>
    <row r="1138" spans="1:168" s="2" customFormat="1" ht="15" customHeight="1" x14ac:dyDescent="0.25">
      <c r="A1138" s="163">
        <v>74</v>
      </c>
      <c r="B1138" s="2" t="s">
        <v>1257</v>
      </c>
      <c r="C1138" s="1" t="s">
        <v>34</v>
      </c>
      <c r="D1138" s="107" t="s">
        <v>1134</v>
      </c>
      <c r="E1138" s="1" t="s">
        <v>1184</v>
      </c>
      <c r="F1138" s="1" t="s">
        <v>32</v>
      </c>
      <c r="G1138" s="3">
        <v>15000</v>
      </c>
      <c r="H1138" s="58">
        <v>0</v>
      </c>
      <c r="I1138" s="3">
        <v>25</v>
      </c>
      <c r="J1138" s="3">
        <f t="shared" si="320"/>
        <v>430.5</v>
      </c>
      <c r="K1138" s="55">
        <f t="shared" si="321"/>
        <v>1065</v>
      </c>
      <c r="L1138" s="55">
        <f t="shared" si="322"/>
        <v>172.5</v>
      </c>
      <c r="M1138" s="3">
        <f t="shared" si="323"/>
        <v>456</v>
      </c>
      <c r="N1138" s="55">
        <f t="shared" si="324"/>
        <v>1063.5</v>
      </c>
      <c r="O1138" s="5">
        <v>0</v>
      </c>
      <c r="P1138" s="3">
        <f t="shared" si="325"/>
        <v>3187.5</v>
      </c>
      <c r="Q1138" s="3">
        <f t="shared" si="326"/>
        <v>911.5</v>
      </c>
      <c r="R1138" s="3">
        <f t="shared" si="327"/>
        <v>2301</v>
      </c>
      <c r="S1138" s="57">
        <f t="shared" si="328"/>
        <v>14088.5</v>
      </c>
      <c r="T1138" s="1">
        <v>111</v>
      </c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</row>
    <row r="1139" spans="1:168" s="2" customFormat="1" ht="15" customHeight="1" x14ac:dyDescent="0.25">
      <c r="A1139" s="163">
        <v>75</v>
      </c>
      <c r="B1139" s="2" t="s">
        <v>1258</v>
      </c>
      <c r="C1139" s="1" t="s">
        <v>34</v>
      </c>
      <c r="D1139" s="107" t="s">
        <v>1134</v>
      </c>
      <c r="E1139" s="1" t="s">
        <v>1184</v>
      </c>
      <c r="F1139" s="1" t="s">
        <v>32</v>
      </c>
      <c r="G1139" s="3">
        <v>15000</v>
      </c>
      <c r="H1139" s="58">
        <v>0</v>
      </c>
      <c r="I1139" s="3">
        <v>25</v>
      </c>
      <c r="J1139" s="3">
        <f t="shared" si="320"/>
        <v>430.5</v>
      </c>
      <c r="K1139" s="55">
        <f t="shared" si="321"/>
        <v>1065</v>
      </c>
      <c r="L1139" s="55">
        <f t="shared" si="322"/>
        <v>172.5</v>
      </c>
      <c r="M1139" s="3">
        <f t="shared" si="323"/>
        <v>456</v>
      </c>
      <c r="N1139" s="55">
        <f t="shared" si="324"/>
        <v>1063.5</v>
      </c>
      <c r="O1139" s="5">
        <v>0</v>
      </c>
      <c r="P1139" s="3">
        <f t="shared" si="325"/>
        <v>3187.5</v>
      </c>
      <c r="Q1139" s="3">
        <f t="shared" si="326"/>
        <v>911.5</v>
      </c>
      <c r="R1139" s="3">
        <f t="shared" si="327"/>
        <v>2301</v>
      </c>
      <c r="S1139" s="57">
        <f t="shared" si="328"/>
        <v>14088.5</v>
      </c>
      <c r="T1139" s="1">
        <v>111</v>
      </c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</row>
    <row r="1140" spans="1:168" s="2" customFormat="1" ht="15" customHeight="1" x14ac:dyDescent="0.25">
      <c r="A1140" s="163">
        <v>76</v>
      </c>
      <c r="B1140" s="120" t="s">
        <v>1259</v>
      </c>
      <c r="C1140" s="1" t="s">
        <v>34</v>
      </c>
      <c r="D1140" s="107" t="s">
        <v>1134</v>
      </c>
      <c r="E1140" s="1" t="s">
        <v>1184</v>
      </c>
      <c r="F1140" s="1" t="s">
        <v>32</v>
      </c>
      <c r="G1140" s="3">
        <v>15000</v>
      </c>
      <c r="H1140" s="58">
        <v>0</v>
      </c>
      <c r="I1140" s="3">
        <v>25</v>
      </c>
      <c r="J1140" s="3">
        <f t="shared" si="320"/>
        <v>430.5</v>
      </c>
      <c r="K1140" s="55">
        <f t="shared" si="321"/>
        <v>1065</v>
      </c>
      <c r="L1140" s="55">
        <f t="shared" si="322"/>
        <v>172.5</v>
      </c>
      <c r="M1140" s="3">
        <f t="shared" si="323"/>
        <v>456</v>
      </c>
      <c r="N1140" s="55">
        <f t="shared" si="324"/>
        <v>1063.5</v>
      </c>
      <c r="O1140" s="5">
        <v>0</v>
      </c>
      <c r="P1140" s="3">
        <f t="shared" si="325"/>
        <v>3187.5</v>
      </c>
      <c r="Q1140" s="3">
        <f t="shared" si="326"/>
        <v>911.5</v>
      </c>
      <c r="R1140" s="3">
        <f t="shared" si="327"/>
        <v>2301</v>
      </c>
      <c r="S1140" s="57">
        <f t="shared" si="328"/>
        <v>14088.5</v>
      </c>
      <c r="T1140" s="1">
        <v>111</v>
      </c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</row>
    <row r="1141" spans="1:168" s="2" customFormat="1" ht="15" customHeight="1" x14ac:dyDescent="0.25">
      <c r="A1141" s="163">
        <v>77</v>
      </c>
      <c r="B1141" s="2" t="s">
        <v>1260</v>
      </c>
      <c r="C1141" s="1" t="s">
        <v>34</v>
      </c>
      <c r="D1141" s="107" t="s">
        <v>1134</v>
      </c>
      <c r="E1141" s="1" t="s">
        <v>1184</v>
      </c>
      <c r="F1141" s="1" t="s">
        <v>32</v>
      </c>
      <c r="G1141" s="3">
        <v>15000</v>
      </c>
      <c r="H1141" s="58">
        <v>0</v>
      </c>
      <c r="I1141" s="3">
        <v>25</v>
      </c>
      <c r="J1141" s="3">
        <f t="shared" si="320"/>
        <v>430.5</v>
      </c>
      <c r="K1141" s="55">
        <f t="shared" si="321"/>
        <v>1065</v>
      </c>
      <c r="L1141" s="55">
        <f t="shared" si="322"/>
        <v>172.5</v>
      </c>
      <c r="M1141" s="3">
        <f t="shared" si="323"/>
        <v>456</v>
      </c>
      <c r="N1141" s="55">
        <f t="shared" si="324"/>
        <v>1063.5</v>
      </c>
      <c r="O1141" s="5">
        <v>0</v>
      </c>
      <c r="P1141" s="3">
        <f t="shared" si="325"/>
        <v>3187.5</v>
      </c>
      <c r="Q1141" s="3">
        <f t="shared" si="326"/>
        <v>911.5</v>
      </c>
      <c r="R1141" s="3">
        <f t="shared" si="327"/>
        <v>2301</v>
      </c>
      <c r="S1141" s="57">
        <f t="shared" si="328"/>
        <v>14088.5</v>
      </c>
      <c r="T1141" s="1">
        <v>111</v>
      </c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</row>
    <row r="1142" spans="1:168" s="2" customFormat="1" ht="15" customHeight="1" x14ac:dyDescent="0.25">
      <c r="A1142" s="163">
        <v>78</v>
      </c>
      <c r="B1142" s="86" t="s">
        <v>1261</v>
      </c>
      <c r="C1142" s="87" t="s">
        <v>34</v>
      </c>
      <c r="D1142" s="108" t="s">
        <v>1134</v>
      </c>
      <c r="E1142" s="87" t="s">
        <v>1184</v>
      </c>
      <c r="F1142" s="87" t="s">
        <v>32</v>
      </c>
      <c r="G1142" s="88">
        <v>15000</v>
      </c>
      <c r="H1142" s="89">
        <v>0</v>
      </c>
      <c r="I1142" s="88">
        <v>25</v>
      </c>
      <c r="J1142" s="88">
        <f t="shared" si="320"/>
        <v>430.5</v>
      </c>
      <c r="K1142" s="90">
        <f t="shared" si="321"/>
        <v>1065</v>
      </c>
      <c r="L1142" s="90">
        <f t="shared" si="322"/>
        <v>172.5</v>
      </c>
      <c r="M1142" s="88">
        <f t="shared" si="323"/>
        <v>456</v>
      </c>
      <c r="N1142" s="90">
        <f t="shared" si="324"/>
        <v>1063.5</v>
      </c>
      <c r="O1142" s="5">
        <v>0</v>
      </c>
      <c r="P1142" s="3">
        <f t="shared" si="325"/>
        <v>3187.5</v>
      </c>
      <c r="Q1142" s="88">
        <f t="shared" si="326"/>
        <v>911.5</v>
      </c>
      <c r="R1142" s="88">
        <f t="shared" si="327"/>
        <v>2301</v>
      </c>
      <c r="S1142" s="5">
        <f t="shared" si="328"/>
        <v>14088.5</v>
      </c>
      <c r="T1142" s="87">
        <v>111</v>
      </c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</row>
    <row r="1143" spans="1:168" s="2" customFormat="1" ht="15" customHeight="1" x14ac:dyDescent="0.25">
      <c r="A1143" s="163">
        <v>79</v>
      </c>
      <c r="B1143" s="2" t="s">
        <v>1262</v>
      </c>
      <c r="C1143" s="1" t="s">
        <v>34</v>
      </c>
      <c r="D1143" s="107" t="s">
        <v>1134</v>
      </c>
      <c r="E1143" s="1" t="s">
        <v>1184</v>
      </c>
      <c r="F1143" s="1" t="s">
        <v>32</v>
      </c>
      <c r="G1143" s="3">
        <v>15000</v>
      </c>
      <c r="H1143" s="58">
        <v>0</v>
      </c>
      <c r="I1143" s="3">
        <v>25</v>
      </c>
      <c r="J1143" s="3">
        <f t="shared" si="320"/>
        <v>430.5</v>
      </c>
      <c r="K1143" s="55">
        <f t="shared" si="321"/>
        <v>1065</v>
      </c>
      <c r="L1143" s="55">
        <f t="shared" si="322"/>
        <v>172.5</v>
      </c>
      <c r="M1143" s="3">
        <f t="shared" si="323"/>
        <v>456</v>
      </c>
      <c r="N1143" s="55">
        <f t="shared" si="324"/>
        <v>1063.5</v>
      </c>
      <c r="O1143" s="5">
        <v>0</v>
      </c>
      <c r="P1143" s="3">
        <f t="shared" si="325"/>
        <v>3187.5</v>
      </c>
      <c r="Q1143" s="3">
        <f t="shared" si="326"/>
        <v>911.5</v>
      </c>
      <c r="R1143" s="3">
        <f t="shared" si="327"/>
        <v>2301</v>
      </c>
      <c r="S1143" s="57">
        <f t="shared" si="328"/>
        <v>14088.5</v>
      </c>
      <c r="T1143" s="1">
        <v>111</v>
      </c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</row>
    <row r="1144" spans="1:168" s="2" customFormat="1" ht="15" customHeight="1" x14ac:dyDescent="0.25">
      <c r="A1144" s="163">
        <v>80</v>
      </c>
      <c r="B1144" s="2" t="s">
        <v>1263</v>
      </c>
      <c r="C1144" s="1" t="s">
        <v>34</v>
      </c>
      <c r="D1144" s="107" t="s">
        <v>1134</v>
      </c>
      <c r="E1144" s="1" t="s">
        <v>1184</v>
      </c>
      <c r="F1144" s="1" t="s">
        <v>32</v>
      </c>
      <c r="G1144" s="3">
        <v>15000</v>
      </c>
      <c r="H1144" s="58">
        <v>0</v>
      </c>
      <c r="I1144" s="3">
        <v>25</v>
      </c>
      <c r="J1144" s="3">
        <f t="shared" si="320"/>
        <v>430.5</v>
      </c>
      <c r="K1144" s="55">
        <f t="shared" si="321"/>
        <v>1065</v>
      </c>
      <c r="L1144" s="55">
        <f t="shared" si="322"/>
        <v>172.5</v>
      </c>
      <c r="M1144" s="3">
        <f t="shared" si="323"/>
        <v>456</v>
      </c>
      <c r="N1144" s="55">
        <f t="shared" si="324"/>
        <v>1063.5</v>
      </c>
      <c r="O1144" s="5">
        <v>0</v>
      </c>
      <c r="P1144" s="3">
        <f t="shared" si="325"/>
        <v>3187.5</v>
      </c>
      <c r="Q1144" s="3">
        <f t="shared" si="326"/>
        <v>911.5</v>
      </c>
      <c r="R1144" s="3">
        <f t="shared" si="327"/>
        <v>2301</v>
      </c>
      <c r="S1144" s="57">
        <f t="shared" si="328"/>
        <v>14088.5</v>
      </c>
      <c r="T1144" s="1">
        <v>111</v>
      </c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</row>
    <row r="1145" spans="1:168" s="2" customFormat="1" ht="15" customHeight="1" x14ac:dyDescent="0.25">
      <c r="A1145" s="163">
        <v>81</v>
      </c>
      <c r="B1145" s="2" t="s">
        <v>1264</v>
      </c>
      <c r="C1145" s="1" t="s">
        <v>34</v>
      </c>
      <c r="D1145" s="107" t="s">
        <v>1134</v>
      </c>
      <c r="E1145" s="1" t="s">
        <v>1184</v>
      </c>
      <c r="F1145" s="1" t="s">
        <v>32</v>
      </c>
      <c r="G1145" s="3">
        <v>15000</v>
      </c>
      <c r="H1145" s="58">
        <v>0</v>
      </c>
      <c r="I1145" s="3">
        <v>25</v>
      </c>
      <c r="J1145" s="3">
        <f t="shared" si="320"/>
        <v>430.5</v>
      </c>
      <c r="K1145" s="55">
        <f t="shared" si="321"/>
        <v>1065</v>
      </c>
      <c r="L1145" s="55">
        <f t="shared" si="322"/>
        <v>172.5</v>
      </c>
      <c r="M1145" s="3">
        <f t="shared" si="323"/>
        <v>456</v>
      </c>
      <c r="N1145" s="55">
        <f t="shared" si="324"/>
        <v>1063.5</v>
      </c>
      <c r="O1145" s="5">
        <v>0</v>
      </c>
      <c r="P1145" s="3">
        <f t="shared" si="325"/>
        <v>3187.5</v>
      </c>
      <c r="Q1145" s="3">
        <f t="shared" si="326"/>
        <v>911.5</v>
      </c>
      <c r="R1145" s="3">
        <f t="shared" si="327"/>
        <v>2301</v>
      </c>
      <c r="S1145" s="57">
        <f t="shared" si="328"/>
        <v>14088.5</v>
      </c>
      <c r="T1145" s="1">
        <v>111</v>
      </c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</row>
    <row r="1146" spans="1:168" s="2" customFormat="1" ht="15" customHeight="1" x14ac:dyDescent="0.25">
      <c r="A1146" s="163">
        <v>82</v>
      </c>
      <c r="B1146" s="106" t="s">
        <v>1265</v>
      </c>
      <c r="C1146" s="1" t="s">
        <v>34</v>
      </c>
      <c r="D1146" s="107" t="s">
        <v>1134</v>
      </c>
      <c r="E1146" s="1" t="s">
        <v>1184</v>
      </c>
      <c r="F1146" s="1" t="s">
        <v>32</v>
      </c>
      <c r="G1146" s="3">
        <v>15000</v>
      </c>
      <c r="H1146" s="58">
        <v>0</v>
      </c>
      <c r="I1146" s="3">
        <v>25</v>
      </c>
      <c r="J1146" s="3">
        <f t="shared" si="320"/>
        <v>430.5</v>
      </c>
      <c r="K1146" s="55">
        <f t="shared" si="321"/>
        <v>1065</v>
      </c>
      <c r="L1146" s="55">
        <f t="shared" si="322"/>
        <v>172.5</v>
      </c>
      <c r="M1146" s="3">
        <f t="shared" si="323"/>
        <v>456</v>
      </c>
      <c r="N1146" s="55">
        <f t="shared" si="324"/>
        <v>1063.5</v>
      </c>
      <c r="O1146" s="5">
        <v>0</v>
      </c>
      <c r="P1146" s="3">
        <f t="shared" si="325"/>
        <v>3187.5</v>
      </c>
      <c r="Q1146" s="3">
        <f t="shared" si="326"/>
        <v>911.5</v>
      </c>
      <c r="R1146" s="3">
        <f t="shared" si="327"/>
        <v>2301</v>
      </c>
      <c r="S1146" s="57">
        <f t="shared" si="328"/>
        <v>14088.5</v>
      </c>
      <c r="T1146" s="1">
        <v>111</v>
      </c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</row>
    <row r="1147" spans="1:168" s="2" customFormat="1" ht="15" customHeight="1" x14ac:dyDescent="0.25">
      <c r="A1147" s="163">
        <v>83</v>
      </c>
      <c r="B1147" s="2" t="s">
        <v>1266</v>
      </c>
      <c r="C1147" s="1" t="s">
        <v>34</v>
      </c>
      <c r="D1147" s="107" t="s">
        <v>1134</v>
      </c>
      <c r="E1147" s="1" t="s">
        <v>1267</v>
      </c>
      <c r="F1147" s="1" t="s">
        <v>32</v>
      </c>
      <c r="G1147" s="3">
        <v>10000</v>
      </c>
      <c r="H1147" s="58">
        <v>0</v>
      </c>
      <c r="I1147" s="3">
        <v>25</v>
      </c>
      <c r="J1147" s="3">
        <f t="shared" si="320"/>
        <v>287</v>
      </c>
      <c r="K1147" s="55">
        <f t="shared" si="321"/>
        <v>709.99999999999989</v>
      </c>
      <c r="L1147" s="55">
        <f t="shared" si="322"/>
        <v>115</v>
      </c>
      <c r="M1147" s="3">
        <f t="shared" si="323"/>
        <v>304</v>
      </c>
      <c r="N1147" s="55">
        <f t="shared" si="324"/>
        <v>709</v>
      </c>
      <c r="O1147" s="5">
        <v>0</v>
      </c>
      <c r="P1147" s="3">
        <f t="shared" si="325"/>
        <v>2125</v>
      </c>
      <c r="Q1147" s="3">
        <f t="shared" si="326"/>
        <v>616</v>
      </c>
      <c r="R1147" s="3">
        <f t="shared" si="327"/>
        <v>1534</v>
      </c>
      <c r="S1147" s="57">
        <f t="shared" si="328"/>
        <v>9384</v>
      </c>
      <c r="T1147" s="1">
        <v>111</v>
      </c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</row>
    <row r="1148" spans="1:168" s="2" customFormat="1" ht="15" customHeight="1" x14ac:dyDescent="0.25">
      <c r="A1148" s="163">
        <v>84</v>
      </c>
      <c r="B1148" s="2" t="s">
        <v>1268</v>
      </c>
      <c r="C1148" s="1" t="s">
        <v>34</v>
      </c>
      <c r="D1148" s="107" t="s">
        <v>1134</v>
      </c>
      <c r="E1148" s="1" t="s">
        <v>1184</v>
      </c>
      <c r="F1148" s="1" t="s">
        <v>32</v>
      </c>
      <c r="G1148" s="3">
        <v>15000</v>
      </c>
      <c r="H1148" s="58">
        <v>0</v>
      </c>
      <c r="I1148" s="3">
        <v>25</v>
      </c>
      <c r="J1148" s="3">
        <f t="shared" si="320"/>
        <v>430.5</v>
      </c>
      <c r="K1148" s="55">
        <f t="shared" si="321"/>
        <v>1065</v>
      </c>
      <c r="L1148" s="55">
        <f t="shared" si="322"/>
        <v>172.5</v>
      </c>
      <c r="M1148" s="3">
        <f t="shared" si="323"/>
        <v>456</v>
      </c>
      <c r="N1148" s="55">
        <f t="shared" si="324"/>
        <v>1063.5</v>
      </c>
      <c r="O1148" s="5">
        <v>0</v>
      </c>
      <c r="P1148" s="3">
        <f t="shared" si="325"/>
        <v>3187.5</v>
      </c>
      <c r="Q1148" s="3">
        <f t="shared" si="326"/>
        <v>911.5</v>
      </c>
      <c r="R1148" s="3">
        <f t="shared" si="327"/>
        <v>2301</v>
      </c>
      <c r="S1148" s="57">
        <f t="shared" si="328"/>
        <v>14088.5</v>
      </c>
      <c r="T1148" s="1">
        <v>111</v>
      </c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</row>
    <row r="1149" spans="1:168" s="2" customFormat="1" ht="15" customHeight="1" x14ac:dyDescent="0.25">
      <c r="A1149" s="163">
        <v>85</v>
      </c>
      <c r="B1149" s="120" t="s">
        <v>1269</v>
      </c>
      <c r="C1149" s="1" t="s">
        <v>34</v>
      </c>
      <c r="D1149" s="107" t="s">
        <v>1134</v>
      </c>
      <c r="E1149" s="1" t="s">
        <v>1184</v>
      </c>
      <c r="F1149" s="1" t="s">
        <v>32</v>
      </c>
      <c r="G1149" s="3">
        <v>15000</v>
      </c>
      <c r="H1149" s="58">
        <v>0</v>
      </c>
      <c r="I1149" s="3">
        <v>25</v>
      </c>
      <c r="J1149" s="3">
        <f t="shared" si="320"/>
        <v>430.5</v>
      </c>
      <c r="K1149" s="55">
        <f t="shared" si="321"/>
        <v>1065</v>
      </c>
      <c r="L1149" s="55">
        <f t="shared" si="322"/>
        <v>172.5</v>
      </c>
      <c r="M1149" s="3">
        <f t="shared" si="323"/>
        <v>456</v>
      </c>
      <c r="N1149" s="55">
        <f t="shared" si="324"/>
        <v>1063.5</v>
      </c>
      <c r="O1149" s="5">
        <v>0</v>
      </c>
      <c r="P1149" s="3">
        <f t="shared" si="325"/>
        <v>3187.5</v>
      </c>
      <c r="Q1149" s="3">
        <f t="shared" si="326"/>
        <v>911.5</v>
      </c>
      <c r="R1149" s="3">
        <f t="shared" si="327"/>
        <v>2301</v>
      </c>
      <c r="S1149" s="57">
        <f t="shared" si="328"/>
        <v>14088.5</v>
      </c>
      <c r="T1149" s="1">
        <v>111</v>
      </c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</row>
    <row r="1150" spans="1:168" s="2" customFormat="1" ht="15" customHeight="1" x14ac:dyDescent="0.25">
      <c r="A1150" s="163">
        <v>86</v>
      </c>
      <c r="B1150" s="120" t="s">
        <v>1270</v>
      </c>
      <c r="C1150" s="1" t="s">
        <v>34</v>
      </c>
      <c r="D1150" s="107" t="s">
        <v>1134</v>
      </c>
      <c r="E1150" s="1" t="s">
        <v>1184</v>
      </c>
      <c r="F1150" s="1" t="s">
        <v>32</v>
      </c>
      <c r="G1150" s="3">
        <v>15000</v>
      </c>
      <c r="H1150" s="58">
        <v>0</v>
      </c>
      <c r="I1150" s="3">
        <v>25</v>
      </c>
      <c r="J1150" s="3">
        <f t="shared" si="320"/>
        <v>430.5</v>
      </c>
      <c r="K1150" s="55">
        <f t="shared" si="321"/>
        <v>1065</v>
      </c>
      <c r="L1150" s="55">
        <f t="shared" si="322"/>
        <v>172.5</v>
      </c>
      <c r="M1150" s="3">
        <f t="shared" si="323"/>
        <v>456</v>
      </c>
      <c r="N1150" s="55">
        <f t="shared" si="324"/>
        <v>1063.5</v>
      </c>
      <c r="O1150" s="5">
        <v>0</v>
      </c>
      <c r="P1150" s="3">
        <f t="shared" si="325"/>
        <v>3187.5</v>
      </c>
      <c r="Q1150" s="3">
        <f t="shared" si="326"/>
        <v>911.5</v>
      </c>
      <c r="R1150" s="3">
        <f t="shared" si="327"/>
        <v>2301</v>
      </c>
      <c r="S1150" s="57">
        <f t="shared" si="328"/>
        <v>14088.5</v>
      </c>
      <c r="T1150" s="1">
        <v>111</v>
      </c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</row>
    <row r="1151" spans="1:168" s="2" customFormat="1" ht="15" customHeight="1" x14ac:dyDescent="0.25">
      <c r="A1151" s="163">
        <v>87</v>
      </c>
      <c r="B1151" s="2" t="s">
        <v>1271</v>
      </c>
      <c r="C1151" s="1" t="s">
        <v>34</v>
      </c>
      <c r="D1151" s="107" t="s">
        <v>1134</v>
      </c>
      <c r="E1151" s="1" t="s">
        <v>1184</v>
      </c>
      <c r="F1151" s="1" t="s">
        <v>32</v>
      </c>
      <c r="G1151" s="3">
        <v>15000</v>
      </c>
      <c r="H1151" s="58">
        <v>0</v>
      </c>
      <c r="I1151" s="3">
        <v>25</v>
      </c>
      <c r="J1151" s="3">
        <f t="shared" si="320"/>
        <v>430.5</v>
      </c>
      <c r="K1151" s="55">
        <f t="shared" si="321"/>
        <v>1065</v>
      </c>
      <c r="L1151" s="55">
        <f t="shared" si="322"/>
        <v>172.5</v>
      </c>
      <c r="M1151" s="3">
        <f t="shared" si="323"/>
        <v>456</v>
      </c>
      <c r="N1151" s="55">
        <f t="shared" si="324"/>
        <v>1063.5</v>
      </c>
      <c r="O1151" s="5">
        <v>1350.12</v>
      </c>
      <c r="P1151" s="3">
        <f t="shared" si="325"/>
        <v>3187.5</v>
      </c>
      <c r="Q1151" s="3">
        <f t="shared" si="326"/>
        <v>2261.62</v>
      </c>
      <c r="R1151" s="3">
        <f t="shared" si="327"/>
        <v>2301</v>
      </c>
      <c r="S1151" s="57">
        <f t="shared" si="328"/>
        <v>12738.380000000001</v>
      </c>
      <c r="T1151" s="1">
        <v>111</v>
      </c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</row>
    <row r="1152" spans="1:168" s="2" customFormat="1" ht="15" customHeight="1" x14ac:dyDescent="0.25">
      <c r="A1152" s="163">
        <v>88</v>
      </c>
      <c r="B1152" s="2" t="s">
        <v>1272</v>
      </c>
      <c r="C1152" s="1" t="s">
        <v>34</v>
      </c>
      <c r="D1152" s="107" t="s">
        <v>1134</v>
      </c>
      <c r="E1152" s="1" t="s">
        <v>1184</v>
      </c>
      <c r="F1152" s="1" t="s">
        <v>32</v>
      </c>
      <c r="G1152" s="3">
        <v>15000</v>
      </c>
      <c r="H1152" s="58">
        <v>0</v>
      </c>
      <c r="I1152" s="3">
        <v>25</v>
      </c>
      <c r="J1152" s="3">
        <f t="shared" si="320"/>
        <v>430.5</v>
      </c>
      <c r="K1152" s="55">
        <f t="shared" si="321"/>
        <v>1065</v>
      </c>
      <c r="L1152" s="55">
        <f t="shared" si="322"/>
        <v>172.5</v>
      </c>
      <c r="M1152" s="3">
        <f t="shared" si="323"/>
        <v>456</v>
      </c>
      <c r="N1152" s="55">
        <f t="shared" si="324"/>
        <v>1063.5</v>
      </c>
      <c r="O1152" s="5">
        <v>0</v>
      </c>
      <c r="P1152" s="3">
        <f t="shared" si="325"/>
        <v>3187.5</v>
      </c>
      <c r="Q1152" s="3">
        <f t="shared" si="326"/>
        <v>911.5</v>
      </c>
      <c r="R1152" s="3">
        <f t="shared" si="327"/>
        <v>2301</v>
      </c>
      <c r="S1152" s="57">
        <f t="shared" si="328"/>
        <v>14088.5</v>
      </c>
      <c r="T1152" s="1">
        <v>111</v>
      </c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</row>
    <row r="1153" spans="1:168" s="2" customFormat="1" ht="15" customHeight="1" x14ac:dyDescent="0.25">
      <c r="A1153" s="163">
        <v>89</v>
      </c>
      <c r="B1153" s="2" t="s">
        <v>1273</v>
      </c>
      <c r="C1153" s="1" t="s">
        <v>34</v>
      </c>
      <c r="D1153" s="107" t="s">
        <v>1134</v>
      </c>
      <c r="E1153" s="1" t="s">
        <v>1184</v>
      </c>
      <c r="F1153" s="1" t="s">
        <v>32</v>
      </c>
      <c r="G1153" s="3">
        <v>15000</v>
      </c>
      <c r="H1153" s="58">
        <v>0</v>
      </c>
      <c r="I1153" s="3">
        <v>25</v>
      </c>
      <c r="J1153" s="3">
        <f t="shared" si="320"/>
        <v>430.5</v>
      </c>
      <c r="K1153" s="55">
        <f t="shared" si="321"/>
        <v>1065</v>
      </c>
      <c r="L1153" s="55">
        <f t="shared" si="322"/>
        <v>172.5</v>
      </c>
      <c r="M1153" s="3">
        <f t="shared" si="323"/>
        <v>456</v>
      </c>
      <c r="N1153" s="55">
        <f t="shared" si="324"/>
        <v>1063.5</v>
      </c>
      <c r="O1153" s="5">
        <v>0</v>
      </c>
      <c r="P1153" s="3">
        <f t="shared" si="325"/>
        <v>3187.5</v>
      </c>
      <c r="Q1153" s="3">
        <f t="shared" si="326"/>
        <v>911.5</v>
      </c>
      <c r="R1153" s="3">
        <f t="shared" si="327"/>
        <v>2301</v>
      </c>
      <c r="S1153" s="57">
        <f t="shared" si="328"/>
        <v>14088.5</v>
      </c>
      <c r="T1153" s="1">
        <v>111</v>
      </c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</row>
    <row r="1154" spans="1:168" s="2" customFormat="1" ht="15" customHeight="1" x14ac:dyDescent="0.25">
      <c r="A1154" s="163">
        <v>90</v>
      </c>
      <c r="B1154" s="2" t="s">
        <v>1274</v>
      </c>
      <c r="C1154" s="1" t="s">
        <v>34</v>
      </c>
      <c r="D1154" s="107" t="s">
        <v>1134</v>
      </c>
      <c r="E1154" s="1" t="s">
        <v>1184</v>
      </c>
      <c r="F1154" s="1" t="s">
        <v>32</v>
      </c>
      <c r="G1154" s="3">
        <v>15000</v>
      </c>
      <c r="H1154" s="58">
        <v>0</v>
      </c>
      <c r="I1154" s="3">
        <v>25</v>
      </c>
      <c r="J1154" s="3">
        <f t="shared" si="320"/>
        <v>430.5</v>
      </c>
      <c r="K1154" s="55">
        <f t="shared" si="321"/>
        <v>1065</v>
      </c>
      <c r="L1154" s="55">
        <f t="shared" si="322"/>
        <v>172.5</v>
      </c>
      <c r="M1154" s="3">
        <f t="shared" si="323"/>
        <v>456</v>
      </c>
      <c r="N1154" s="55">
        <f t="shared" si="324"/>
        <v>1063.5</v>
      </c>
      <c r="O1154" s="5">
        <v>0</v>
      </c>
      <c r="P1154" s="3">
        <f t="shared" si="325"/>
        <v>3187.5</v>
      </c>
      <c r="Q1154" s="3">
        <f t="shared" si="326"/>
        <v>911.5</v>
      </c>
      <c r="R1154" s="3">
        <f t="shared" si="327"/>
        <v>2301</v>
      </c>
      <c r="S1154" s="57">
        <f t="shared" si="328"/>
        <v>14088.5</v>
      </c>
      <c r="T1154" s="1">
        <v>111</v>
      </c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</row>
    <row r="1155" spans="1:168" s="2" customFormat="1" ht="15" customHeight="1" x14ac:dyDescent="0.25">
      <c r="A1155" s="163">
        <v>91</v>
      </c>
      <c r="B1155" s="2" t="s">
        <v>1275</v>
      </c>
      <c r="C1155" s="1" t="s">
        <v>34</v>
      </c>
      <c r="D1155" s="107" t="s">
        <v>1134</v>
      </c>
      <c r="E1155" s="1" t="s">
        <v>1184</v>
      </c>
      <c r="F1155" s="1" t="s">
        <v>32</v>
      </c>
      <c r="G1155" s="3">
        <v>15000</v>
      </c>
      <c r="H1155" s="58">
        <v>0</v>
      </c>
      <c r="I1155" s="3">
        <v>25</v>
      </c>
      <c r="J1155" s="3">
        <f t="shared" si="320"/>
        <v>430.5</v>
      </c>
      <c r="K1155" s="55">
        <f t="shared" si="321"/>
        <v>1065</v>
      </c>
      <c r="L1155" s="55">
        <f t="shared" si="322"/>
        <v>172.5</v>
      </c>
      <c r="M1155" s="3">
        <f t="shared" si="323"/>
        <v>456</v>
      </c>
      <c r="N1155" s="55">
        <f t="shared" si="324"/>
        <v>1063.5</v>
      </c>
      <c r="O1155" s="5">
        <v>0</v>
      </c>
      <c r="P1155" s="3">
        <f t="shared" si="325"/>
        <v>3187.5</v>
      </c>
      <c r="Q1155" s="3">
        <f t="shared" si="326"/>
        <v>911.5</v>
      </c>
      <c r="R1155" s="3">
        <f t="shared" si="327"/>
        <v>2301</v>
      </c>
      <c r="S1155" s="57">
        <f t="shared" si="328"/>
        <v>14088.5</v>
      </c>
      <c r="T1155" s="1">
        <v>111</v>
      </c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</row>
    <row r="1156" spans="1:168" s="2" customFormat="1" ht="15" customHeight="1" x14ac:dyDescent="0.25">
      <c r="A1156" s="163">
        <v>92</v>
      </c>
      <c r="B1156" s="2" t="s">
        <v>1276</v>
      </c>
      <c r="C1156" s="1" t="s">
        <v>34</v>
      </c>
      <c r="D1156" s="107" t="s">
        <v>1134</v>
      </c>
      <c r="E1156" s="1" t="s">
        <v>1184</v>
      </c>
      <c r="F1156" s="1" t="s">
        <v>32</v>
      </c>
      <c r="G1156" s="3">
        <v>15000</v>
      </c>
      <c r="H1156" s="58">
        <v>0</v>
      </c>
      <c r="I1156" s="3">
        <v>25</v>
      </c>
      <c r="J1156" s="3">
        <f t="shared" si="320"/>
        <v>430.5</v>
      </c>
      <c r="K1156" s="55">
        <f t="shared" si="321"/>
        <v>1065</v>
      </c>
      <c r="L1156" s="55">
        <f t="shared" si="322"/>
        <v>172.5</v>
      </c>
      <c r="M1156" s="3">
        <f t="shared" si="323"/>
        <v>456</v>
      </c>
      <c r="N1156" s="55">
        <f t="shared" si="324"/>
        <v>1063.5</v>
      </c>
      <c r="O1156" s="5">
        <v>0</v>
      </c>
      <c r="P1156" s="3">
        <f t="shared" si="325"/>
        <v>3187.5</v>
      </c>
      <c r="Q1156" s="3">
        <f t="shared" si="326"/>
        <v>911.5</v>
      </c>
      <c r="R1156" s="3">
        <f t="shared" si="327"/>
        <v>2301</v>
      </c>
      <c r="S1156" s="57">
        <f t="shared" si="328"/>
        <v>14088.5</v>
      </c>
      <c r="T1156" s="1">
        <v>111</v>
      </c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</row>
    <row r="1157" spans="1:168" s="2" customFormat="1" ht="15" customHeight="1" x14ac:dyDescent="0.25">
      <c r="A1157" s="163">
        <v>93</v>
      </c>
      <c r="B1157" s="2" t="s">
        <v>1277</v>
      </c>
      <c r="C1157" s="1" t="s">
        <v>34</v>
      </c>
      <c r="D1157" s="107" t="s">
        <v>1134</v>
      </c>
      <c r="E1157" s="1" t="s">
        <v>1184</v>
      </c>
      <c r="F1157" s="1" t="s">
        <v>32</v>
      </c>
      <c r="G1157" s="3">
        <v>15000</v>
      </c>
      <c r="H1157" s="58">
        <v>0</v>
      </c>
      <c r="I1157" s="3">
        <v>25</v>
      </c>
      <c r="J1157" s="3">
        <f t="shared" si="320"/>
        <v>430.5</v>
      </c>
      <c r="K1157" s="55">
        <f t="shared" si="321"/>
        <v>1065</v>
      </c>
      <c r="L1157" s="55">
        <f t="shared" si="322"/>
        <v>172.5</v>
      </c>
      <c r="M1157" s="3">
        <f t="shared" si="323"/>
        <v>456</v>
      </c>
      <c r="N1157" s="55">
        <f t="shared" si="324"/>
        <v>1063.5</v>
      </c>
      <c r="O1157" s="5">
        <v>0</v>
      </c>
      <c r="P1157" s="3">
        <f t="shared" si="325"/>
        <v>3187.5</v>
      </c>
      <c r="Q1157" s="3">
        <f t="shared" si="326"/>
        <v>911.5</v>
      </c>
      <c r="R1157" s="3">
        <f t="shared" si="327"/>
        <v>2301</v>
      </c>
      <c r="S1157" s="57">
        <f t="shared" si="328"/>
        <v>14088.5</v>
      </c>
      <c r="T1157" s="1">
        <v>111</v>
      </c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</row>
    <row r="1158" spans="1:168" s="2" customFormat="1" ht="15" customHeight="1" x14ac:dyDescent="0.25">
      <c r="A1158" s="163">
        <v>94</v>
      </c>
      <c r="B1158" s="2" t="s">
        <v>1278</v>
      </c>
      <c r="C1158" s="1" t="s">
        <v>34</v>
      </c>
      <c r="D1158" s="107" t="s">
        <v>1134</v>
      </c>
      <c r="E1158" s="1" t="s">
        <v>1184</v>
      </c>
      <c r="F1158" s="1" t="s">
        <v>32</v>
      </c>
      <c r="G1158" s="3">
        <v>15000</v>
      </c>
      <c r="H1158" s="58">
        <v>0</v>
      </c>
      <c r="I1158" s="3">
        <v>25</v>
      </c>
      <c r="J1158" s="3">
        <f t="shared" si="320"/>
        <v>430.5</v>
      </c>
      <c r="K1158" s="55">
        <f t="shared" si="321"/>
        <v>1065</v>
      </c>
      <c r="L1158" s="55">
        <f t="shared" si="322"/>
        <v>172.5</v>
      </c>
      <c r="M1158" s="3">
        <f t="shared" si="323"/>
        <v>456</v>
      </c>
      <c r="N1158" s="55">
        <f t="shared" si="324"/>
        <v>1063.5</v>
      </c>
      <c r="O1158" s="5">
        <v>0</v>
      </c>
      <c r="P1158" s="3">
        <f t="shared" si="325"/>
        <v>3187.5</v>
      </c>
      <c r="Q1158" s="3">
        <f t="shared" si="326"/>
        <v>911.5</v>
      </c>
      <c r="R1158" s="3">
        <f t="shared" si="327"/>
        <v>2301</v>
      </c>
      <c r="S1158" s="57">
        <f t="shared" si="328"/>
        <v>14088.5</v>
      </c>
      <c r="T1158" s="1">
        <v>111</v>
      </c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</row>
    <row r="1159" spans="1:168" s="2" customFormat="1" ht="15" customHeight="1" x14ac:dyDescent="0.25">
      <c r="A1159" s="163">
        <v>95</v>
      </c>
      <c r="B1159" s="2" t="s">
        <v>1279</v>
      </c>
      <c r="C1159" s="1" t="s">
        <v>34</v>
      </c>
      <c r="D1159" s="107" t="s">
        <v>1134</v>
      </c>
      <c r="E1159" s="1" t="s">
        <v>1184</v>
      </c>
      <c r="F1159" s="1" t="s">
        <v>32</v>
      </c>
      <c r="G1159" s="3">
        <v>15000</v>
      </c>
      <c r="H1159" s="58">
        <v>0</v>
      </c>
      <c r="I1159" s="3">
        <v>25</v>
      </c>
      <c r="J1159" s="3">
        <f t="shared" si="320"/>
        <v>430.5</v>
      </c>
      <c r="K1159" s="55">
        <f t="shared" si="321"/>
        <v>1065</v>
      </c>
      <c r="L1159" s="55">
        <f t="shared" si="322"/>
        <v>172.5</v>
      </c>
      <c r="M1159" s="3">
        <f t="shared" si="323"/>
        <v>456</v>
      </c>
      <c r="N1159" s="55">
        <f t="shared" si="324"/>
        <v>1063.5</v>
      </c>
      <c r="O1159" s="5">
        <v>0</v>
      </c>
      <c r="P1159" s="3">
        <f t="shared" si="325"/>
        <v>3187.5</v>
      </c>
      <c r="Q1159" s="3">
        <f t="shared" si="326"/>
        <v>911.5</v>
      </c>
      <c r="R1159" s="3">
        <f t="shared" si="327"/>
        <v>2301</v>
      </c>
      <c r="S1159" s="57">
        <f t="shared" si="328"/>
        <v>14088.5</v>
      </c>
      <c r="T1159" s="1">
        <v>111</v>
      </c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</row>
    <row r="1160" spans="1:168" s="2" customFormat="1" ht="15" customHeight="1" x14ac:dyDescent="0.25">
      <c r="A1160" s="163">
        <v>96</v>
      </c>
      <c r="B1160" s="2" t="s">
        <v>1280</v>
      </c>
      <c r="C1160" s="1" t="s">
        <v>34</v>
      </c>
      <c r="D1160" s="107" t="s">
        <v>1134</v>
      </c>
      <c r="E1160" s="1" t="s">
        <v>1184</v>
      </c>
      <c r="F1160" s="1" t="s">
        <v>32</v>
      </c>
      <c r="G1160" s="3">
        <v>15000</v>
      </c>
      <c r="H1160" s="58">
        <v>0</v>
      </c>
      <c r="I1160" s="3">
        <v>25</v>
      </c>
      <c r="J1160" s="3">
        <f t="shared" si="320"/>
        <v>430.5</v>
      </c>
      <c r="K1160" s="55">
        <f t="shared" si="321"/>
        <v>1065</v>
      </c>
      <c r="L1160" s="55">
        <f t="shared" si="322"/>
        <v>172.5</v>
      </c>
      <c r="M1160" s="3">
        <f t="shared" si="323"/>
        <v>456</v>
      </c>
      <c r="N1160" s="55">
        <f t="shared" si="324"/>
        <v>1063.5</v>
      </c>
      <c r="O1160" s="5">
        <v>0</v>
      </c>
      <c r="P1160" s="3">
        <f t="shared" si="325"/>
        <v>3187.5</v>
      </c>
      <c r="Q1160" s="3">
        <f t="shared" si="326"/>
        <v>911.5</v>
      </c>
      <c r="R1160" s="3">
        <f t="shared" si="327"/>
        <v>2301</v>
      </c>
      <c r="S1160" s="57">
        <f t="shared" si="328"/>
        <v>14088.5</v>
      </c>
      <c r="T1160" s="1">
        <v>111</v>
      </c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</row>
    <row r="1161" spans="1:168" s="2" customFormat="1" ht="15" customHeight="1" x14ac:dyDescent="0.25">
      <c r="A1161" s="163">
        <v>97</v>
      </c>
      <c r="B1161" s="2" t="s">
        <v>1281</v>
      </c>
      <c r="C1161" s="1" t="s">
        <v>34</v>
      </c>
      <c r="D1161" s="107" t="s">
        <v>1134</v>
      </c>
      <c r="E1161" s="1" t="s">
        <v>1184</v>
      </c>
      <c r="F1161" s="1" t="s">
        <v>32</v>
      </c>
      <c r="G1161" s="3">
        <v>15000</v>
      </c>
      <c r="H1161" s="58">
        <v>0</v>
      </c>
      <c r="I1161" s="3">
        <v>25</v>
      </c>
      <c r="J1161" s="3">
        <f t="shared" si="320"/>
        <v>430.5</v>
      </c>
      <c r="K1161" s="55">
        <f t="shared" si="321"/>
        <v>1065</v>
      </c>
      <c r="L1161" s="55">
        <f t="shared" si="322"/>
        <v>172.5</v>
      </c>
      <c r="M1161" s="3">
        <f t="shared" si="323"/>
        <v>456</v>
      </c>
      <c r="N1161" s="55">
        <f t="shared" si="324"/>
        <v>1063.5</v>
      </c>
      <c r="O1161" s="5">
        <v>1350.12</v>
      </c>
      <c r="P1161" s="3">
        <f t="shared" si="325"/>
        <v>3187.5</v>
      </c>
      <c r="Q1161" s="3">
        <f t="shared" si="326"/>
        <v>2261.62</v>
      </c>
      <c r="R1161" s="3">
        <f t="shared" si="327"/>
        <v>2301</v>
      </c>
      <c r="S1161" s="57">
        <f t="shared" si="328"/>
        <v>12738.380000000001</v>
      </c>
      <c r="T1161" s="1">
        <v>111</v>
      </c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</row>
    <row r="1162" spans="1:168" s="2" customFormat="1" ht="15" customHeight="1" x14ac:dyDescent="0.25">
      <c r="A1162" s="163">
        <v>98</v>
      </c>
      <c r="B1162" s="120" t="s">
        <v>1282</v>
      </c>
      <c r="C1162" s="1" t="s">
        <v>34</v>
      </c>
      <c r="D1162" s="107" t="s">
        <v>1134</v>
      </c>
      <c r="E1162" s="1" t="s">
        <v>1184</v>
      </c>
      <c r="F1162" s="1" t="s">
        <v>32</v>
      </c>
      <c r="G1162" s="3">
        <v>15000</v>
      </c>
      <c r="H1162" s="58">
        <v>0</v>
      </c>
      <c r="I1162" s="3">
        <v>25</v>
      </c>
      <c r="J1162" s="3">
        <f t="shared" si="320"/>
        <v>430.5</v>
      </c>
      <c r="K1162" s="55">
        <f t="shared" si="321"/>
        <v>1065</v>
      </c>
      <c r="L1162" s="55">
        <f t="shared" si="322"/>
        <v>172.5</v>
      </c>
      <c r="M1162" s="3">
        <f t="shared" si="323"/>
        <v>456</v>
      </c>
      <c r="N1162" s="55">
        <f t="shared" si="324"/>
        <v>1063.5</v>
      </c>
      <c r="O1162" s="5">
        <v>0</v>
      </c>
      <c r="P1162" s="3">
        <f t="shared" si="325"/>
        <v>3187.5</v>
      </c>
      <c r="Q1162" s="3">
        <f t="shared" si="326"/>
        <v>911.5</v>
      </c>
      <c r="R1162" s="3">
        <f t="shared" si="327"/>
        <v>2301</v>
      </c>
      <c r="S1162" s="57">
        <f t="shared" si="328"/>
        <v>14088.5</v>
      </c>
      <c r="T1162" s="1">
        <v>111</v>
      </c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</row>
    <row r="1163" spans="1:168" s="2" customFormat="1" ht="15" customHeight="1" x14ac:dyDescent="0.25">
      <c r="A1163" s="163">
        <v>99</v>
      </c>
      <c r="B1163" s="2" t="s">
        <v>1283</v>
      </c>
      <c r="C1163" s="1" t="s">
        <v>34</v>
      </c>
      <c r="D1163" s="107" t="s">
        <v>1134</v>
      </c>
      <c r="E1163" s="1" t="s">
        <v>1184</v>
      </c>
      <c r="F1163" s="1" t="s">
        <v>32</v>
      </c>
      <c r="G1163" s="3">
        <v>15000</v>
      </c>
      <c r="H1163" s="58">
        <v>0</v>
      </c>
      <c r="I1163" s="3">
        <v>25</v>
      </c>
      <c r="J1163" s="3">
        <f t="shared" si="320"/>
        <v>430.5</v>
      </c>
      <c r="K1163" s="55">
        <f t="shared" si="321"/>
        <v>1065</v>
      </c>
      <c r="L1163" s="55">
        <f t="shared" si="322"/>
        <v>172.5</v>
      </c>
      <c r="M1163" s="3">
        <f t="shared" si="323"/>
        <v>456</v>
      </c>
      <c r="N1163" s="55">
        <f t="shared" si="324"/>
        <v>1063.5</v>
      </c>
      <c r="O1163" s="5">
        <v>0</v>
      </c>
      <c r="P1163" s="3">
        <f t="shared" si="325"/>
        <v>3187.5</v>
      </c>
      <c r="Q1163" s="3">
        <f t="shared" si="326"/>
        <v>911.5</v>
      </c>
      <c r="R1163" s="3">
        <f t="shared" si="327"/>
        <v>2301</v>
      </c>
      <c r="S1163" s="57">
        <f t="shared" si="328"/>
        <v>14088.5</v>
      </c>
      <c r="T1163" s="1">
        <v>111</v>
      </c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</row>
    <row r="1164" spans="1:168" s="2" customFormat="1" ht="15" customHeight="1" x14ac:dyDescent="0.25">
      <c r="A1164" s="163">
        <v>100</v>
      </c>
      <c r="B1164" s="2" t="s">
        <v>1284</v>
      </c>
      <c r="C1164" s="1" t="s">
        <v>34</v>
      </c>
      <c r="D1164" s="107" t="s">
        <v>1134</v>
      </c>
      <c r="E1164" s="1" t="s">
        <v>1184</v>
      </c>
      <c r="F1164" s="1" t="s">
        <v>32</v>
      </c>
      <c r="G1164" s="3">
        <v>15000</v>
      </c>
      <c r="H1164" s="58">
        <v>0</v>
      </c>
      <c r="I1164" s="3">
        <v>25</v>
      </c>
      <c r="J1164" s="3">
        <f t="shared" si="320"/>
        <v>430.5</v>
      </c>
      <c r="K1164" s="55">
        <f t="shared" si="321"/>
        <v>1065</v>
      </c>
      <c r="L1164" s="55">
        <f t="shared" si="322"/>
        <v>172.5</v>
      </c>
      <c r="M1164" s="3">
        <f t="shared" si="323"/>
        <v>456</v>
      </c>
      <c r="N1164" s="55">
        <f t="shared" si="324"/>
        <v>1063.5</v>
      </c>
      <c r="O1164" s="5">
        <v>0</v>
      </c>
      <c r="P1164" s="3">
        <f t="shared" si="325"/>
        <v>3187.5</v>
      </c>
      <c r="Q1164" s="3">
        <f t="shared" si="326"/>
        <v>911.5</v>
      </c>
      <c r="R1164" s="3">
        <f t="shared" si="327"/>
        <v>2301</v>
      </c>
      <c r="S1164" s="57">
        <f t="shared" si="328"/>
        <v>14088.5</v>
      </c>
      <c r="T1164" s="1">
        <v>111</v>
      </c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</row>
    <row r="1165" spans="1:168" s="2" customFormat="1" ht="15" customHeight="1" x14ac:dyDescent="0.25">
      <c r="A1165" s="163">
        <v>101</v>
      </c>
      <c r="B1165" s="120" t="s">
        <v>1285</v>
      </c>
      <c r="C1165" s="1" t="s">
        <v>34</v>
      </c>
      <c r="D1165" s="107" t="s">
        <v>1134</v>
      </c>
      <c r="E1165" s="1" t="s">
        <v>1184</v>
      </c>
      <c r="F1165" s="1" t="s">
        <v>32</v>
      </c>
      <c r="G1165" s="3">
        <v>15000</v>
      </c>
      <c r="H1165" s="58">
        <v>0</v>
      </c>
      <c r="I1165" s="3">
        <v>25</v>
      </c>
      <c r="J1165" s="3">
        <f t="shared" si="320"/>
        <v>430.5</v>
      </c>
      <c r="K1165" s="55">
        <f t="shared" si="321"/>
        <v>1065</v>
      </c>
      <c r="L1165" s="55">
        <f t="shared" si="322"/>
        <v>172.5</v>
      </c>
      <c r="M1165" s="3">
        <f t="shared" si="323"/>
        <v>456</v>
      </c>
      <c r="N1165" s="55">
        <f t="shared" si="324"/>
        <v>1063.5</v>
      </c>
      <c r="O1165" s="5">
        <v>0</v>
      </c>
      <c r="P1165" s="3">
        <f t="shared" si="325"/>
        <v>3187.5</v>
      </c>
      <c r="Q1165" s="3">
        <f t="shared" si="326"/>
        <v>911.5</v>
      </c>
      <c r="R1165" s="3">
        <f t="shared" si="327"/>
        <v>2301</v>
      </c>
      <c r="S1165" s="57">
        <f t="shared" si="328"/>
        <v>14088.5</v>
      </c>
      <c r="T1165" s="1">
        <v>111</v>
      </c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</row>
    <row r="1166" spans="1:168" s="2" customFormat="1" ht="15" customHeight="1" x14ac:dyDescent="0.25">
      <c r="A1166" s="163">
        <v>102</v>
      </c>
      <c r="B1166" s="120" t="s">
        <v>1286</v>
      </c>
      <c r="C1166" s="1" t="s">
        <v>34</v>
      </c>
      <c r="D1166" s="107" t="s">
        <v>1134</v>
      </c>
      <c r="E1166" s="1" t="s">
        <v>1184</v>
      </c>
      <c r="F1166" s="1" t="s">
        <v>32</v>
      </c>
      <c r="G1166" s="3">
        <v>15000</v>
      </c>
      <c r="H1166" s="58">
        <v>0</v>
      </c>
      <c r="I1166" s="3">
        <v>25</v>
      </c>
      <c r="J1166" s="3">
        <f t="shared" si="320"/>
        <v>430.5</v>
      </c>
      <c r="K1166" s="55">
        <f t="shared" si="321"/>
        <v>1065</v>
      </c>
      <c r="L1166" s="55">
        <f t="shared" si="322"/>
        <v>172.5</v>
      </c>
      <c r="M1166" s="3">
        <f t="shared" si="323"/>
        <v>456</v>
      </c>
      <c r="N1166" s="55">
        <f t="shared" si="324"/>
        <v>1063.5</v>
      </c>
      <c r="O1166" s="5">
        <v>0</v>
      </c>
      <c r="P1166" s="3">
        <f t="shared" si="325"/>
        <v>3187.5</v>
      </c>
      <c r="Q1166" s="3">
        <f t="shared" si="326"/>
        <v>911.5</v>
      </c>
      <c r="R1166" s="3">
        <f t="shared" si="327"/>
        <v>2301</v>
      </c>
      <c r="S1166" s="57">
        <f t="shared" si="328"/>
        <v>14088.5</v>
      </c>
      <c r="T1166" s="1">
        <v>111</v>
      </c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</row>
    <row r="1167" spans="1:168" s="2" customFormat="1" ht="15" customHeight="1" x14ac:dyDescent="0.25">
      <c r="A1167" s="163">
        <v>103</v>
      </c>
      <c r="B1167" s="120" t="s">
        <v>1287</v>
      </c>
      <c r="C1167" s="1" t="s">
        <v>34</v>
      </c>
      <c r="D1167" s="107" t="s">
        <v>1134</v>
      </c>
      <c r="E1167" s="1" t="s">
        <v>1184</v>
      </c>
      <c r="F1167" s="1" t="s">
        <v>32</v>
      </c>
      <c r="G1167" s="3">
        <v>15000</v>
      </c>
      <c r="H1167" s="58">
        <v>0</v>
      </c>
      <c r="I1167" s="3">
        <v>25</v>
      </c>
      <c r="J1167" s="3">
        <f t="shared" si="320"/>
        <v>430.5</v>
      </c>
      <c r="K1167" s="55">
        <f t="shared" si="321"/>
        <v>1065</v>
      </c>
      <c r="L1167" s="55">
        <f t="shared" si="322"/>
        <v>172.5</v>
      </c>
      <c r="M1167" s="3">
        <f t="shared" si="323"/>
        <v>456</v>
      </c>
      <c r="N1167" s="55">
        <f t="shared" si="324"/>
        <v>1063.5</v>
      </c>
      <c r="O1167" s="5">
        <v>0</v>
      </c>
      <c r="P1167" s="3">
        <f t="shared" si="325"/>
        <v>3187.5</v>
      </c>
      <c r="Q1167" s="3">
        <f t="shared" si="326"/>
        <v>911.5</v>
      </c>
      <c r="R1167" s="3">
        <f t="shared" si="327"/>
        <v>2301</v>
      </c>
      <c r="S1167" s="57">
        <f t="shared" si="328"/>
        <v>14088.5</v>
      </c>
      <c r="T1167" s="1">
        <v>111</v>
      </c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</row>
    <row r="1168" spans="1:168" s="2" customFormat="1" ht="15" customHeight="1" x14ac:dyDescent="0.25">
      <c r="A1168" s="163">
        <v>104</v>
      </c>
      <c r="B1168" s="2" t="s">
        <v>1288</v>
      </c>
      <c r="C1168" s="1" t="s">
        <v>34</v>
      </c>
      <c r="D1168" s="107" t="s">
        <v>1134</v>
      </c>
      <c r="E1168" s="1" t="s">
        <v>1184</v>
      </c>
      <c r="F1168" s="1" t="s">
        <v>32</v>
      </c>
      <c r="G1168" s="3">
        <v>15000</v>
      </c>
      <c r="H1168" s="58">
        <v>0</v>
      </c>
      <c r="I1168" s="3">
        <v>25</v>
      </c>
      <c r="J1168" s="3">
        <f t="shared" si="320"/>
        <v>430.5</v>
      </c>
      <c r="K1168" s="55">
        <f t="shared" si="321"/>
        <v>1065</v>
      </c>
      <c r="L1168" s="55">
        <f t="shared" si="322"/>
        <v>172.5</v>
      </c>
      <c r="M1168" s="3">
        <f t="shared" si="323"/>
        <v>456</v>
      </c>
      <c r="N1168" s="55">
        <f t="shared" si="324"/>
        <v>1063.5</v>
      </c>
      <c r="O1168" s="5">
        <v>0</v>
      </c>
      <c r="P1168" s="3">
        <f t="shared" si="325"/>
        <v>3187.5</v>
      </c>
      <c r="Q1168" s="3">
        <f t="shared" si="326"/>
        <v>911.5</v>
      </c>
      <c r="R1168" s="3">
        <f t="shared" si="327"/>
        <v>2301</v>
      </c>
      <c r="S1168" s="57">
        <f t="shared" si="328"/>
        <v>14088.5</v>
      </c>
      <c r="T1168" s="1">
        <v>111</v>
      </c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</row>
    <row r="1169" spans="1:168" s="2" customFormat="1" ht="15" customHeight="1" x14ac:dyDescent="0.25">
      <c r="A1169" s="163">
        <v>105</v>
      </c>
      <c r="B1169" s="2" t="s">
        <v>1289</v>
      </c>
      <c r="C1169" s="1" t="s">
        <v>34</v>
      </c>
      <c r="D1169" s="107" t="s">
        <v>1134</v>
      </c>
      <c r="E1169" s="1" t="s">
        <v>1184</v>
      </c>
      <c r="F1169" s="1" t="s">
        <v>32</v>
      </c>
      <c r="G1169" s="3">
        <v>15000</v>
      </c>
      <c r="H1169" s="58">
        <v>0</v>
      </c>
      <c r="I1169" s="3">
        <v>25</v>
      </c>
      <c r="J1169" s="3">
        <f t="shared" si="320"/>
        <v>430.5</v>
      </c>
      <c r="K1169" s="55">
        <f t="shared" si="321"/>
        <v>1065</v>
      </c>
      <c r="L1169" s="55">
        <f t="shared" si="322"/>
        <v>172.5</v>
      </c>
      <c r="M1169" s="3">
        <f t="shared" si="323"/>
        <v>456</v>
      </c>
      <c r="N1169" s="55">
        <f t="shared" si="324"/>
        <v>1063.5</v>
      </c>
      <c r="O1169" s="5">
        <v>0</v>
      </c>
      <c r="P1169" s="3">
        <f t="shared" si="325"/>
        <v>3187.5</v>
      </c>
      <c r="Q1169" s="3">
        <f t="shared" si="326"/>
        <v>911.5</v>
      </c>
      <c r="R1169" s="3">
        <f t="shared" si="327"/>
        <v>2301</v>
      </c>
      <c r="S1169" s="57">
        <f t="shared" si="328"/>
        <v>14088.5</v>
      </c>
      <c r="T1169" s="1">
        <v>111</v>
      </c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</row>
    <row r="1170" spans="1:168" s="2" customFormat="1" ht="15" customHeight="1" x14ac:dyDescent="0.25">
      <c r="A1170" s="163">
        <v>106</v>
      </c>
      <c r="B1170" s="2" t="s">
        <v>1290</v>
      </c>
      <c r="C1170" s="1" t="s">
        <v>34</v>
      </c>
      <c r="D1170" s="107" t="s">
        <v>1134</v>
      </c>
      <c r="E1170" s="1" t="s">
        <v>1184</v>
      </c>
      <c r="F1170" s="1" t="s">
        <v>32</v>
      </c>
      <c r="G1170" s="3">
        <v>15000</v>
      </c>
      <c r="H1170" s="58">
        <v>0</v>
      </c>
      <c r="I1170" s="3">
        <v>25</v>
      </c>
      <c r="J1170" s="3">
        <f t="shared" si="320"/>
        <v>430.5</v>
      </c>
      <c r="K1170" s="55">
        <f t="shared" si="321"/>
        <v>1065</v>
      </c>
      <c r="L1170" s="55">
        <f t="shared" si="322"/>
        <v>172.5</v>
      </c>
      <c r="M1170" s="3">
        <f t="shared" si="323"/>
        <v>456</v>
      </c>
      <c r="N1170" s="55">
        <f t="shared" si="324"/>
        <v>1063.5</v>
      </c>
      <c r="O1170" s="5">
        <v>0</v>
      </c>
      <c r="P1170" s="3">
        <f t="shared" si="325"/>
        <v>3187.5</v>
      </c>
      <c r="Q1170" s="3">
        <f t="shared" si="326"/>
        <v>911.5</v>
      </c>
      <c r="R1170" s="3">
        <f t="shared" si="327"/>
        <v>2301</v>
      </c>
      <c r="S1170" s="57">
        <f t="shared" si="328"/>
        <v>14088.5</v>
      </c>
      <c r="T1170" s="1">
        <v>111</v>
      </c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</row>
    <row r="1171" spans="1:168" s="2" customFormat="1" ht="15" customHeight="1" x14ac:dyDescent="0.25">
      <c r="A1171" s="163">
        <v>107</v>
      </c>
      <c r="B1171" s="2" t="s">
        <v>1291</v>
      </c>
      <c r="C1171" s="1" t="s">
        <v>34</v>
      </c>
      <c r="D1171" s="107" t="s">
        <v>1134</v>
      </c>
      <c r="E1171" s="1" t="s">
        <v>1184</v>
      </c>
      <c r="F1171" s="1" t="s">
        <v>32</v>
      </c>
      <c r="G1171" s="3">
        <v>15000</v>
      </c>
      <c r="H1171" s="58">
        <v>0</v>
      </c>
      <c r="I1171" s="3">
        <v>25</v>
      </c>
      <c r="J1171" s="3">
        <f t="shared" si="320"/>
        <v>430.5</v>
      </c>
      <c r="K1171" s="55">
        <f t="shared" si="321"/>
        <v>1065</v>
      </c>
      <c r="L1171" s="55">
        <f t="shared" si="322"/>
        <v>172.5</v>
      </c>
      <c r="M1171" s="3">
        <f t="shared" si="323"/>
        <v>456</v>
      </c>
      <c r="N1171" s="55">
        <f t="shared" si="324"/>
        <v>1063.5</v>
      </c>
      <c r="O1171" s="5">
        <v>0</v>
      </c>
      <c r="P1171" s="3">
        <f t="shared" si="325"/>
        <v>3187.5</v>
      </c>
      <c r="Q1171" s="3">
        <f t="shared" si="326"/>
        <v>911.5</v>
      </c>
      <c r="R1171" s="3">
        <f t="shared" si="327"/>
        <v>2301</v>
      </c>
      <c r="S1171" s="57">
        <f t="shared" si="328"/>
        <v>14088.5</v>
      </c>
      <c r="T1171" s="1">
        <v>111</v>
      </c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</row>
    <row r="1172" spans="1:168" s="2" customFormat="1" ht="15" customHeight="1" x14ac:dyDescent="0.25">
      <c r="A1172" s="163">
        <v>108</v>
      </c>
      <c r="B1172" s="2" t="s">
        <v>1292</v>
      </c>
      <c r="C1172" s="1" t="s">
        <v>34</v>
      </c>
      <c r="D1172" s="107" t="s">
        <v>1134</v>
      </c>
      <c r="E1172" s="1" t="s">
        <v>1184</v>
      </c>
      <c r="F1172" s="1" t="s">
        <v>32</v>
      </c>
      <c r="G1172" s="3">
        <v>15000</v>
      </c>
      <c r="H1172" s="58">
        <v>0</v>
      </c>
      <c r="I1172" s="3">
        <v>25</v>
      </c>
      <c r="J1172" s="3">
        <f t="shared" si="320"/>
        <v>430.5</v>
      </c>
      <c r="K1172" s="55">
        <f t="shared" si="321"/>
        <v>1065</v>
      </c>
      <c r="L1172" s="55">
        <f t="shared" si="322"/>
        <v>172.5</v>
      </c>
      <c r="M1172" s="3">
        <f t="shared" si="323"/>
        <v>456</v>
      </c>
      <c r="N1172" s="55">
        <f t="shared" si="324"/>
        <v>1063.5</v>
      </c>
      <c r="O1172" s="5">
        <v>0</v>
      </c>
      <c r="P1172" s="3">
        <f t="shared" si="325"/>
        <v>3187.5</v>
      </c>
      <c r="Q1172" s="3">
        <f t="shared" si="326"/>
        <v>911.5</v>
      </c>
      <c r="R1172" s="3">
        <f t="shared" si="327"/>
        <v>2301</v>
      </c>
      <c r="S1172" s="57">
        <f t="shared" si="328"/>
        <v>14088.5</v>
      </c>
      <c r="T1172" s="1">
        <v>111</v>
      </c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</row>
    <row r="1173" spans="1:168" s="2" customFormat="1" ht="15" customHeight="1" x14ac:dyDescent="0.25">
      <c r="A1173" s="163">
        <v>109</v>
      </c>
      <c r="B1173" s="2" t="s">
        <v>1293</v>
      </c>
      <c r="C1173" s="1" t="s">
        <v>34</v>
      </c>
      <c r="D1173" s="107" t="s">
        <v>1134</v>
      </c>
      <c r="E1173" s="1" t="s">
        <v>1184</v>
      </c>
      <c r="F1173" s="1" t="s">
        <v>32</v>
      </c>
      <c r="G1173" s="3">
        <v>15000</v>
      </c>
      <c r="H1173" s="58">
        <v>0</v>
      </c>
      <c r="I1173" s="3">
        <v>25</v>
      </c>
      <c r="J1173" s="3">
        <f t="shared" si="320"/>
        <v>430.5</v>
      </c>
      <c r="K1173" s="55">
        <f t="shared" si="321"/>
        <v>1065</v>
      </c>
      <c r="L1173" s="55">
        <f t="shared" si="322"/>
        <v>172.5</v>
      </c>
      <c r="M1173" s="3">
        <f t="shared" si="323"/>
        <v>456</v>
      </c>
      <c r="N1173" s="55">
        <f t="shared" si="324"/>
        <v>1063.5</v>
      </c>
      <c r="O1173" s="5">
        <v>1350.12</v>
      </c>
      <c r="P1173" s="3">
        <f t="shared" si="325"/>
        <v>3187.5</v>
      </c>
      <c r="Q1173" s="3">
        <f t="shared" si="326"/>
        <v>2261.62</v>
      </c>
      <c r="R1173" s="3">
        <f t="shared" si="327"/>
        <v>2301</v>
      </c>
      <c r="S1173" s="57">
        <f t="shared" si="328"/>
        <v>12738.380000000001</v>
      </c>
      <c r="T1173" s="1">
        <v>111</v>
      </c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</row>
    <row r="1174" spans="1:168" s="2" customFormat="1" ht="15" customHeight="1" x14ac:dyDescent="0.25">
      <c r="A1174" s="163">
        <v>110</v>
      </c>
      <c r="B1174" s="2" t="s">
        <v>1294</v>
      </c>
      <c r="C1174" s="1" t="s">
        <v>34</v>
      </c>
      <c r="D1174" s="107" t="s">
        <v>1134</v>
      </c>
      <c r="E1174" s="1" t="s">
        <v>1184</v>
      </c>
      <c r="F1174" s="1" t="s">
        <v>32</v>
      </c>
      <c r="G1174" s="3">
        <v>15000</v>
      </c>
      <c r="H1174" s="58">
        <v>0</v>
      </c>
      <c r="I1174" s="3">
        <v>25</v>
      </c>
      <c r="J1174" s="3">
        <f t="shared" si="320"/>
        <v>430.5</v>
      </c>
      <c r="K1174" s="55">
        <f t="shared" si="321"/>
        <v>1065</v>
      </c>
      <c r="L1174" s="55">
        <f t="shared" si="322"/>
        <v>172.5</v>
      </c>
      <c r="M1174" s="3">
        <f t="shared" si="323"/>
        <v>456</v>
      </c>
      <c r="N1174" s="55">
        <f t="shared" si="324"/>
        <v>1063.5</v>
      </c>
      <c r="O1174" s="5">
        <v>0</v>
      </c>
      <c r="P1174" s="3">
        <f t="shared" si="325"/>
        <v>3187.5</v>
      </c>
      <c r="Q1174" s="3">
        <f t="shared" si="326"/>
        <v>911.5</v>
      </c>
      <c r="R1174" s="3">
        <f t="shared" si="327"/>
        <v>2301</v>
      </c>
      <c r="S1174" s="57">
        <f t="shared" si="328"/>
        <v>14088.5</v>
      </c>
      <c r="T1174" s="1">
        <v>111</v>
      </c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</row>
    <row r="1175" spans="1:168" s="2" customFormat="1" ht="15" customHeight="1" x14ac:dyDescent="0.25">
      <c r="A1175" s="163">
        <v>111</v>
      </c>
      <c r="B1175" s="2" t="s">
        <v>1295</v>
      </c>
      <c r="C1175" s="1" t="s">
        <v>34</v>
      </c>
      <c r="D1175" s="107" t="s">
        <v>1134</v>
      </c>
      <c r="E1175" s="1" t="s">
        <v>1184</v>
      </c>
      <c r="F1175" s="1" t="s">
        <v>32</v>
      </c>
      <c r="G1175" s="3">
        <v>15000</v>
      </c>
      <c r="H1175" s="58">
        <v>0</v>
      </c>
      <c r="I1175" s="3">
        <v>25</v>
      </c>
      <c r="J1175" s="3">
        <f t="shared" si="320"/>
        <v>430.5</v>
      </c>
      <c r="K1175" s="55">
        <f t="shared" si="321"/>
        <v>1065</v>
      </c>
      <c r="L1175" s="55">
        <f t="shared" si="322"/>
        <v>172.5</v>
      </c>
      <c r="M1175" s="3">
        <f t="shared" si="323"/>
        <v>456</v>
      </c>
      <c r="N1175" s="55">
        <f t="shared" si="324"/>
        <v>1063.5</v>
      </c>
      <c r="O1175" s="5">
        <v>0</v>
      </c>
      <c r="P1175" s="3">
        <f t="shared" si="325"/>
        <v>3187.5</v>
      </c>
      <c r="Q1175" s="3">
        <f t="shared" si="326"/>
        <v>911.5</v>
      </c>
      <c r="R1175" s="3">
        <f t="shared" si="327"/>
        <v>2301</v>
      </c>
      <c r="S1175" s="57">
        <f t="shared" si="328"/>
        <v>14088.5</v>
      </c>
      <c r="T1175" s="1">
        <v>111</v>
      </c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</row>
    <row r="1176" spans="1:168" s="2" customFormat="1" ht="15" customHeight="1" x14ac:dyDescent="0.25">
      <c r="A1176" s="163">
        <v>112</v>
      </c>
      <c r="B1176" s="2" t="s">
        <v>1296</v>
      </c>
      <c r="C1176" s="1" t="s">
        <v>34</v>
      </c>
      <c r="D1176" s="107" t="s">
        <v>1134</v>
      </c>
      <c r="E1176" s="1" t="s">
        <v>1184</v>
      </c>
      <c r="F1176" s="1" t="s">
        <v>32</v>
      </c>
      <c r="G1176" s="3">
        <v>15000</v>
      </c>
      <c r="H1176" s="58">
        <v>0</v>
      </c>
      <c r="I1176" s="3">
        <v>25</v>
      </c>
      <c r="J1176" s="3">
        <f t="shared" si="320"/>
        <v>430.5</v>
      </c>
      <c r="K1176" s="55">
        <f t="shared" si="321"/>
        <v>1065</v>
      </c>
      <c r="L1176" s="55">
        <f t="shared" si="322"/>
        <v>172.5</v>
      </c>
      <c r="M1176" s="3">
        <f t="shared" si="323"/>
        <v>456</v>
      </c>
      <c r="N1176" s="55">
        <f t="shared" si="324"/>
        <v>1063.5</v>
      </c>
      <c r="O1176" s="5">
        <v>0</v>
      </c>
      <c r="P1176" s="3">
        <f t="shared" si="325"/>
        <v>3187.5</v>
      </c>
      <c r="Q1176" s="3">
        <f t="shared" si="326"/>
        <v>911.5</v>
      </c>
      <c r="R1176" s="3">
        <f t="shared" si="327"/>
        <v>2301</v>
      </c>
      <c r="S1176" s="57">
        <f t="shared" si="328"/>
        <v>14088.5</v>
      </c>
      <c r="T1176" s="1">
        <v>111</v>
      </c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</row>
    <row r="1177" spans="1:168" s="2" customFormat="1" ht="15" customHeight="1" x14ac:dyDescent="0.25">
      <c r="A1177" s="163">
        <v>113</v>
      </c>
      <c r="B1177" s="2" t="s">
        <v>1297</v>
      </c>
      <c r="C1177" s="1" t="s">
        <v>34</v>
      </c>
      <c r="D1177" s="107" t="s">
        <v>1134</v>
      </c>
      <c r="E1177" s="1" t="s">
        <v>1184</v>
      </c>
      <c r="F1177" s="1" t="s">
        <v>32</v>
      </c>
      <c r="G1177" s="3">
        <v>15000</v>
      </c>
      <c r="H1177" s="58">
        <v>0</v>
      </c>
      <c r="I1177" s="3">
        <v>25</v>
      </c>
      <c r="J1177" s="3">
        <f t="shared" si="320"/>
        <v>430.5</v>
      </c>
      <c r="K1177" s="55">
        <f t="shared" si="321"/>
        <v>1065</v>
      </c>
      <c r="L1177" s="55">
        <f t="shared" si="322"/>
        <v>172.5</v>
      </c>
      <c r="M1177" s="3">
        <f t="shared" si="323"/>
        <v>456</v>
      </c>
      <c r="N1177" s="55">
        <f t="shared" si="324"/>
        <v>1063.5</v>
      </c>
      <c r="O1177" s="5">
        <v>0</v>
      </c>
      <c r="P1177" s="3">
        <f t="shared" si="325"/>
        <v>3187.5</v>
      </c>
      <c r="Q1177" s="3">
        <f t="shared" si="326"/>
        <v>911.5</v>
      </c>
      <c r="R1177" s="3">
        <f t="shared" si="327"/>
        <v>2301</v>
      </c>
      <c r="S1177" s="57">
        <f t="shared" si="328"/>
        <v>14088.5</v>
      </c>
      <c r="T1177" s="1">
        <v>111</v>
      </c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</row>
    <row r="1178" spans="1:168" s="2" customFormat="1" ht="15" customHeight="1" x14ac:dyDescent="0.25">
      <c r="A1178" s="163">
        <v>114</v>
      </c>
      <c r="B1178" s="2" t="s">
        <v>1298</v>
      </c>
      <c r="C1178" s="1" t="s">
        <v>34</v>
      </c>
      <c r="D1178" s="107" t="s">
        <v>1134</v>
      </c>
      <c r="E1178" s="1" t="s">
        <v>1184</v>
      </c>
      <c r="F1178" s="1" t="s">
        <v>32</v>
      </c>
      <c r="G1178" s="3">
        <v>15000</v>
      </c>
      <c r="H1178" s="58">
        <v>0</v>
      </c>
      <c r="I1178" s="3">
        <v>25</v>
      </c>
      <c r="J1178" s="3">
        <f t="shared" si="320"/>
        <v>430.5</v>
      </c>
      <c r="K1178" s="55">
        <f t="shared" si="321"/>
        <v>1065</v>
      </c>
      <c r="L1178" s="55">
        <f t="shared" si="322"/>
        <v>172.5</v>
      </c>
      <c r="M1178" s="3">
        <f t="shared" si="323"/>
        <v>456</v>
      </c>
      <c r="N1178" s="55">
        <f t="shared" si="324"/>
        <v>1063.5</v>
      </c>
      <c r="O1178" s="5">
        <v>1350.12</v>
      </c>
      <c r="P1178" s="3">
        <f t="shared" si="325"/>
        <v>3187.5</v>
      </c>
      <c r="Q1178" s="3">
        <f t="shared" si="326"/>
        <v>2261.62</v>
      </c>
      <c r="R1178" s="3">
        <f t="shared" si="327"/>
        <v>2301</v>
      </c>
      <c r="S1178" s="57">
        <f t="shared" si="328"/>
        <v>12738.380000000001</v>
      </c>
      <c r="T1178" s="1">
        <v>111</v>
      </c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</row>
    <row r="1179" spans="1:168" s="2" customFormat="1" ht="15" customHeight="1" x14ac:dyDescent="0.25">
      <c r="A1179" s="163">
        <v>115</v>
      </c>
      <c r="B1179" s="2" t="s">
        <v>1299</v>
      </c>
      <c r="C1179" s="1" t="s">
        <v>34</v>
      </c>
      <c r="D1179" s="107" t="s">
        <v>1134</v>
      </c>
      <c r="E1179" s="1" t="s">
        <v>1184</v>
      </c>
      <c r="F1179" s="1" t="s">
        <v>32</v>
      </c>
      <c r="G1179" s="3">
        <v>15000</v>
      </c>
      <c r="H1179" s="58">
        <v>0</v>
      </c>
      <c r="I1179" s="3">
        <v>25</v>
      </c>
      <c r="J1179" s="3">
        <f t="shared" si="320"/>
        <v>430.5</v>
      </c>
      <c r="K1179" s="55">
        <f t="shared" si="321"/>
        <v>1065</v>
      </c>
      <c r="L1179" s="55">
        <f t="shared" si="322"/>
        <v>172.5</v>
      </c>
      <c r="M1179" s="3">
        <f t="shared" si="323"/>
        <v>456</v>
      </c>
      <c r="N1179" s="55">
        <f t="shared" si="324"/>
        <v>1063.5</v>
      </c>
      <c r="O1179" s="5">
        <v>1350.12</v>
      </c>
      <c r="P1179" s="3">
        <f t="shared" si="325"/>
        <v>3187.5</v>
      </c>
      <c r="Q1179" s="3">
        <f t="shared" si="326"/>
        <v>2261.62</v>
      </c>
      <c r="R1179" s="3">
        <f t="shared" si="327"/>
        <v>2301</v>
      </c>
      <c r="S1179" s="57">
        <f t="shared" si="328"/>
        <v>12738.380000000001</v>
      </c>
      <c r="T1179" s="1">
        <v>111</v>
      </c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</row>
    <row r="1180" spans="1:168" s="2" customFormat="1" ht="15" customHeight="1" x14ac:dyDescent="0.25">
      <c r="A1180" s="163">
        <v>116</v>
      </c>
      <c r="B1180" s="2" t="s">
        <v>1300</v>
      </c>
      <c r="C1180" s="1" t="s">
        <v>34</v>
      </c>
      <c r="D1180" s="107" t="s">
        <v>1134</v>
      </c>
      <c r="E1180" s="1" t="s">
        <v>1184</v>
      </c>
      <c r="F1180" s="1" t="s">
        <v>32</v>
      </c>
      <c r="G1180" s="3">
        <v>15000</v>
      </c>
      <c r="H1180" s="58">
        <v>0</v>
      </c>
      <c r="I1180" s="3">
        <v>25</v>
      </c>
      <c r="J1180" s="3">
        <f t="shared" si="320"/>
        <v>430.5</v>
      </c>
      <c r="K1180" s="55">
        <f t="shared" si="321"/>
        <v>1065</v>
      </c>
      <c r="L1180" s="55">
        <f t="shared" si="322"/>
        <v>172.5</v>
      </c>
      <c r="M1180" s="3">
        <f t="shared" si="323"/>
        <v>456</v>
      </c>
      <c r="N1180" s="55">
        <f t="shared" si="324"/>
        <v>1063.5</v>
      </c>
      <c r="O1180" s="5">
        <v>0</v>
      </c>
      <c r="P1180" s="3">
        <f t="shared" si="325"/>
        <v>3187.5</v>
      </c>
      <c r="Q1180" s="3">
        <f t="shared" si="326"/>
        <v>911.5</v>
      </c>
      <c r="R1180" s="3">
        <f t="shared" si="327"/>
        <v>2301</v>
      </c>
      <c r="S1180" s="57">
        <f t="shared" si="328"/>
        <v>14088.5</v>
      </c>
      <c r="T1180" s="1">
        <v>111</v>
      </c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</row>
    <row r="1181" spans="1:168" s="2" customFormat="1" ht="15" customHeight="1" x14ac:dyDescent="0.25">
      <c r="A1181" s="163">
        <v>117</v>
      </c>
      <c r="B1181" s="106" t="s">
        <v>1301</v>
      </c>
      <c r="C1181" s="1" t="s">
        <v>34</v>
      </c>
      <c r="D1181" s="107" t="s">
        <v>1134</v>
      </c>
      <c r="E1181" s="1" t="s">
        <v>1184</v>
      </c>
      <c r="F1181" s="1" t="s">
        <v>32</v>
      </c>
      <c r="G1181" s="3">
        <v>15000</v>
      </c>
      <c r="H1181" s="58">
        <v>0</v>
      </c>
      <c r="I1181" s="3">
        <v>25</v>
      </c>
      <c r="J1181" s="3">
        <f t="shared" si="320"/>
        <v>430.5</v>
      </c>
      <c r="K1181" s="55">
        <f t="shared" si="321"/>
        <v>1065</v>
      </c>
      <c r="L1181" s="55">
        <f t="shared" si="322"/>
        <v>172.5</v>
      </c>
      <c r="M1181" s="3">
        <f t="shared" si="323"/>
        <v>456</v>
      </c>
      <c r="N1181" s="55">
        <f t="shared" si="324"/>
        <v>1063.5</v>
      </c>
      <c r="O1181" s="5">
        <v>0</v>
      </c>
      <c r="P1181" s="3">
        <f t="shared" si="325"/>
        <v>3187.5</v>
      </c>
      <c r="Q1181" s="3">
        <f t="shared" si="326"/>
        <v>911.5</v>
      </c>
      <c r="R1181" s="3">
        <f t="shared" si="327"/>
        <v>2301</v>
      </c>
      <c r="S1181" s="57">
        <f t="shared" si="328"/>
        <v>14088.5</v>
      </c>
      <c r="T1181" s="1">
        <v>111</v>
      </c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</row>
    <row r="1182" spans="1:168" s="2" customFormat="1" ht="15" customHeight="1" x14ac:dyDescent="0.25">
      <c r="A1182" s="163">
        <v>118</v>
      </c>
      <c r="B1182" s="2" t="s">
        <v>1302</v>
      </c>
      <c r="C1182" s="1" t="s">
        <v>34</v>
      </c>
      <c r="D1182" s="107" t="s">
        <v>1134</v>
      </c>
      <c r="E1182" s="1" t="s">
        <v>1184</v>
      </c>
      <c r="F1182" s="1" t="s">
        <v>32</v>
      </c>
      <c r="G1182" s="3">
        <v>15000</v>
      </c>
      <c r="H1182" s="58">
        <v>0</v>
      </c>
      <c r="I1182" s="3">
        <v>25</v>
      </c>
      <c r="J1182" s="3">
        <f t="shared" si="320"/>
        <v>430.5</v>
      </c>
      <c r="K1182" s="55">
        <f t="shared" si="321"/>
        <v>1065</v>
      </c>
      <c r="L1182" s="55">
        <f t="shared" si="322"/>
        <v>172.5</v>
      </c>
      <c r="M1182" s="3">
        <f t="shared" si="323"/>
        <v>456</v>
      </c>
      <c r="N1182" s="55">
        <f t="shared" si="324"/>
        <v>1063.5</v>
      </c>
      <c r="O1182" s="5">
        <v>0</v>
      </c>
      <c r="P1182" s="3">
        <f t="shared" si="325"/>
        <v>3187.5</v>
      </c>
      <c r="Q1182" s="3">
        <f t="shared" si="326"/>
        <v>911.5</v>
      </c>
      <c r="R1182" s="3">
        <f t="shared" si="327"/>
        <v>2301</v>
      </c>
      <c r="S1182" s="57">
        <f t="shared" si="328"/>
        <v>14088.5</v>
      </c>
      <c r="T1182" s="1">
        <v>111</v>
      </c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</row>
    <row r="1183" spans="1:168" s="2" customFormat="1" ht="15" customHeight="1" x14ac:dyDescent="0.25">
      <c r="A1183" s="163">
        <v>119</v>
      </c>
      <c r="B1183" s="2" t="s">
        <v>1303</v>
      </c>
      <c r="C1183" s="1" t="s">
        <v>34</v>
      </c>
      <c r="D1183" s="107" t="s">
        <v>1134</v>
      </c>
      <c r="E1183" s="1" t="s">
        <v>1184</v>
      </c>
      <c r="F1183" s="1" t="s">
        <v>32</v>
      </c>
      <c r="G1183" s="3">
        <v>15000</v>
      </c>
      <c r="H1183" s="58">
        <v>0</v>
      </c>
      <c r="I1183" s="3">
        <v>25</v>
      </c>
      <c r="J1183" s="3">
        <f t="shared" si="320"/>
        <v>430.5</v>
      </c>
      <c r="K1183" s="55">
        <f t="shared" si="321"/>
        <v>1065</v>
      </c>
      <c r="L1183" s="55">
        <f t="shared" si="322"/>
        <v>172.5</v>
      </c>
      <c r="M1183" s="3">
        <f t="shared" si="323"/>
        <v>456</v>
      </c>
      <c r="N1183" s="55">
        <f t="shared" si="324"/>
        <v>1063.5</v>
      </c>
      <c r="O1183" s="5">
        <v>0</v>
      </c>
      <c r="P1183" s="3">
        <f t="shared" si="325"/>
        <v>3187.5</v>
      </c>
      <c r="Q1183" s="3">
        <f t="shared" si="326"/>
        <v>911.5</v>
      </c>
      <c r="R1183" s="3">
        <f t="shared" si="327"/>
        <v>2301</v>
      </c>
      <c r="S1183" s="57">
        <f t="shared" si="328"/>
        <v>14088.5</v>
      </c>
      <c r="T1183" s="1">
        <v>111</v>
      </c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</row>
    <row r="1184" spans="1:168" s="2" customFormat="1" ht="15" customHeight="1" x14ac:dyDescent="0.25">
      <c r="A1184" s="163">
        <v>120</v>
      </c>
      <c r="B1184" s="2" t="s">
        <v>1304</v>
      </c>
      <c r="C1184" s="1" t="s">
        <v>34</v>
      </c>
      <c r="D1184" s="107" t="s">
        <v>1134</v>
      </c>
      <c r="E1184" s="1" t="s">
        <v>1184</v>
      </c>
      <c r="F1184" s="1" t="s">
        <v>32</v>
      </c>
      <c r="G1184" s="3">
        <v>15000</v>
      </c>
      <c r="H1184" s="58">
        <v>0</v>
      </c>
      <c r="I1184" s="3">
        <v>25</v>
      </c>
      <c r="J1184" s="3">
        <f t="shared" si="320"/>
        <v>430.5</v>
      </c>
      <c r="K1184" s="55">
        <f t="shared" si="321"/>
        <v>1065</v>
      </c>
      <c r="L1184" s="55">
        <f t="shared" si="322"/>
        <v>172.5</v>
      </c>
      <c r="M1184" s="3">
        <f t="shared" si="323"/>
        <v>456</v>
      </c>
      <c r="N1184" s="55">
        <f t="shared" si="324"/>
        <v>1063.5</v>
      </c>
      <c r="O1184" s="5">
        <v>0</v>
      </c>
      <c r="P1184" s="3">
        <f t="shared" si="325"/>
        <v>3187.5</v>
      </c>
      <c r="Q1184" s="3">
        <f t="shared" si="326"/>
        <v>911.5</v>
      </c>
      <c r="R1184" s="3">
        <f t="shared" si="327"/>
        <v>2301</v>
      </c>
      <c r="S1184" s="57">
        <f t="shared" si="328"/>
        <v>14088.5</v>
      </c>
      <c r="T1184" s="1">
        <v>111</v>
      </c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</row>
    <row r="1185" spans="1:168" s="2" customFormat="1" ht="15" customHeight="1" x14ac:dyDescent="0.25">
      <c r="A1185" s="163">
        <v>121</v>
      </c>
      <c r="B1185" s="2" t="s">
        <v>1305</v>
      </c>
      <c r="C1185" s="1" t="s">
        <v>34</v>
      </c>
      <c r="D1185" s="107" t="s">
        <v>1134</v>
      </c>
      <c r="E1185" s="1" t="s">
        <v>1184</v>
      </c>
      <c r="F1185" s="1" t="s">
        <v>32</v>
      </c>
      <c r="G1185" s="3">
        <v>15000</v>
      </c>
      <c r="H1185" s="58">
        <v>0</v>
      </c>
      <c r="I1185" s="3">
        <v>25</v>
      </c>
      <c r="J1185" s="3">
        <f t="shared" si="320"/>
        <v>430.5</v>
      </c>
      <c r="K1185" s="55">
        <f t="shared" si="321"/>
        <v>1065</v>
      </c>
      <c r="L1185" s="55">
        <f t="shared" si="322"/>
        <v>172.5</v>
      </c>
      <c r="M1185" s="3">
        <f t="shared" si="323"/>
        <v>456</v>
      </c>
      <c r="N1185" s="55">
        <f t="shared" si="324"/>
        <v>1063.5</v>
      </c>
      <c r="O1185" s="5">
        <v>0</v>
      </c>
      <c r="P1185" s="3">
        <f t="shared" si="325"/>
        <v>3187.5</v>
      </c>
      <c r="Q1185" s="3">
        <f t="shared" si="326"/>
        <v>911.5</v>
      </c>
      <c r="R1185" s="3">
        <f t="shared" si="327"/>
        <v>2301</v>
      </c>
      <c r="S1185" s="57">
        <f t="shared" si="328"/>
        <v>14088.5</v>
      </c>
      <c r="T1185" s="1">
        <v>111</v>
      </c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</row>
    <row r="1186" spans="1:168" s="2" customFormat="1" ht="15" customHeight="1" x14ac:dyDescent="0.25">
      <c r="A1186" s="163">
        <v>122</v>
      </c>
      <c r="B1186" s="2" t="s">
        <v>1306</v>
      </c>
      <c r="C1186" s="1" t="s">
        <v>34</v>
      </c>
      <c r="D1186" s="107" t="s">
        <v>1134</v>
      </c>
      <c r="E1186" s="1" t="s">
        <v>1184</v>
      </c>
      <c r="F1186" s="1" t="s">
        <v>32</v>
      </c>
      <c r="G1186" s="3">
        <v>15000</v>
      </c>
      <c r="H1186" s="58">
        <v>0</v>
      </c>
      <c r="I1186" s="3">
        <v>25</v>
      </c>
      <c r="J1186" s="3">
        <f t="shared" si="320"/>
        <v>430.5</v>
      </c>
      <c r="K1186" s="55">
        <f t="shared" si="321"/>
        <v>1065</v>
      </c>
      <c r="L1186" s="55">
        <f t="shared" si="322"/>
        <v>172.5</v>
      </c>
      <c r="M1186" s="3">
        <f t="shared" si="323"/>
        <v>456</v>
      </c>
      <c r="N1186" s="55">
        <f t="shared" si="324"/>
        <v>1063.5</v>
      </c>
      <c r="O1186" s="5">
        <v>0</v>
      </c>
      <c r="P1186" s="3">
        <f t="shared" si="325"/>
        <v>3187.5</v>
      </c>
      <c r="Q1186" s="3">
        <f t="shared" si="326"/>
        <v>911.5</v>
      </c>
      <c r="R1186" s="3">
        <f t="shared" si="327"/>
        <v>2301</v>
      </c>
      <c r="S1186" s="57">
        <f t="shared" si="328"/>
        <v>14088.5</v>
      </c>
      <c r="T1186" s="1">
        <v>111</v>
      </c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</row>
    <row r="1187" spans="1:168" s="2" customFormat="1" ht="15" customHeight="1" x14ac:dyDescent="0.25">
      <c r="A1187" s="163">
        <v>123</v>
      </c>
      <c r="B1187" s="2" t="s">
        <v>1307</v>
      </c>
      <c r="C1187" s="1" t="s">
        <v>34</v>
      </c>
      <c r="D1187" s="107" t="s">
        <v>1134</v>
      </c>
      <c r="E1187" s="1" t="s">
        <v>1184</v>
      </c>
      <c r="F1187" s="1" t="s">
        <v>32</v>
      </c>
      <c r="G1187" s="3">
        <v>15000</v>
      </c>
      <c r="H1187" s="58">
        <v>0</v>
      </c>
      <c r="I1187" s="3">
        <v>25</v>
      </c>
      <c r="J1187" s="3">
        <f t="shared" si="320"/>
        <v>430.5</v>
      </c>
      <c r="K1187" s="55">
        <f t="shared" si="321"/>
        <v>1065</v>
      </c>
      <c r="L1187" s="55">
        <f t="shared" si="322"/>
        <v>172.5</v>
      </c>
      <c r="M1187" s="3">
        <f t="shared" si="323"/>
        <v>456</v>
      </c>
      <c r="N1187" s="55">
        <f t="shared" si="324"/>
        <v>1063.5</v>
      </c>
      <c r="O1187" s="5">
        <v>0</v>
      </c>
      <c r="P1187" s="3">
        <f t="shared" si="325"/>
        <v>3187.5</v>
      </c>
      <c r="Q1187" s="3">
        <f t="shared" si="326"/>
        <v>911.5</v>
      </c>
      <c r="R1187" s="3">
        <f t="shared" si="327"/>
        <v>2301</v>
      </c>
      <c r="S1187" s="57">
        <f t="shared" si="328"/>
        <v>14088.5</v>
      </c>
      <c r="T1187" s="1">
        <v>111</v>
      </c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</row>
    <row r="1188" spans="1:168" s="2" customFormat="1" ht="15" customHeight="1" x14ac:dyDescent="0.25">
      <c r="A1188" s="163">
        <v>124</v>
      </c>
      <c r="B1188" s="2" t="s">
        <v>1308</v>
      </c>
      <c r="C1188" s="1" t="s">
        <v>34</v>
      </c>
      <c r="D1188" s="107" t="s">
        <v>1134</v>
      </c>
      <c r="E1188" s="1" t="s">
        <v>1184</v>
      </c>
      <c r="F1188" s="1" t="s">
        <v>32</v>
      </c>
      <c r="G1188" s="3">
        <v>15000</v>
      </c>
      <c r="H1188" s="58">
        <v>0</v>
      </c>
      <c r="I1188" s="3">
        <v>25</v>
      </c>
      <c r="J1188" s="3">
        <f t="shared" si="320"/>
        <v>430.5</v>
      </c>
      <c r="K1188" s="55">
        <f t="shared" si="321"/>
        <v>1065</v>
      </c>
      <c r="L1188" s="55">
        <f t="shared" si="322"/>
        <v>172.5</v>
      </c>
      <c r="M1188" s="3">
        <f t="shared" si="323"/>
        <v>456</v>
      </c>
      <c r="N1188" s="55">
        <f t="shared" si="324"/>
        <v>1063.5</v>
      </c>
      <c r="O1188" s="5">
        <v>0</v>
      </c>
      <c r="P1188" s="3">
        <f t="shared" si="325"/>
        <v>3187.5</v>
      </c>
      <c r="Q1188" s="3">
        <f t="shared" si="326"/>
        <v>911.5</v>
      </c>
      <c r="R1188" s="3">
        <f t="shared" si="327"/>
        <v>2301</v>
      </c>
      <c r="S1188" s="57">
        <f t="shared" si="328"/>
        <v>14088.5</v>
      </c>
      <c r="T1188" s="1">
        <v>111</v>
      </c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</row>
    <row r="1189" spans="1:168" s="2" customFormat="1" ht="15" customHeight="1" x14ac:dyDescent="0.25">
      <c r="A1189" s="163">
        <v>125</v>
      </c>
      <c r="B1189" s="120" t="s">
        <v>1309</v>
      </c>
      <c r="C1189" s="1" t="s">
        <v>34</v>
      </c>
      <c r="D1189" s="107" t="s">
        <v>1134</v>
      </c>
      <c r="E1189" s="1" t="s">
        <v>1184</v>
      </c>
      <c r="F1189" s="1" t="s">
        <v>32</v>
      </c>
      <c r="G1189" s="3">
        <v>15000</v>
      </c>
      <c r="H1189" s="58">
        <v>0</v>
      </c>
      <c r="I1189" s="3">
        <v>25</v>
      </c>
      <c r="J1189" s="3">
        <f t="shared" si="320"/>
        <v>430.5</v>
      </c>
      <c r="K1189" s="55">
        <f t="shared" si="321"/>
        <v>1065</v>
      </c>
      <c r="L1189" s="55">
        <f t="shared" si="322"/>
        <v>172.5</v>
      </c>
      <c r="M1189" s="3">
        <f t="shared" si="323"/>
        <v>456</v>
      </c>
      <c r="N1189" s="55">
        <f t="shared" si="324"/>
        <v>1063.5</v>
      </c>
      <c r="O1189" s="5">
        <v>0</v>
      </c>
      <c r="P1189" s="3">
        <f t="shared" si="325"/>
        <v>3187.5</v>
      </c>
      <c r="Q1189" s="3">
        <f t="shared" si="326"/>
        <v>911.5</v>
      </c>
      <c r="R1189" s="3">
        <f t="shared" si="327"/>
        <v>2301</v>
      </c>
      <c r="S1189" s="57">
        <f t="shared" si="328"/>
        <v>14088.5</v>
      </c>
      <c r="T1189" s="1">
        <v>111</v>
      </c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</row>
    <row r="1190" spans="1:168" s="2" customFormat="1" ht="15" customHeight="1" x14ac:dyDescent="0.25">
      <c r="A1190" s="163">
        <v>126</v>
      </c>
      <c r="B1190" s="120" t="s">
        <v>1310</v>
      </c>
      <c r="C1190" s="1" t="s">
        <v>34</v>
      </c>
      <c r="D1190" s="107" t="s">
        <v>1134</v>
      </c>
      <c r="E1190" s="1" t="s">
        <v>1184</v>
      </c>
      <c r="F1190" s="1" t="s">
        <v>32</v>
      </c>
      <c r="G1190" s="3">
        <v>15000</v>
      </c>
      <c r="H1190" s="58">
        <v>0</v>
      </c>
      <c r="I1190" s="3">
        <v>25</v>
      </c>
      <c r="J1190" s="3">
        <f t="shared" si="320"/>
        <v>430.5</v>
      </c>
      <c r="K1190" s="55">
        <f t="shared" si="321"/>
        <v>1065</v>
      </c>
      <c r="L1190" s="55">
        <f t="shared" si="322"/>
        <v>172.5</v>
      </c>
      <c r="M1190" s="3">
        <f t="shared" si="323"/>
        <v>456</v>
      </c>
      <c r="N1190" s="55">
        <f t="shared" si="324"/>
        <v>1063.5</v>
      </c>
      <c r="O1190" s="5">
        <v>0</v>
      </c>
      <c r="P1190" s="3">
        <f t="shared" si="325"/>
        <v>3187.5</v>
      </c>
      <c r="Q1190" s="3">
        <f t="shared" si="326"/>
        <v>911.5</v>
      </c>
      <c r="R1190" s="3">
        <f t="shared" si="327"/>
        <v>2301</v>
      </c>
      <c r="S1190" s="57">
        <f t="shared" si="328"/>
        <v>14088.5</v>
      </c>
      <c r="T1190" s="1">
        <v>111</v>
      </c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</row>
    <row r="1191" spans="1:168" s="2" customFormat="1" ht="15" customHeight="1" x14ac:dyDescent="0.25">
      <c r="A1191" s="163">
        <v>127</v>
      </c>
      <c r="B1191" s="2" t="s">
        <v>1311</v>
      </c>
      <c r="C1191" s="1" t="s">
        <v>34</v>
      </c>
      <c r="D1191" s="107" t="s">
        <v>1134</v>
      </c>
      <c r="E1191" s="1" t="s">
        <v>1184</v>
      </c>
      <c r="F1191" s="1" t="s">
        <v>32</v>
      </c>
      <c r="G1191" s="3">
        <v>15000</v>
      </c>
      <c r="H1191" s="58">
        <v>0</v>
      </c>
      <c r="I1191" s="3">
        <v>25</v>
      </c>
      <c r="J1191" s="3">
        <f t="shared" si="320"/>
        <v>430.5</v>
      </c>
      <c r="K1191" s="55">
        <f t="shared" si="321"/>
        <v>1065</v>
      </c>
      <c r="L1191" s="55">
        <f t="shared" si="322"/>
        <v>172.5</v>
      </c>
      <c r="M1191" s="3">
        <f t="shared" si="323"/>
        <v>456</v>
      </c>
      <c r="N1191" s="55">
        <f t="shared" si="324"/>
        <v>1063.5</v>
      </c>
      <c r="O1191" s="5">
        <v>0</v>
      </c>
      <c r="P1191" s="3">
        <f t="shared" si="325"/>
        <v>3187.5</v>
      </c>
      <c r="Q1191" s="3">
        <f t="shared" si="326"/>
        <v>911.5</v>
      </c>
      <c r="R1191" s="3">
        <f t="shared" si="327"/>
        <v>2301</v>
      </c>
      <c r="S1191" s="57">
        <f t="shared" si="328"/>
        <v>14088.5</v>
      </c>
      <c r="T1191" s="1">
        <v>111</v>
      </c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</row>
    <row r="1192" spans="1:168" s="2" customFormat="1" ht="15" customHeight="1" x14ac:dyDescent="0.25">
      <c r="A1192" s="163">
        <v>128</v>
      </c>
      <c r="B1192" s="120" t="s">
        <v>1312</v>
      </c>
      <c r="C1192" s="1" t="s">
        <v>34</v>
      </c>
      <c r="D1192" s="107" t="s">
        <v>1134</v>
      </c>
      <c r="E1192" s="1" t="s">
        <v>1184</v>
      </c>
      <c r="F1192" s="1" t="s">
        <v>32</v>
      </c>
      <c r="G1192" s="3">
        <v>15000</v>
      </c>
      <c r="H1192" s="58">
        <v>0</v>
      </c>
      <c r="I1192" s="3">
        <v>25</v>
      </c>
      <c r="J1192" s="3">
        <f t="shared" si="320"/>
        <v>430.5</v>
      </c>
      <c r="K1192" s="55">
        <f t="shared" si="321"/>
        <v>1065</v>
      </c>
      <c r="L1192" s="55">
        <f t="shared" si="322"/>
        <v>172.5</v>
      </c>
      <c r="M1192" s="3">
        <f t="shared" si="323"/>
        <v>456</v>
      </c>
      <c r="N1192" s="55">
        <f t="shared" si="324"/>
        <v>1063.5</v>
      </c>
      <c r="O1192" s="5">
        <v>0</v>
      </c>
      <c r="P1192" s="3">
        <f t="shared" si="325"/>
        <v>3187.5</v>
      </c>
      <c r="Q1192" s="3">
        <f t="shared" si="326"/>
        <v>911.5</v>
      </c>
      <c r="R1192" s="3">
        <f t="shared" si="327"/>
        <v>2301</v>
      </c>
      <c r="S1192" s="57">
        <f t="shared" si="328"/>
        <v>14088.5</v>
      </c>
      <c r="T1192" s="1">
        <v>111</v>
      </c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</row>
    <row r="1193" spans="1:168" s="2" customFormat="1" ht="15" customHeight="1" x14ac:dyDescent="0.25">
      <c r="A1193" s="163">
        <v>129</v>
      </c>
      <c r="B1193" s="2" t="s">
        <v>1313</v>
      </c>
      <c r="C1193" s="1" t="s">
        <v>30</v>
      </c>
      <c r="D1193" s="107" t="s">
        <v>1134</v>
      </c>
      <c r="E1193" s="1" t="s">
        <v>1184</v>
      </c>
      <c r="F1193" s="1" t="s">
        <v>32</v>
      </c>
      <c r="G1193" s="3">
        <v>15000</v>
      </c>
      <c r="H1193" s="58">
        <v>0</v>
      </c>
      <c r="I1193" s="3">
        <v>25</v>
      </c>
      <c r="J1193" s="3">
        <f t="shared" ref="J1193:J1256" si="329">+G1193*2.87%</f>
        <v>430.5</v>
      </c>
      <c r="K1193" s="55">
        <f t="shared" ref="K1193:K1256" si="330">+G1193*7.1%</f>
        <v>1065</v>
      </c>
      <c r="L1193" s="55">
        <f t="shared" ref="L1193:L1256" si="331">+G1193*1.15%</f>
        <v>172.5</v>
      </c>
      <c r="M1193" s="3">
        <f t="shared" ref="M1193:M1256" si="332">+G1193*3.04%</f>
        <v>456</v>
      </c>
      <c r="N1193" s="55">
        <f t="shared" ref="N1193:N1256" si="333">+G1193*7.09%</f>
        <v>1063.5</v>
      </c>
      <c r="O1193" s="5">
        <v>0</v>
      </c>
      <c r="P1193" s="3">
        <f t="shared" ref="P1193:P1256" si="334">SUM(J1193:N1193)</f>
        <v>3187.5</v>
      </c>
      <c r="Q1193" s="3">
        <f t="shared" ref="Q1193:Q1256" si="335">H1193+I1193+J1193+M1193+O1193</f>
        <v>911.5</v>
      </c>
      <c r="R1193" s="3">
        <f t="shared" ref="R1193:R1256" si="336">+K1193+L1193+N1193</f>
        <v>2301</v>
      </c>
      <c r="S1193" s="57">
        <f t="shared" ref="S1193:S1256" si="337">+G1193-Q1193</f>
        <v>14088.5</v>
      </c>
      <c r="T1193" s="1">
        <v>111</v>
      </c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</row>
    <row r="1194" spans="1:168" s="2" customFormat="1" ht="15" customHeight="1" x14ac:dyDescent="0.25">
      <c r="A1194" s="163">
        <v>130</v>
      </c>
      <c r="B1194" s="2" t="s">
        <v>1314</v>
      </c>
      <c r="C1194" s="1" t="s">
        <v>30</v>
      </c>
      <c r="D1194" s="107" t="s">
        <v>1134</v>
      </c>
      <c r="E1194" s="1" t="s">
        <v>1184</v>
      </c>
      <c r="F1194" s="1" t="s">
        <v>32</v>
      </c>
      <c r="G1194" s="3">
        <v>15000</v>
      </c>
      <c r="H1194" s="58">
        <v>0</v>
      </c>
      <c r="I1194" s="3">
        <v>25</v>
      </c>
      <c r="J1194" s="3">
        <f t="shared" si="329"/>
        <v>430.5</v>
      </c>
      <c r="K1194" s="55">
        <f t="shared" si="330"/>
        <v>1065</v>
      </c>
      <c r="L1194" s="55">
        <f t="shared" si="331"/>
        <v>172.5</v>
      </c>
      <c r="M1194" s="3">
        <f t="shared" si="332"/>
        <v>456</v>
      </c>
      <c r="N1194" s="55">
        <f t="shared" si="333"/>
        <v>1063.5</v>
      </c>
      <c r="O1194" s="5">
        <v>0</v>
      </c>
      <c r="P1194" s="3">
        <f t="shared" si="334"/>
        <v>3187.5</v>
      </c>
      <c r="Q1194" s="3">
        <f t="shared" si="335"/>
        <v>911.5</v>
      </c>
      <c r="R1194" s="3">
        <f t="shared" si="336"/>
        <v>2301</v>
      </c>
      <c r="S1194" s="57">
        <f t="shared" si="337"/>
        <v>14088.5</v>
      </c>
      <c r="T1194" s="1">
        <v>111</v>
      </c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</row>
    <row r="1195" spans="1:168" s="2" customFormat="1" ht="15" customHeight="1" x14ac:dyDescent="0.25">
      <c r="A1195" s="163">
        <v>131</v>
      </c>
      <c r="B1195" s="2" t="s">
        <v>1315</v>
      </c>
      <c r="C1195" s="1" t="s">
        <v>34</v>
      </c>
      <c r="D1195" s="107" t="s">
        <v>1134</v>
      </c>
      <c r="E1195" s="1" t="s">
        <v>1184</v>
      </c>
      <c r="F1195" s="1" t="s">
        <v>32</v>
      </c>
      <c r="G1195" s="3">
        <v>15000</v>
      </c>
      <c r="H1195" s="58">
        <v>0</v>
      </c>
      <c r="I1195" s="3">
        <v>25</v>
      </c>
      <c r="J1195" s="3">
        <f t="shared" si="329"/>
        <v>430.5</v>
      </c>
      <c r="K1195" s="55">
        <f t="shared" si="330"/>
        <v>1065</v>
      </c>
      <c r="L1195" s="55">
        <f t="shared" si="331"/>
        <v>172.5</v>
      </c>
      <c r="M1195" s="3">
        <f t="shared" si="332"/>
        <v>456</v>
      </c>
      <c r="N1195" s="55">
        <f t="shared" si="333"/>
        <v>1063.5</v>
      </c>
      <c r="O1195" s="5">
        <v>0</v>
      </c>
      <c r="P1195" s="3">
        <f t="shared" si="334"/>
        <v>3187.5</v>
      </c>
      <c r="Q1195" s="3">
        <f t="shared" si="335"/>
        <v>911.5</v>
      </c>
      <c r="R1195" s="3">
        <f t="shared" si="336"/>
        <v>2301</v>
      </c>
      <c r="S1195" s="57">
        <f t="shared" si="337"/>
        <v>14088.5</v>
      </c>
      <c r="T1195" s="1">
        <v>111</v>
      </c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</row>
    <row r="1196" spans="1:168" s="2" customFormat="1" ht="15" customHeight="1" x14ac:dyDescent="0.25">
      <c r="A1196" s="163">
        <v>132</v>
      </c>
      <c r="B1196" s="120" t="s">
        <v>1316</v>
      </c>
      <c r="C1196" s="1" t="s">
        <v>34</v>
      </c>
      <c r="D1196" s="107" t="s">
        <v>1134</v>
      </c>
      <c r="E1196" s="1" t="s">
        <v>1184</v>
      </c>
      <c r="F1196" s="1" t="s">
        <v>32</v>
      </c>
      <c r="G1196" s="3">
        <v>15000</v>
      </c>
      <c r="H1196" s="58">
        <v>0</v>
      </c>
      <c r="I1196" s="3">
        <v>25</v>
      </c>
      <c r="J1196" s="3">
        <f t="shared" si="329"/>
        <v>430.5</v>
      </c>
      <c r="K1196" s="55">
        <f t="shared" si="330"/>
        <v>1065</v>
      </c>
      <c r="L1196" s="55">
        <f t="shared" si="331"/>
        <v>172.5</v>
      </c>
      <c r="M1196" s="3">
        <f t="shared" si="332"/>
        <v>456</v>
      </c>
      <c r="N1196" s="55">
        <f t="shared" si="333"/>
        <v>1063.5</v>
      </c>
      <c r="O1196" s="5">
        <v>0</v>
      </c>
      <c r="P1196" s="3">
        <f t="shared" si="334"/>
        <v>3187.5</v>
      </c>
      <c r="Q1196" s="3">
        <f t="shared" si="335"/>
        <v>911.5</v>
      </c>
      <c r="R1196" s="3">
        <f t="shared" si="336"/>
        <v>2301</v>
      </c>
      <c r="S1196" s="57">
        <f t="shared" si="337"/>
        <v>14088.5</v>
      </c>
      <c r="T1196" s="1">
        <v>111</v>
      </c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</row>
    <row r="1197" spans="1:168" s="2" customFormat="1" ht="15" customHeight="1" x14ac:dyDescent="0.25">
      <c r="A1197" s="163">
        <v>133</v>
      </c>
      <c r="B1197" s="2" t="s">
        <v>1317</v>
      </c>
      <c r="C1197" s="1" t="s">
        <v>34</v>
      </c>
      <c r="D1197" s="107" t="s">
        <v>1134</v>
      </c>
      <c r="E1197" s="1" t="s">
        <v>1184</v>
      </c>
      <c r="F1197" s="1" t="s">
        <v>32</v>
      </c>
      <c r="G1197" s="3">
        <v>15000</v>
      </c>
      <c r="H1197" s="58">
        <v>0</v>
      </c>
      <c r="I1197" s="3">
        <v>25</v>
      </c>
      <c r="J1197" s="3">
        <f t="shared" si="329"/>
        <v>430.5</v>
      </c>
      <c r="K1197" s="55">
        <f t="shared" si="330"/>
        <v>1065</v>
      </c>
      <c r="L1197" s="55">
        <f t="shared" si="331"/>
        <v>172.5</v>
      </c>
      <c r="M1197" s="3">
        <f t="shared" si="332"/>
        <v>456</v>
      </c>
      <c r="N1197" s="55">
        <f t="shared" si="333"/>
        <v>1063.5</v>
      </c>
      <c r="O1197" s="5">
        <v>0</v>
      </c>
      <c r="P1197" s="3">
        <f t="shared" si="334"/>
        <v>3187.5</v>
      </c>
      <c r="Q1197" s="3">
        <f t="shared" si="335"/>
        <v>911.5</v>
      </c>
      <c r="R1197" s="3">
        <f t="shared" si="336"/>
        <v>2301</v>
      </c>
      <c r="S1197" s="57">
        <f t="shared" si="337"/>
        <v>14088.5</v>
      </c>
      <c r="T1197" s="1">
        <v>111</v>
      </c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</row>
    <row r="1198" spans="1:168" s="2" customFormat="1" ht="15" customHeight="1" x14ac:dyDescent="0.25">
      <c r="A1198" s="163">
        <v>134</v>
      </c>
      <c r="B1198" s="2" t="s">
        <v>1318</v>
      </c>
      <c r="C1198" s="1" t="s">
        <v>34</v>
      </c>
      <c r="D1198" s="107" t="s">
        <v>1134</v>
      </c>
      <c r="E1198" s="1" t="s">
        <v>1184</v>
      </c>
      <c r="F1198" s="1" t="s">
        <v>32</v>
      </c>
      <c r="G1198" s="3">
        <v>15000</v>
      </c>
      <c r="H1198" s="58">
        <v>0</v>
      </c>
      <c r="I1198" s="3">
        <v>25</v>
      </c>
      <c r="J1198" s="3">
        <f t="shared" si="329"/>
        <v>430.5</v>
      </c>
      <c r="K1198" s="55">
        <f t="shared" si="330"/>
        <v>1065</v>
      </c>
      <c r="L1198" s="55">
        <f t="shared" si="331"/>
        <v>172.5</v>
      </c>
      <c r="M1198" s="3">
        <f t="shared" si="332"/>
        <v>456</v>
      </c>
      <c r="N1198" s="55">
        <f t="shared" si="333"/>
        <v>1063.5</v>
      </c>
      <c r="O1198" s="5">
        <v>0</v>
      </c>
      <c r="P1198" s="3">
        <f t="shared" si="334"/>
        <v>3187.5</v>
      </c>
      <c r="Q1198" s="3">
        <f t="shared" si="335"/>
        <v>911.5</v>
      </c>
      <c r="R1198" s="3">
        <f t="shared" si="336"/>
        <v>2301</v>
      </c>
      <c r="S1198" s="57">
        <f t="shared" si="337"/>
        <v>14088.5</v>
      </c>
      <c r="T1198" s="1">
        <v>111</v>
      </c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</row>
    <row r="1199" spans="1:168" s="2" customFormat="1" ht="15" customHeight="1" x14ac:dyDescent="0.25">
      <c r="A1199" s="163">
        <v>135</v>
      </c>
      <c r="B1199" s="120" t="s">
        <v>1319</v>
      </c>
      <c r="C1199" s="1" t="s">
        <v>34</v>
      </c>
      <c r="D1199" s="107" t="s">
        <v>1134</v>
      </c>
      <c r="E1199" s="1" t="s">
        <v>1184</v>
      </c>
      <c r="F1199" s="1" t="s">
        <v>32</v>
      </c>
      <c r="G1199" s="3">
        <v>15000</v>
      </c>
      <c r="H1199" s="58">
        <v>0</v>
      </c>
      <c r="I1199" s="3">
        <v>25</v>
      </c>
      <c r="J1199" s="3">
        <f t="shared" si="329"/>
        <v>430.5</v>
      </c>
      <c r="K1199" s="55">
        <f t="shared" si="330"/>
        <v>1065</v>
      </c>
      <c r="L1199" s="55">
        <f t="shared" si="331"/>
        <v>172.5</v>
      </c>
      <c r="M1199" s="3">
        <f t="shared" si="332"/>
        <v>456</v>
      </c>
      <c r="N1199" s="55">
        <f t="shared" si="333"/>
        <v>1063.5</v>
      </c>
      <c r="O1199" s="5">
        <v>0</v>
      </c>
      <c r="P1199" s="3">
        <f t="shared" si="334"/>
        <v>3187.5</v>
      </c>
      <c r="Q1199" s="3">
        <f t="shared" si="335"/>
        <v>911.5</v>
      </c>
      <c r="R1199" s="3">
        <f t="shared" si="336"/>
        <v>2301</v>
      </c>
      <c r="S1199" s="57">
        <f t="shared" si="337"/>
        <v>14088.5</v>
      </c>
      <c r="T1199" s="1">
        <v>111</v>
      </c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</row>
    <row r="1200" spans="1:168" s="2" customFormat="1" ht="15" customHeight="1" x14ac:dyDescent="0.25">
      <c r="A1200" s="163">
        <v>136</v>
      </c>
      <c r="B1200" t="s">
        <v>1320</v>
      </c>
      <c r="C1200" s="1" t="s">
        <v>34</v>
      </c>
      <c r="D1200" s="107" t="s">
        <v>1134</v>
      </c>
      <c r="E1200" s="1" t="s">
        <v>1184</v>
      </c>
      <c r="F1200" s="1" t="s">
        <v>32</v>
      </c>
      <c r="G1200" s="3">
        <v>15000</v>
      </c>
      <c r="H1200" s="58">
        <v>0</v>
      </c>
      <c r="I1200" s="3">
        <v>25</v>
      </c>
      <c r="J1200" s="3">
        <f t="shared" si="329"/>
        <v>430.5</v>
      </c>
      <c r="K1200" s="55">
        <f t="shared" si="330"/>
        <v>1065</v>
      </c>
      <c r="L1200" s="55">
        <f t="shared" si="331"/>
        <v>172.5</v>
      </c>
      <c r="M1200" s="3">
        <f t="shared" si="332"/>
        <v>456</v>
      </c>
      <c r="N1200" s="55">
        <f t="shared" si="333"/>
        <v>1063.5</v>
      </c>
      <c r="O1200" s="5">
        <v>0</v>
      </c>
      <c r="P1200" s="3">
        <f t="shared" si="334"/>
        <v>3187.5</v>
      </c>
      <c r="Q1200" s="3">
        <f t="shared" si="335"/>
        <v>911.5</v>
      </c>
      <c r="R1200" s="3">
        <f t="shared" si="336"/>
        <v>2301</v>
      </c>
      <c r="S1200" s="57">
        <f t="shared" si="337"/>
        <v>14088.5</v>
      </c>
      <c r="T1200" s="1">
        <v>111</v>
      </c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</row>
    <row r="1201" spans="1:168" s="2" customFormat="1" ht="15" customHeight="1" x14ac:dyDescent="0.25">
      <c r="A1201" s="163">
        <v>137</v>
      </c>
      <c r="B1201" s="2" t="s">
        <v>1321</v>
      </c>
      <c r="C1201" s="1" t="s">
        <v>34</v>
      </c>
      <c r="D1201" s="107" t="s">
        <v>1134</v>
      </c>
      <c r="E1201" s="1" t="s">
        <v>1184</v>
      </c>
      <c r="F1201" s="1" t="s">
        <v>32</v>
      </c>
      <c r="G1201" s="3">
        <v>15000</v>
      </c>
      <c r="H1201" s="58">
        <v>0</v>
      </c>
      <c r="I1201" s="3">
        <v>25</v>
      </c>
      <c r="J1201" s="3">
        <f t="shared" si="329"/>
        <v>430.5</v>
      </c>
      <c r="K1201" s="55">
        <f t="shared" si="330"/>
        <v>1065</v>
      </c>
      <c r="L1201" s="55">
        <f t="shared" si="331"/>
        <v>172.5</v>
      </c>
      <c r="M1201" s="3">
        <f t="shared" si="332"/>
        <v>456</v>
      </c>
      <c r="N1201" s="55">
        <f t="shared" si="333"/>
        <v>1063.5</v>
      </c>
      <c r="O1201" s="5">
        <v>0</v>
      </c>
      <c r="P1201" s="3">
        <f t="shared" si="334"/>
        <v>3187.5</v>
      </c>
      <c r="Q1201" s="3">
        <f t="shared" si="335"/>
        <v>911.5</v>
      </c>
      <c r="R1201" s="3">
        <f t="shared" si="336"/>
        <v>2301</v>
      </c>
      <c r="S1201" s="57">
        <f t="shared" si="337"/>
        <v>14088.5</v>
      </c>
      <c r="T1201" s="1">
        <v>111</v>
      </c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</row>
    <row r="1202" spans="1:168" s="2" customFormat="1" ht="15" customHeight="1" x14ac:dyDescent="0.25">
      <c r="A1202" s="163">
        <v>138</v>
      </c>
      <c r="B1202" s="2" t="s">
        <v>1322</v>
      </c>
      <c r="C1202" s="1" t="s">
        <v>34</v>
      </c>
      <c r="D1202" s="107" t="s">
        <v>1134</v>
      </c>
      <c r="E1202" s="1" t="s">
        <v>1184</v>
      </c>
      <c r="F1202" s="1" t="s">
        <v>32</v>
      </c>
      <c r="G1202" s="3">
        <v>15000</v>
      </c>
      <c r="H1202" s="58">
        <v>0</v>
      </c>
      <c r="I1202" s="3">
        <v>25</v>
      </c>
      <c r="J1202" s="3">
        <f t="shared" si="329"/>
        <v>430.5</v>
      </c>
      <c r="K1202" s="55">
        <f t="shared" si="330"/>
        <v>1065</v>
      </c>
      <c r="L1202" s="55">
        <f t="shared" si="331"/>
        <v>172.5</v>
      </c>
      <c r="M1202" s="3">
        <f t="shared" si="332"/>
        <v>456</v>
      </c>
      <c r="N1202" s="55">
        <f t="shared" si="333"/>
        <v>1063.5</v>
      </c>
      <c r="O1202" s="5">
        <v>0</v>
      </c>
      <c r="P1202" s="3">
        <f t="shared" si="334"/>
        <v>3187.5</v>
      </c>
      <c r="Q1202" s="3">
        <f t="shared" si="335"/>
        <v>911.5</v>
      </c>
      <c r="R1202" s="3">
        <f t="shared" si="336"/>
        <v>2301</v>
      </c>
      <c r="S1202" s="57">
        <f t="shared" si="337"/>
        <v>14088.5</v>
      </c>
      <c r="T1202" s="1">
        <v>111</v>
      </c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</row>
    <row r="1203" spans="1:168" s="2" customFormat="1" ht="15" customHeight="1" x14ac:dyDescent="0.25">
      <c r="A1203" s="163">
        <v>139</v>
      </c>
      <c r="B1203" s="2" t="s">
        <v>1323</v>
      </c>
      <c r="C1203" s="1" t="s">
        <v>34</v>
      </c>
      <c r="D1203" s="107" t="s">
        <v>1134</v>
      </c>
      <c r="E1203" s="1" t="s">
        <v>1184</v>
      </c>
      <c r="F1203" s="1" t="s">
        <v>32</v>
      </c>
      <c r="G1203" s="3">
        <v>15000</v>
      </c>
      <c r="H1203" s="58">
        <v>0</v>
      </c>
      <c r="I1203" s="3">
        <v>25</v>
      </c>
      <c r="J1203" s="3">
        <f t="shared" si="329"/>
        <v>430.5</v>
      </c>
      <c r="K1203" s="55">
        <f t="shared" si="330"/>
        <v>1065</v>
      </c>
      <c r="L1203" s="55">
        <f t="shared" si="331"/>
        <v>172.5</v>
      </c>
      <c r="M1203" s="3">
        <f t="shared" si="332"/>
        <v>456</v>
      </c>
      <c r="N1203" s="55">
        <f t="shared" si="333"/>
        <v>1063.5</v>
      </c>
      <c r="O1203" s="5">
        <v>0</v>
      </c>
      <c r="P1203" s="3">
        <f t="shared" si="334"/>
        <v>3187.5</v>
      </c>
      <c r="Q1203" s="3">
        <f t="shared" si="335"/>
        <v>911.5</v>
      </c>
      <c r="R1203" s="3">
        <f t="shared" si="336"/>
        <v>2301</v>
      </c>
      <c r="S1203" s="57">
        <f t="shared" si="337"/>
        <v>14088.5</v>
      </c>
      <c r="T1203" s="1">
        <v>111</v>
      </c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</row>
    <row r="1204" spans="1:168" s="2" customFormat="1" ht="15" customHeight="1" x14ac:dyDescent="0.25">
      <c r="A1204" s="163">
        <v>140</v>
      </c>
      <c r="B1204" s="2" t="s">
        <v>1324</v>
      </c>
      <c r="C1204" s="1" t="s">
        <v>34</v>
      </c>
      <c r="D1204" s="107" t="s">
        <v>1134</v>
      </c>
      <c r="E1204" s="1" t="s">
        <v>1184</v>
      </c>
      <c r="F1204" s="1" t="s">
        <v>32</v>
      </c>
      <c r="G1204" s="3">
        <v>15000</v>
      </c>
      <c r="H1204" s="58">
        <v>0</v>
      </c>
      <c r="I1204" s="3">
        <v>25</v>
      </c>
      <c r="J1204" s="3">
        <f t="shared" si="329"/>
        <v>430.5</v>
      </c>
      <c r="K1204" s="55">
        <f t="shared" si="330"/>
        <v>1065</v>
      </c>
      <c r="L1204" s="55">
        <f t="shared" si="331"/>
        <v>172.5</v>
      </c>
      <c r="M1204" s="3">
        <f t="shared" si="332"/>
        <v>456</v>
      </c>
      <c r="N1204" s="55">
        <f t="shared" si="333"/>
        <v>1063.5</v>
      </c>
      <c r="O1204" s="5">
        <v>0</v>
      </c>
      <c r="P1204" s="3">
        <f t="shared" si="334"/>
        <v>3187.5</v>
      </c>
      <c r="Q1204" s="3">
        <f t="shared" si="335"/>
        <v>911.5</v>
      </c>
      <c r="R1204" s="3">
        <f t="shared" si="336"/>
        <v>2301</v>
      </c>
      <c r="S1204" s="57">
        <f t="shared" si="337"/>
        <v>14088.5</v>
      </c>
      <c r="T1204" s="1">
        <v>111</v>
      </c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</row>
    <row r="1205" spans="1:168" s="2" customFormat="1" ht="15" customHeight="1" x14ac:dyDescent="0.25">
      <c r="A1205" s="163">
        <v>141</v>
      </c>
      <c r="B1205" s="2" t="s">
        <v>1325</v>
      </c>
      <c r="C1205" s="1" t="s">
        <v>34</v>
      </c>
      <c r="D1205" s="107" t="s">
        <v>1134</v>
      </c>
      <c r="E1205" s="1" t="s">
        <v>1184</v>
      </c>
      <c r="F1205" s="1" t="s">
        <v>32</v>
      </c>
      <c r="G1205" s="3">
        <v>15000</v>
      </c>
      <c r="H1205" s="58">
        <v>0</v>
      </c>
      <c r="I1205" s="3">
        <v>25</v>
      </c>
      <c r="J1205" s="3">
        <f t="shared" si="329"/>
        <v>430.5</v>
      </c>
      <c r="K1205" s="55">
        <f t="shared" si="330"/>
        <v>1065</v>
      </c>
      <c r="L1205" s="55">
        <f t="shared" si="331"/>
        <v>172.5</v>
      </c>
      <c r="M1205" s="3">
        <f t="shared" si="332"/>
        <v>456</v>
      </c>
      <c r="N1205" s="55">
        <f t="shared" si="333"/>
        <v>1063.5</v>
      </c>
      <c r="O1205" s="5">
        <v>0</v>
      </c>
      <c r="P1205" s="3">
        <f t="shared" si="334"/>
        <v>3187.5</v>
      </c>
      <c r="Q1205" s="3">
        <f t="shared" si="335"/>
        <v>911.5</v>
      </c>
      <c r="R1205" s="3">
        <f t="shared" si="336"/>
        <v>2301</v>
      </c>
      <c r="S1205" s="57">
        <f t="shared" si="337"/>
        <v>14088.5</v>
      </c>
      <c r="T1205" s="1">
        <v>111</v>
      </c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</row>
    <row r="1206" spans="1:168" s="2" customFormat="1" ht="15" customHeight="1" x14ac:dyDescent="0.25">
      <c r="A1206" s="163">
        <v>142</v>
      </c>
      <c r="B1206" s="120" t="s">
        <v>1326</v>
      </c>
      <c r="C1206" s="1" t="s">
        <v>34</v>
      </c>
      <c r="D1206" s="107" t="s">
        <v>1134</v>
      </c>
      <c r="E1206" s="1" t="s">
        <v>1184</v>
      </c>
      <c r="F1206" s="1" t="s">
        <v>32</v>
      </c>
      <c r="G1206" s="3">
        <v>15000</v>
      </c>
      <c r="H1206" s="58">
        <v>0</v>
      </c>
      <c r="I1206" s="3">
        <v>25</v>
      </c>
      <c r="J1206" s="3">
        <f t="shared" si="329"/>
        <v>430.5</v>
      </c>
      <c r="K1206" s="55">
        <f t="shared" si="330"/>
        <v>1065</v>
      </c>
      <c r="L1206" s="55">
        <f t="shared" si="331"/>
        <v>172.5</v>
      </c>
      <c r="M1206" s="3">
        <f t="shared" si="332"/>
        <v>456</v>
      </c>
      <c r="N1206" s="55">
        <f t="shared" si="333"/>
        <v>1063.5</v>
      </c>
      <c r="O1206" s="5">
        <v>0</v>
      </c>
      <c r="P1206" s="3">
        <f t="shared" si="334"/>
        <v>3187.5</v>
      </c>
      <c r="Q1206" s="3">
        <f t="shared" si="335"/>
        <v>911.5</v>
      </c>
      <c r="R1206" s="3">
        <f t="shared" si="336"/>
        <v>2301</v>
      </c>
      <c r="S1206" s="57">
        <f t="shared" si="337"/>
        <v>14088.5</v>
      </c>
      <c r="T1206" s="1">
        <v>111</v>
      </c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</row>
    <row r="1207" spans="1:168" s="2" customFormat="1" ht="15" customHeight="1" x14ac:dyDescent="0.25">
      <c r="A1207" s="163">
        <v>143</v>
      </c>
      <c r="B1207" s="120" t="s">
        <v>1327</v>
      </c>
      <c r="C1207" s="1" t="s">
        <v>34</v>
      </c>
      <c r="D1207" s="107" t="s">
        <v>1134</v>
      </c>
      <c r="E1207" s="1" t="s">
        <v>1184</v>
      </c>
      <c r="F1207" s="1" t="s">
        <v>32</v>
      </c>
      <c r="G1207" s="3">
        <v>15000</v>
      </c>
      <c r="H1207" s="58">
        <v>0</v>
      </c>
      <c r="I1207" s="3">
        <v>25</v>
      </c>
      <c r="J1207" s="3">
        <f t="shared" si="329"/>
        <v>430.5</v>
      </c>
      <c r="K1207" s="55">
        <f t="shared" si="330"/>
        <v>1065</v>
      </c>
      <c r="L1207" s="55">
        <f t="shared" si="331"/>
        <v>172.5</v>
      </c>
      <c r="M1207" s="3">
        <f t="shared" si="332"/>
        <v>456</v>
      </c>
      <c r="N1207" s="55">
        <f t="shared" si="333"/>
        <v>1063.5</v>
      </c>
      <c r="O1207" s="5">
        <v>0</v>
      </c>
      <c r="P1207" s="3">
        <f t="shared" si="334"/>
        <v>3187.5</v>
      </c>
      <c r="Q1207" s="3">
        <f t="shared" si="335"/>
        <v>911.5</v>
      </c>
      <c r="R1207" s="3">
        <f t="shared" si="336"/>
        <v>2301</v>
      </c>
      <c r="S1207" s="57">
        <f t="shared" si="337"/>
        <v>14088.5</v>
      </c>
      <c r="T1207" s="1">
        <v>111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</row>
    <row r="1208" spans="1:168" s="2" customFormat="1" ht="15" customHeight="1" x14ac:dyDescent="0.25">
      <c r="A1208" s="163">
        <v>144</v>
      </c>
      <c r="B1208" s="120" t="s">
        <v>1328</v>
      </c>
      <c r="C1208" s="1" t="s">
        <v>34</v>
      </c>
      <c r="D1208" s="107" t="s">
        <v>1134</v>
      </c>
      <c r="E1208" s="1" t="s">
        <v>1184</v>
      </c>
      <c r="F1208" s="1" t="s">
        <v>32</v>
      </c>
      <c r="G1208" s="3">
        <v>15000</v>
      </c>
      <c r="H1208" s="58">
        <v>0</v>
      </c>
      <c r="I1208" s="3">
        <v>25</v>
      </c>
      <c r="J1208" s="3">
        <f t="shared" si="329"/>
        <v>430.5</v>
      </c>
      <c r="K1208" s="55">
        <f t="shared" si="330"/>
        <v>1065</v>
      </c>
      <c r="L1208" s="55">
        <f t="shared" si="331"/>
        <v>172.5</v>
      </c>
      <c r="M1208" s="3">
        <f t="shared" si="332"/>
        <v>456</v>
      </c>
      <c r="N1208" s="55">
        <f t="shared" si="333"/>
        <v>1063.5</v>
      </c>
      <c r="O1208" s="5">
        <v>2700.24</v>
      </c>
      <c r="P1208" s="3">
        <f t="shared" si="334"/>
        <v>3187.5</v>
      </c>
      <c r="Q1208" s="3">
        <f t="shared" si="335"/>
        <v>3611.74</v>
      </c>
      <c r="R1208" s="3">
        <f t="shared" si="336"/>
        <v>2301</v>
      </c>
      <c r="S1208" s="57">
        <f t="shared" si="337"/>
        <v>11388.26</v>
      </c>
      <c r="T1208" s="1">
        <v>111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</row>
    <row r="1209" spans="1:168" s="2" customFormat="1" ht="15" customHeight="1" x14ac:dyDescent="0.25">
      <c r="A1209" s="163">
        <v>145</v>
      </c>
      <c r="B1209" s="120" t="s">
        <v>1329</v>
      </c>
      <c r="C1209" s="1" t="s">
        <v>34</v>
      </c>
      <c r="D1209" s="107" t="s">
        <v>1134</v>
      </c>
      <c r="E1209" s="1" t="s">
        <v>1184</v>
      </c>
      <c r="F1209" s="1" t="s">
        <v>32</v>
      </c>
      <c r="G1209" s="3">
        <v>15000</v>
      </c>
      <c r="H1209" s="58">
        <v>0</v>
      </c>
      <c r="I1209" s="3">
        <v>25</v>
      </c>
      <c r="J1209" s="3">
        <f t="shared" si="329"/>
        <v>430.5</v>
      </c>
      <c r="K1209" s="55">
        <f t="shared" si="330"/>
        <v>1065</v>
      </c>
      <c r="L1209" s="55">
        <f t="shared" si="331"/>
        <v>172.5</v>
      </c>
      <c r="M1209" s="3">
        <f t="shared" si="332"/>
        <v>456</v>
      </c>
      <c r="N1209" s="55">
        <f t="shared" si="333"/>
        <v>1063.5</v>
      </c>
      <c r="O1209" s="5">
        <v>0</v>
      </c>
      <c r="P1209" s="3">
        <f t="shared" si="334"/>
        <v>3187.5</v>
      </c>
      <c r="Q1209" s="3">
        <f t="shared" si="335"/>
        <v>911.5</v>
      </c>
      <c r="R1209" s="3">
        <f t="shared" si="336"/>
        <v>2301</v>
      </c>
      <c r="S1209" s="57">
        <f t="shared" si="337"/>
        <v>14088.5</v>
      </c>
      <c r="T1209" s="1">
        <v>111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</row>
    <row r="1210" spans="1:168" s="2" customFormat="1" ht="15" customHeight="1" x14ac:dyDescent="0.25">
      <c r="A1210" s="163">
        <v>146</v>
      </c>
      <c r="B1210" s="2" t="s">
        <v>1330</v>
      </c>
      <c r="C1210" s="1" t="s">
        <v>34</v>
      </c>
      <c r="D1210" s="107" t="s">
        <v>1134</v>
      </c>
      <c r="E1210" s="1" t="s">
        <v>1184</v>
      </c>
      <c r="F1210" s="1" t="s">
        <v>32</v>
      </c>
      <c r="G1210" s="3">
        <v>15000</v>
      </c>
      <c r="H1210" s="58">
        <v>0</v>
      </c>
      <c r="I1210" s="3">
        <v>25</v>
      </c>
      <c r="J1210" s="3">
        <f t="shared" si="329"/>
        <v>430.5</v>
      </c>
      <c r="K1210" s="55">
        <f t="shared" si="330"/>
        <v>1065</v>
      </c>
      <c r="L1210" s="55">
        <f t="shared" si="331"/>
        <v>172.5</v>
      </c>
      <c r="M1210" s="3">
        <f t="shared" si="332"/>
        <v>456</v>
      </c>
      <c r="N1210" s="55">
        <f t="shared" si="333"/>
        <v>1063.5</v>
      </c>
      <c r="O1210" s="5">
        <v>0</v>
      </c>
      <c r="P1210" s="3">
        <f t="shared" si="334"/>
        <v>3187.5</v>
      </c>
      <c r="Q1210" s="3">
        <f t="shared" si="335"/>
        <v>911.5</v>
      </c>
      <c r="R1210" s="3">
        <f t="shared" si="336"/>
        <v>2301</v>
      </c>
      <c r="S1210" s="57">
        <f t="shared" si="337"/>
        <v>14088.5</v>
      </c>
      <c r="T1210" s="1">
        <v>111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</row>
    <row r="1211" spans="1:168" s="2" customFormat="1" ht="15" customHeight="1" x14ac:dyDescent="0.25">
      <c r="A1211" s="163">
        <v>147</v>
      </c>
      <c r="B1211" s="2" t="s">
        <v>1331</v>
      </c>
      <c r="C1211" s="1" t="s">
        <v>34</v>
      </c>
      <c r="D1211" s="107" t="s">
        <v>1134</v>
      </c>
      <c r="E1211" s="1" t="s">
        <v>1184</v>
      </c>
      <c r="F1211" s="1" t="s">
        <v>32</v>
      </c>
      <c r="G1211" s="3">
        <v>15000</v>
      </c>
      <c r="H1211" s="58">
        <v>0</v>
      </c>
      <c r="I1211" s="3">
        <v>25</v>
      </c>
      <c r="J1211" s="3">
        <f t="shared" si="329"/>
        <v>430.5</v>
      </c>
      <c r="K1211" s="55">
        <f t="shared" si="330"/>
        <v>1065</v>
      </c>
      <c r="L1211" s="55">
        <f t="shared" si="331"/>
        <v>172.5</v>
      </c>
      <c r="M1211" s="3">
        <f t="shared" si="332"/>
        <v>456</v>
      </c>
      <c r="N1211" s="55">
        <f t="shared" si="333"/>
        <v>1063.5</v>
      </c>
      <c r="O1211" s="5">
        <v>0</v>
      </c>
      <c r="P1211" s="3">
        <f t="shared" si="334"/>
        <v>3187.5</v>
      </c>
      <c r="Q1211" s="3">
        <f t="shared" si="335"/>
        <v>911.5</v>
      </c>
      <c r="R1211" s="3">
        <f t="shared" si="336"/>
        <v>2301</v>
      </c>
      <c r="S1211" s="57">
        <f t="shared" si="337"/>
        <v>14088.5</v>
      </c>
      <c r="T1211" s="1">
        <v>111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</row>
    <row r="1212" spans="1:168" s="2" customFormat="1" ht="15" customHeight="1" x14ac:dyDescent="0.25">
      <c r="A1212" s="163">
        <v>148</v>
      </c>
      <c r="B1212" s="120" t="s">
        <v>1332</v>
      </c>
      <c r="C1212" s="1" t="s">
        <v>34</v>
      </c>
      <c r="D1212" s="107" t="s">
        <v>1134</v>
      </c>
      <c r="E1212" s="1" t="s">
        <v>1184</v>
      </c>
      <c r="F1212" s="1" t="s">
        <v>32</v>
      </c>
      <c r="G1212" s="3">
        <v>15000</v>
      </c>
      <c r="H1212" s="58">
        <v>0</v>
      </c>
      <c r="I1212" s="3">
        <v>25</v>
      </c>
      <c r="J1212" s="3">
        <f t="shared" si="329"/>
        <v>430.5</v>
      </c>
      <c r="K1212" s="55">
        <f t="shared" si="330"/>
        <v>1065</v>
      </c>
      <c r="L1212" s="55">
        <f t="shared" si="331"/>
        <v>172.5</v>
      </c>
      <c r="M1212" s="3">
        <f t="shared" si="332"/>
        <v>456</v>
      </c>
      <c r="N1212" s="55">
        <f t="shared" si="333"/>
        <v>1063.5</v>
      </c>
      <c r="O1212" s="5">
        <v>0</v>
      </c>
      <c r="P1212" s="3">
        <f t="shared" si="334"/>
        <v>3187.5</v>
      </c>
      <c r="Q1212" s="3">
        <f t="shared" si="335"/>
        <v>911.5</v>
      </c>
      <c r="R1212" s="3">
        <f t="shared" si="336"/>
        <v>2301</v>
      </c>
      <c r="S1212" s="57">
        <f t="shared" si="337"/>
        <v>14088.5</v>
      </c>
      <c r="T1212" s="1">
        <v>111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</row>
    <row r="1213" spans="1:168" s="2" customFormat="1" ht="15" customHeight="1" x14ac:dyDescent="0.25">
      <c r="A1213" s="163">
        <v>149</v>
      </c>
      <c r="B1213" s="2" t="s">
        <v>1333</v>
      </c>
      <c r="C1213" s="1" t="s">
        <v>34</v>
      </c>
      <c r="D1213" s="107" t="s">
        <v>1134</v>
      </c>
      <c r="E1213" s="1" t="s">
        <v>1184</v>
      </c>
      <c r="F1213" s="1" t="s">
        <v>32</v>
      </c>
      <c r="G1213" s="3">
        <v>15000</v>
      </c>
      <c r="H1213" s="58">
        <v>0</v>
      </c>
      <c r="I1213" s="3">
        <v>25</v>
      </c>
      <c r="J1213" s="3">
        <f t="shared" si="329"/>
        <v>430.5</v>
      </c>
      <c r="K1213" s="55">
        <f t="shared" si="330"/>
        <v>1065</v>
      </c>
      <c r="L1213" s="55">
        <f t="shared" si="331"/>
        <v>172.5</v>
      </c>
      <c r="M1213" s="3">
        <f t="shared" si="332"/>
        <v>456</v>
      </c>
      <c r="N1213" s="55">
        <f t="shared" si="333"/>
        <v>1063.5</v>
      </c>
      <c r="O1213" s="5">
        <v>0</v>
      </c>
      <c r="P1213" s="3">
        <f t="shared" si="334"/>
        <v>3187.5</v>
      </c>
      <c r="Q1213" s="3">
        <f t="shared" si="335"/>
        <v>911.5</v>
      </c>
      <c r="R1213" s="3">
        <f t="shared" si="336"/>
        <v>2301</v>
      </c>
      <c r="S1213" s="57">
        <f t="shared" si="337"/>
        <v>14088.5</v>
      </c>
      <c r="T1213" s="1">
        <v>111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</row>
    <row r="1214" spans="1:168" s="2" customFormat="1" ht="15" customHeight="1" x14ac:dyDescent="0.25">
      <c r="A1214" s="163">
        <v>150</v>
      </c>
      <c r="B1214" s="2" t="s">
        <v>1334</v>
      </c>
      <c r="C1214" s="1" t="s">
        <v>34</v>
      </c>
      <c r="D1214" s="107" t="s">
        <v>1134</v>
      </c>
      <c r="E1214" s="1" t="s">
        <v>1184</v>
      </c>
      <c r="F1214" s="1" t="s">
        <v>32</v>
      </c>
      <c r="G1214" s="3">
        <v>15000</v>
      </c>
      <c r="H1214" s="58">
        <v>0</v>
      </c>
      <c r="I1214" s="3">
        <v>25</v>
      </c>
      <c r="J1214" s="3">
        <f t="shared" si="329"/>
        <v>430.5</v>
      </c>
      <c r="K1214" s="55">
        <f t="shared" si="330"/>
        <v>1065</v>
      </c>
      <c r="L1214" s="55">
        <f t="shared" si="331"/>
        <v>172.5</v>
      </c>
      <c r="M1214" s="3">
        <f t="shared" si="332"/>
        <v>456</v>
      </c>
      <c r="N1214" s="55">
        <f t="shared" si="333"/>
        <v>1063.5</v>
      </c>
      <c r="O1214" s="5">
        <v>0</v>
      </c>
      <c r="P1214" s="3">
        <f t="shared" si="334"/>
        <v>3187.5</v>
      </c>
      <c r="Q1214" s="3">
        <f t="shared" si="335"/>
        <v>911.5</v>
      </c>
      <c r="R1214" s="3">
        <f t="shared" si="336"/>
        <v>2301</v>
      </c>
      <c r="S1214" s="57">
        <f t="shared" si="337"/>
        <v>14088.5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ht="15" customHeight="1" x14ac:dyDescent="0.25">
      <c r="A1215" s="163">
        <v>151</v>
      </c>
      <c r="B1215" s="120" t="s">
        <v>1335</v>
      </c>
      <c r="C1215" s="1" t="s">
        <v>34</v>
      </c>
      <c r="D1215" s="107" t="s">
        <v>1134</v>
      </c>
      <c r="E1215" s="1" t="s">
        <v>1184</v>
      </c>
      <c r="F1215" s="1" t="s">
        <v>32</v>
      </c>
      <c r="G1215" s="3">
        <v>15000</v>
      </c>
      <c r="H1215" s="58">
        <v>0</v>
      </c>
      <c r="I1215" s="3">
        <v>25</v>
      </c>
      <c r="J1215" s="3">
        <f t="shared" si="329"/>
        <v>430.5</v>
      </c>
      <c r="K1215" s="55">
        <f t="shared" si="330"/>
        <v>1065</v>
      </c>
      <c r="L1215" s="55">
        <f t="shared" si="331"/>
        <v>172.5</v>
      </c>
      <c r="M1215" s="3">
        <f t="shared" si="332"/>
        <v>456</v>
      </c>
      <c r="N1215" s="55">
        <f t="shared" si="333"/>
        <v>1063.5</v>
      </c>
      <c r="O1215" s="5">
        <v>0</v>
      </c>
      <c r="P1215" s="3">
        <f t="shared" si="334"/>
        <v>3187.5</v>
      </c>
      <c r="Q1215" s="3">
        <f t="shared" si="335"/>
        <v>911.5</v>
      </c>
      <c r="R1215" s="3">
        <f t="shared" si="336"/>
        <v>2301</v>
      </c>
      <c r="S1215" s="57">
        <f t="shared" si="337"/>
        <v>14088.5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ht="15" customHeight="1" x14ac:dyDescent="0.25">
      <c r="A1216" s="163">
        <v>152</v>
      </c>
      <c r="B1216" s="120" t="s">
        <v>1336</v>
      </c>
      <c r="C1216" s="1" t="s">
        <v>34</v>
      </c>
      <c r="D1216" s="107" t="s">
        <v>1134</v>
      </c>
      <c r="E1216" s="1" t="s">
        <v>1184</v>
      </c>
      <c r="F1216" s="1" t="s">
        <v>32</v>
      </c>
      <c r="G1216" s="3">
        <v>15000</v>
      </c>
      <c r="H1216" s="58">
        <v>0</v>
      </c>
      <c r="I1216" s="3">
        <v>25</v>
      </c>
      <c r="J1216" s="3">
        <f t="shared" si="329"/>
        <v>430.5</v>
      </c>
      <c r="K1216" s="55">
        <f t="shared" si="330"/>
        <v>1065</v>
      </c>
      <c r="L1216" s="55">
        <f t="shared" si="331"/>
        <v>172.5</v>
      </c>
      <c r="M1216" s="3">
        <f t="shared" si="332"/>
        <v>456</v>
      </c>
      <c r="N1216" s="55">
        <f t="shared" si="333"/>
        <v>1063.5</v>
      </c>
      <c r="O1216" s="5">
        <v>0</v>
      </c>
      <c r="P1216" s="3">
        <f t="shared" si="334"/>
        <v>3187.5</v>
      </c>
      <c r="Q1216" s="3">
        <f t="shared" si="335"/>
        <v>911.5</v>
      </c>
      <c r="R1216" s="3">
        <f t="shared" si="336"/>
        <v>2301</v>
      </c>
      <c r="S1216" s="57">
        <f t="shared" si="337"/>
        <v>14088.5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ht="15" customHeight="1" x14ac:dyDescent="0.25">
      <c r="A1217" s="163">
        <v>153</v>
      </c>
      <c r="B1217" s="120" t="s">
        <v>1337</v>
      </c>
      <c r="C1217" s="1" t="s">
        <v>34</v>
      </c>
      <c r="D1217" s="107" t="s">
        <v>1134</v>
      </c>
      <c r="E1217" s="1" t="s">
        <v>1184</v>
      </c>
      <c r="F1217" s="1" t="s">
        <v>32</v>
      </c>
      <c r="G1217" s="3">
        <v>15000</v>
      </c>
      <c r="H1217" s="58">
        <v>0</v>
      </c>
      <c r="I1217" s="3">
        <v>25</v>
      </c>
      <c r="J1217" s="3">
        <f t="shared" si="329"/>
        <v>430.5</v>
      </c>
      <c r="K1217" s="55">
        <f t="shared" si="330"/>
        <v>1065</v>
      </c>
      <c r="L1217" s="55">
        <f t="shared" si="331"/>
        <v>172.5</v>
      </c>
      <c r="M1217" s="3">
        <f t="shared" si="332"/>
        <v>456</v>
      </c>
      <c r="N1217" s="55">
        <f t="shared" si="333"/>
        <v>1063.5</v>
      </c>
      <c r="O1217" s="5">
        <v>0</v>
      </c>
      <c r="P1217" s="3">
        <f t="shared" si="334"/>
        <v>3187.5</v>
      </c>
      <c r="Q1217" s="3">
        <f t="shared" si="335"/>
        <v>911.5</v>
      </c>
      <c r="R1217" s="3">
        <f t="shared" si="336"/>
        <v>2301</v>
      </c>
      <c r="S1217" s="57">
        <f t="shared" si="337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" customHeight="1" x14ac:dyDescent="0.25">
      <c r="A1218" s="163">
        <v>154</v>
      </c>
      <c r="B1218" s="120" t="s">
        <v>1338</v>
      </c>
      <c r="C1218" s="1" t="s">
        <v>34</v>
      </c>
      <c r="D1218" s="107" t="s">
        <v>1134</v>
      </c>
      <c r="E1218" s="1" t="s">
        <v>1184</v>
      </c>
      <c r="F1218" s="1" t="s">
        <v>32</v>
      </c>
      <c r="G1218" s="3">
        <v>15000</v>
      </c>
      <c r="H1218" s="58">
        <v>0</v>
      </c>
      <c r="I1218" s="3">
        <v>25</v>
      </c>
      <c r="J1218" s="3">
        <f t="shared" si="329"/>
        <v>430.5</v>
      </c>
      <c r="K1218" s="55">
        <f t="shared" si="330"/>
        <v>1065</v>
      </c>
      <c r="L1218" s="55">
        <f t="shared" si="331"/>
        <v>172.5</v>
      </c>
      <c r="M1218" s="3">
        <f t="shared" si="332"/>
        <v>456</v>
      </c>
      <c r="N1218" s="55">
        <f t="shared" si="333"/>
        <v>1063.5</v>
      </c>
      <c r="O1218" s="5">
        <v>0</v>
      </c>
      <c r="P1218" s="3">
        <f t="shared" si="334"/>
        <v>3187.5</v>
      </c>
      <c r="Q1218" s="3">
        <f t="shared" si="335"/>
        <v>911.5</v>
      </c>
      <c r="R1218" s="3">
        <f t="shared" si="336"/>
        <v>2301</v>
      </c>
      <c r="S1218" s="57">
        <f t="shared" si="337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" customHeight="1" x14ac:dyDescent="0.25">
      <c r="A1219" s="163">
        <v>155</v>
      </c>
      <c r="B1219" s="120" t="s">
        <v>1339</v>
      </c>
      <c r="C1219" s="1" t="s">
        <v>34</v>
      </c>
      <c r="D1219" s="107" t="s">
        <v>1134</v>
      </c>
      <c r="E1219" s="1" t="s">
        <v>1184</v>
      </c>
      <c r="F1219" s="1" t="s">
        <v>32</v>
      </c>
      <c r="G1219" s="3">
        <v>15000</v>
      </c>
      <c r="H1219" s="58">
        <v>0</v>
      </c>
      <c r="I1219" s="3">
        <v>25</v>
      </c>
      <c r="J1219" s="3">
        <f t="shared" si="329"/>
        <v>430.5</v>
      </c>
      <c r="K1219" s="55">
        <f t="shared" si="330"/>
        <v>1065</v>
      </c>
      <c r="L1219" s="55">
        <f t="shared" si="331"/>
        <v>172.5</v>
      </c>
      <c r="M1219" s="3">
        <f t="shared" si="332"/>
        <v>456</v>
      </c>
      <c r="N1219" s="55">
        <f t="shared" si="333"/>
        <v>1063.5</v>
      </c>
      <c r="O1219" s="5">
        <v>0</v>
      </c>
      <c r="P1219" s="3">
        <f t="shared" si="334"/>
        <v>3187.5</v>
      </c>
      <c r="Q1219" s="3">
        <f t="shared" si="335"/>
        <v>911.5</v>
      </c>
      <c r="R1219" s="3">
        <f t="shared" si="336"/>
        <v>2301</v>
      </c>
      <c r="S1219" s="57">
        <f t="shared" si="337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" customHeight="1" x14ac:dyDescent="0.25">
      <c r="A1220" s="163">
        <v>156</v>
      </c>
      <c r="B1220" s="2" t="s">
        <v>1340</v>
      </c>
      <c r="C1220" s="1" t="s">
        <v>34</v>
      </c>
      <c r="D1220" s="107" t="s">
        <v>1134</v>
      </c>
      <c r="E1220" s="1" t="s">
        <v>1184</v>
      </c>
      <c r="F1220" s="1" t="s">
        <v>32</v>
      </c>
      <c r="G1220" s="3">
        <v>15000</v>
      </c>
      <c r="H1220" s="58">
        <v>0</v>
      </c>
      <c r="I1220" s="3">
        <v>25</v>
      </c>
      <c r="J1220" s="3">
        <f t="shared" si="329"/>
        <v>430.5</v>
      </c>
      <c r="K1220" s="55">
        <f t="shared" si="330"/>
        <v>1065</v>
      </c>
      <c r="L1220" s="55">
        <f t="shared" si="331"/>
        <v>172.5</v>
      </c>
      <c r="M1220" s="3">
        <f t="shared" si="332"/>
        <v>456</v>
      </c>
      <c r="N1220" s="55">
        <f t="shared" si="333"/>
        <v>1063.5</v>
      </c>
      <c r="O1220" s="5">
        <v>0</v>
      </c>
      <c r="P1220" s="3">
        <f t="shared" si="334"/>
        <v>3187.5</v>
      </c>
      <c r="Q1220" s="3">
        <f t="shared" si="335"/>
        <v>911.5</v>
      </c>
      <c r="R1220" s="3">
        <f t="shared" si="336"/>
        <v>2301</v>
      </c>
      <c r="S1220" s="57">
        <f t="shared" si="337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25">
      <c r="A1221" s="163">
        <v>157</v>
      </c>
      <c r="B1221" s="120" t="s">
        <v>1341</v>
      </c>
      <c r="C1221" s="1" t="s">
        <v>34</v>
      </c>
      <c r="D1221" s="107" t="s">
        <v>1134</v>
      </c>
      <c r="E1221" s="1" t="s">
        <v>1184</v>
      </c>
      <c r="F1221" s="1" t="s">
        <v>32</v>
      </c>
      <c r="G1221" s="3">
        <v>15000</v>
      </c>
      <c r="H1221" s="58">
        <v>0</v>
      </c>
      <c r="I1221" s="3">
        <v>25</v>
      </c>
      <c r="J1221" s="3">
        <f t="shared" si="329"/>
        <v>430.5</v>
      </c>
      <c r="K1221" s="55">
        <f t="shared" si="330"/>
        <v>1065</v>
      </c>
      <c r="L1221" s="55">
        <f t="shared" si="331"/>
        <v>172.5</v>
      </c>
      <c r="M1221" s="3">
        <f t="shared" si="332"/>
        <v>456</v>
      </c>
      <c r="N1221" s="55">
        <f t="shared" si="333"/>
        <v>1063.5</v>
      </c>
      <c r="O1221" s="5">
        <v>0</v>
      </c>
      <c r="P1221" s="3">
        <f t="shared" si="334"/>
        <v>3187.5</v>
      </c>
      <c r="Q1221" s="3">
        <f t="shared" si="335"/>
        <v>911.5</v>
      </c>
      <c r="R1221" s="3">
        <f t="shared" si="336"/>
        <v>2301</v>
      </c>
      <c r="S1221" s="57">
        <f t="shared" si="337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25">
      <c r="A1222" s="163">
        <v>158</v>
      </c>
      <c r="B1222" s="2" t="s">
        <v>1342</v>
      </c>
      <c r="C1222" s="1" t="s">
        <v>34</v>
      </c>
      <c r="D1222" s="107" t="s">
        <v>1134</v>
      </c>
      <c r="E1222" s="1" t="s">
        <v>1184</v>
      </c>
      <c r="F1222" s="1" t="s">
        <v>32</v>
      </c>
      <c r="G1222" s="3">
        <v>15000</v>
      </c>
      <c r="H1222" s="58">
        <v>0</v>
      </c>
      <c r="I1222" s="3">
        <v>25</v>
      </c>
      <c r="J1222" s="3">
        <f t="shared" si="329"/>
        <v>430.5</v>
      </c>
      <c r="K1222" s="55">
        <f t="shared" si="330"/>
        <v>1065</v>
      </c>
      <c r="L1222" s="55">
        <f t="shared" si="331"/>
        <v>172.5</v>
      </c>
      <c r="M1222" s="3">
        <f t="shared" si="332"/>
        <v>456</v>
      </c>
      <c r="N1222" s="55">
        <f t="shared" si="333"/>
        <v>1063.5</v>
      </c>
      <c r="O1222" s="5">
        <v>0</v>
      </c>
      <c r="P1222" s="3">
        <f t="shared" si="334"/>
        <v>3187.5</v>
      </c>
      <c r="Q1222" s="3">
        <f t="shared" si="335"/>
        <v>911.5</v>
      </c>
      <c r="R1222" s="3">
        <f t="shared" si="336"/>
        <v>2301</v>
      </c>
      <c r="S1222" s="57">
        <f t="shared" si="337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25">
      <c r="A1223" s="163">
        <v>159</v>
      </c>
      <c r="B1223" s="2" t="s">
        <v>1343</v>
      </c>
      <c r="C1223" s="1" t="s">
        <v>34</v>
      </c>
      <c r="D1223" s="107" t="s">
        <v>1134</v>
      </c>
      <c r="E1223" s="1" t="s">
        <v>1184</v>
      </c>
      <c r="F1223" s="1" t="s">
        <v>32</v>
      </c>
      <c r="G1223" s="3">
        <v>15000</v>
      </c>
      <c r="H1223" s="58">
        <v>0</v>
      </c>
      <c r="I1223" s="3">
        <v>25</v>
      </c>
      <c r="J1223" s="3">
        <f t="shared" si="329"/>
        <v>430.5</v>
      </c>
      <c r="K1223" s="55">
        <f t="shared" si="330"/>
        <v>1065</v>
      </c>
      <c r="L1223" s="55">
        <f t="shared" si="331"/>
        <v>172.5</v>
      </c>
      <c r="M1223" s="3">
        <f t="shared" si="332"/>
        <v>456</v>
      </c>
      <c r="N1223" s="55">
        <f t="shared" si="333"/>
        <v>1063.5</v>
      </c>
      <c r="O1223" s="5">
        <v>0</v>
      </c>
      <c r="P1223" s="3">
        <f t="shared" si="334"/>
        <v>3187.5</v>
      </c>
      <c r="Q1223" s="3">
        <f t="shared" si="335"/>
        <v>911.5</v>
      </c>
      <c r="R1223" s="3">
        <f t="shared" si="336"/>
        <v>2301</v>
      </c>
      <c r="S1223" s="57">
        <f t="shared" si="337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25">
      <c r="A1224" s="163">
        <v>160</v>
      </c>
      <c r="B1224" s="2" t="s">
        <v>1344</v>
      </c>
      <c r="C1224" s="1" t="s">
        <v>34</v>
      </c>
      <c r="D1224" s="107" t="s">
        <v>1134</v>
      </c>
      <c r="E1224" s="1" t="s">
        <v>1184</v>
      </c>
      <c r="F1224" s="1" t="s">
        <v>32</v>
      </c>
      <c r="G1224" s="3">
        <v>15000</v>
      </c>
      <c r="H1224" s="58">
        <v>0</v>
      </c>
      <c r="I1224" s="3">
        <v>25</v>
      </c>
      <c r="J1224" s="3">
        <f t="shared" si="329"/>
        <v>430.5</v>
      </c>
      <c r="K1224" s="55">
        <f t="shared" si="330"/>
        <v>1065</v>
      </c>
      <c r="L1224" s="55">
        <f t="shared" si="331"/>
        <v>172.5</v>
      </c>
      <c r="M1224" s="3">
        <f t="shared" si="332"/>
        <v>456</v>
      </c>
      <c r="N1224" s="55">
        <f t="shared" si="333"/>
        <v>1063.5</v>
      </c>
      <c r="O1224" s="5">
        <v>0</v>
      </c>
      <c r="P1224" s="3">
        <f t="shared" si="334"/>
        <v>3187.5</v>
      </c>
      <c r="Q1224" s="3">
        <f t="shared" si="335"/>
        <v>911.5</v>
      </c>
      <c r="R1224" s="3">
        <f t="shared" si="336"/>
        <v>2301</v>
      </c>
      <c r="S1224" s="57">
        <f t="shared" si="337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25">
      <c r="A1225" s="163">
        <v>161</v>
      </c>
      <c r="B1225" s="120" t="s">
        <v>1345</v>
      </c>
      <c r="C1225" s="1" t="s">
        <v>34</v>
      </c>
      <c r="D1225" s="107" t="s">
        <v>1134</v>
      </c>
      <c r="E1225" s="1" t="s">
        <v>1184</v>
      </c>
      <c r="F1225" s="1" t="s">
        <v>32</v>
      </c>
      <c r="G1225" s="3">
        <v>15000</v>
      </c>
      <c r="H1225" s="58">
        <v>0</v>
      </c>
      <c r="I1225" s="3">
        <v>25</v>
      </c>
      <c r="J1225" s="3">
        <f t="shared" si="329"/>
        <v>430.5</v>
      </c>
      <c r="K1225" s="55">
        <f t="shared" si="330"/>
        <v>1065</v>
      </c>
      <c r="L1225" s="55">
        <f t="shared" si="331"/>
        <v>172.5</v>
      </c>
      <c r="M1225" s="3">
        <f t="shared" si="332"/>
        <v>456</v>
      </c>
      <c r="N1225" s="55">
        <f t="shared" si="333"/>
        <v>1063.5</v>
      </c>
      <c r="O1225" s="5">
        <v>0</v>
      </c>
      <c r="P1225" s="3">
        <f t="shared" si="334"/>
        <v>3187.5</v>
      </c>
      <c r="Q1225" s="3">
        <f t="shared" si="335"/>
        <v>911.5</v>
      </c>
      <c r="R1225" s="3">
        <f t="shared" si="336"/>
        <v>2301</v>
      </c>
      <c r="S1225" s="57">
        <f t="shared" si="337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25">
      <c r="A1226" s="163">
        <v>162</v>
      </c>
      <c r="B1226" s="2" t="s">
        <v>1346</v>
      </c>
      <c r="C1226" s="1" t="s">
        <v>30</v>
      </c>
      <c r="D1226" s="107" t="s">
        <v>1134</v>
      </c>
      <c r="E1226" s="1" t="s">
        <v>1184</v>
      </c>
      <c r="F1226" s="1" t="s">
        <v>32</v>
      </c>
      <c r="G1226" s="3">
        <v>15000</v>
      </c>
      <c r="H1226" s="58">
        <v>0</v>
      </c>
      <c r="I1226" s="3">
        <v>25</v>
      </c>
      <c r="J1226" s="3">
        <f t="shared" si="329"/>
        <v>430.5</v>
      </c>
      <c r="K1226" s="55">
        <f t="shared" si="330"/>
        <v>1065</v>
      </c>
      <c r="L1226" s="55">
        <f t="shared" si="331"/>
        <v>172.5</v>
      </c>
      <c r="M1226" s="3">
        <f t="shared" si="332"/>
        <v>456</v>
      </c>
      <c r="N1226" s="55">
        <f t="shared" si="333"/>
        <v>1063.5</v>
      </c>
      <c r="O1226" s="5">
        <v>0</v>
      </c>
      <c r="P1226" s="3">
        <f t="shared" si="334"/>
        <v>3187.5</v>
      </c>
      <c r="Q1226" s="3">
        <f t="shared" si="335"/>
        <v>911.5</v>
      </c>
      <c r="R1226" s="3">
        <f t="shared" si="336"/>
        <v>2301</v>
      </c>
      <c r="S1226" s="57">
        <f t="shared" si="337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25">
      <c r="A1227" s="163">
        <v>163</v>
      </c>
      <c r="B1227" s="2" t="s">
        <v>1347</v>
      </c>
      <c r="C1227" s="1" t="s">
        <v>34</v>
      </c>
      <c r="D1227" s="107" t="s">
        <v>1134</v>
      </c>
      <c r="E1227" s="1" t="s">
        <v>1184</v>
      </c>
      <c r="F1227" s="1" t="s">
        <v>32</v>
      </c>
      <c r="G1227" s="3">
        <v>15000</v>
      </c>
      <c r="H1227" s="58">
        <v>0</v>
      </c>
      <c r="I1227" s="3">
        <v>25</v>
      </c>
      <c r="J1227" s="3">
        <f t="shared" si="329"/>
        <v>430.5</v>
      </c>
      <c r="K1227" s="55">
        <f t="shared" si="330"/>
        <v>1065</v>
      </c>
      <c r="L1227" s="55">
        <f t="shared" si="331"/>
        <v>172.5</v>
      </c>
      <c r="M1227" s="3">
        <f t="shared" si="332"/>
        <v>456</v>
      </c>
      <c r="N1227" s="55">
        <f t="shared" si="333"/>
        <v>1063.5</v>
      </c>
      <c r="O1227" s="5">
        <v>0</v>
      </c>
      <c r="P1227" s="3">
        <f t="shared" si="334"/>
        <v>3187.5</v>
      </c>
      <c r="Q1227" s="3">
        <f t="shared" si="335"/>
        <v>911.5</v>
      </c>
      <c r="R1227" s="3">
        <f t="shared" si="336"/>
        <v>2301</v>
      </c>
      <c r="S1227" s="57">
        <f t="shared" si="337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25">
      <c r="A1228" s="163">
        <v>164</v>
      </c>
      <c r="B1228" s="2" t="s">
        <v>1348</v>
      </c>
      <c r="C1228" s="1" t="s">
        <v>34</v>
      </c>
      <c r="D1228" s="107" t="s">
        <v>1134</v>
      </c>
      <c r="E1228" s="1" t="s">
        <v>1184</v>
      </c>
      <c r="F1228" s="1" t="s">
        <v>32</v>
      </c>
      <c r="G1228" s="3">
        <v>15000</v>
      </c>
      <c r="H1228" s="58">
        <v>0</v>
      </c>
      <c r="I1228" s="3">
        <v>25</v>
      </c>
      <c r="J1228" s="3">
        <f t="shared" si="329"/>
        <v>430.5</v>
      </c>
      <c r="K1228" s="55">
        <f t="shared" si="330"/>
        <v>1065</v>
      </c>
      <c r="L1228" s="55">
        <f t="shared" si="331"/>
        <v>172.5</v>
      </c>
      <c r="M1228" s="3">
        <f t="shared" si="332"/>
        <v>456</v>
      </c>
      <c r="N1228" s="55">
        <f t="shared" si="333"/>
        <v>1063.5</v>
      </c>
      <c r="O1228" s="5">
        <v>0</v>
      </c>
      <c r="P1228" s="3">
        <f t="shared" si="334"/>
        <v>3187.5</v>
      </c>
      <c r="Q1228" s="3">
        <f t="shared" si="335"/>
        <v>911.5</v>
      </c>
      <c r="R1228" s="3">
        <f t="shared" si="336"/>
        <v>2301</v>
      </c>
      <c r="S1228" s="57">
        <f t="shared" si="337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25">
      <c r="A1229" s="163">
        <v>165</v>
      </c>
      <c r="B1229" s="2" t="s">
        <v>1349</v>
      </c>
      <c r="C1229" s="1" t="s">
        <v>34</v>
      </c>
      <c r="D1229" s="107" t="s">
        <v>1134</v>
      </c>
      <c r="E1229" s="1" t="s">
        <v>1184</v>
      </c>
      <c r="F1229" s="1" t="s">
        <v>32</v>
      </c>
      <c r="G1229" s="3">
        <v>15000</v>
      </c>
      <c r="H1229" s="58">
        <v>0</v>
      </c>
      <c r="I1229" s="3">
        <v>25</v>
      </c>
      <c r="J1229" s="3">
        <f t="shared" si="329"/>
        <v>430.5</v>
      </c>
      <c r="K1229" s="55">
        <f t="shared" si="330"/>
        <v>1065</v>
      </c>
      <c r="L1229" s="55">
        <f t="shared" si="331"/>
        <v>172.5</v>
      </c>
      <c r="M1229" s="3">
        <f t="shared" si="332"/>
        <v>456</v>
      </c>
      <c r="N1229" s="55">
        <f t="shared" si="333"/>
        <v>1063.5</v>
      </c>
      <c r="O1229" s="5">
        <v>0</v>
      </c>
      <c r="P1229" s="3">
        <f t="shared" si="334"/>
        <v>3187.5</v>
      </c>
      <c r="Q1229" s="3">
        <f t="shared" si="335"/>
        <v>911.5</v>
      </c>
      <c r="R1229" s="3">
        <f t="shared" si="336"/>
        <v>2301</v>
      </c>
      <c r="S1229" s="57">
        <f t="shared" si="337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25">
      <c r="A1230" s="163">
        <v>166</v>
      </c>
      <c r="B1230" s="120" t="s">
        <v>1350</v>
      </c>
      <c r="C1230" s="1" t="s">
        <v>34</v>
      </c>
      <c r="D1230" s="107" t="s">
        <v>1134</v>
      </c>
      <c r="E1230" s="1" t="s">
        <v>1184</v>
      </c>
      <c r="F1230" s="1" t="s">
        <v>32</v>
      </c>
      <c r="G1230" s="3">
        <v>15000</v>
      </c>
      <c r="H1230" s="58">
        <v>0</v>
      </c>
      <c r="I1230" s="3">
        <v>25</v>
      </c>
      <c r="J1230" s="3">
        <f t="shared" si="329"/>
        <v>430.5</v>
      </c>
      <c r="K1230" s="55">
        <f t="shared" si="330"/>
        <v>1065</v>
      </c>
      <c r="L1230" s="55">
        <f t="shared" si="331"/>
        <v>172.5</v>
      </c>
      <c r="M1230" s="3">
        <f t="shared" si="332"/>
        <v>456</v>
      </c>
      <c r="N1230" s="55">
        <f t="shared" si="333"/>
        <v>1063.5</v>
      </c>
      <c r="O1230" s="5">
        <v>0</v>
      </c>
      <c r="P1230" s="3">
        <f t="shared" si="334"/>
        <v>3187.5</v>
      </c>
      <c r="Q1230" s="3">
        <f t="shared" si="335"/>
        <v>911.5</v>
      </c>
      <c r="R1230" s="3">
        <f t="shared" si="336"/>
        <v>2301</v>
      </c>
      <c r="S1230" s="57">
        <f t="shared" si="337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25">
      <c r="A1231" s="163">
        <v>167</v>
      </c>
      <c r="B1231" s="106" t="s">
        <v>1351</v>
      </c>
      <c r="C1231" s="1" t="s">
        <v>34</v>
      </c>
      <c r="D1231" s="107" t="s">
        <v>1134</v>
      </c>
      <c r="E1231" s="1" t="s">
        <v>1184</v>
      </c>
      <c r="F1231" s="1" t="s">
        <v>32</v>
      </c>
      <c r="G1231" s="3">
        <v>15000</v>
      </c>
      <c r="H1231" s="58">
        <v>0</v>
      </c>
      <c r="I1231" s="3">
        <v>25</v>
      </c>
      <c r="J1231" s="3">
        <f t="shared" si="329"/>
        <v>430.5</v>
      </c>
      <c r="K1231" s="55">
        <f t="shared" si="330"/>
        <v>1065</v>
      </c>
      <c r="L1231" s="55">
        <f t="shared" si="331"/>
        <v>172.5</v>
      </c>
      <c r="M1231" s="3">
        <f t="shared" si="332"/>
        <v>456</v>
      </c>
      <c r="N1231" s="55">
        <f t="shared" si="333"/>
        <v>1063.5</v>
      </c>
      <c r="O1231" s="5">
        <v>0</v>
      </c>
      <c r="P1231" s="3">
        <f t="shared" si="334"/>
        <v>3187.5</v>
      </c>
      <c r="Q1231" s="3">
        <f t="shared" si="335"/>
        <v>911.5</v>
      </c>
      <c r="R1231" s="3">
        <f t="shared" si="336"/>
        <v>2301</v>
      </c>
      <c r="S1231" s="57">
        <f t="shared" si="337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25">
      <c r="A1232" s="163">
        <v>168</v>
      </c>
      <c r="B1232" s="2" t="s">
        <v>1352</v>
      </c>
      <c r="C1232" s="1" t="s">
        <v>34</v>
      </c>
      <c r="D1232" s="107" t="s">
        <v>1134</v>
      </c>
      <c r="E1232" s="1" t="s">
        <v>1184</v>
      </c>
      <c r="F1232" s="1" t="s">
        <v>32</v>
      </c>
      <c r="G1232" s="3">
        <v>15000</v>
      </c>
      <c r="H1232" s="58">
        <v>0</v>
      </c>
      <c r="I1232" s="3">
        <v>25</v>
      </c>
      <c r="J1232" s="3">
        <f t="shared" si="329"/>
        <v>430.5</v>
      </c>
      <c r="K1232" s="55">
        <f t="shared" si="330"/>
        <v>1065</v>
      </c>
      <c r="L1232" s="55">
        <f t="shared" si="331"/>
        <v>172.5</v>
      </c>
      <c r="M1232" s="3">
        <f t="shared" si="332"/>
        <v>456</v>
      </c>
      <c r="N1232" s="55">
        <f t="shared" si="333"/>
        <v>1063.5</v>
      </c>
      <c r="O1232" s="5">
        <v>0</v>
      </c>
      <c r="P1232" s="3">
        <f t="shared" si="334"/>
        <v>3187.5</v>
      </c>
      <c r="Q1232" s="3">
        <f t="shared" si="335"/>
        <v>911.5</v>
      </c>
      <c r="R1232" s="3">
        <f t="shared" si="336"/>
        <v>2301</v>
      </c>
      <c r="S1232" s="57">
        <f t="shared" si="337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25">
      <c r="A1233" s="163">
        <v>169</v>
      </c>
      <c r="B1233" s="2" t="s">
        <v>1353</v>
      </c>
      <c r="C1233" s="1" t="s">
        <v>34</v>
      </c>
      <c r="D1233" s="107" t="s">
        <v>1134</v>
      </c>
      <c r="E1233" s="1" t="s">
        <v>1184</v>
      </c>
      <c r="F1233" s="1" t="s">
        <v>32</v>
      </c>
      <c r="G1233" s="3">
        <v>15000</v>
      </c>
      <c r="H1233" s="58">
        <v>0</v>
      </c>
      <c r="I1233" s="3">
        <v>25</v>
      </c>
      <c r="J1233" s="3">
        <f t="shared" si="329"/>
        <v>430.5</v>
      </c>
      <c r="K1233" s="55">
        <f t="shared" si="330"/>
        <v>1065</v>
      </c>
      <c r="L1233" s="55">
        <f t="shared" si="331"/>
        <v>172.5</v>
      </c>
      <c r="M1233" s="3">
        <f t="shared" si="332"/>
        <v>456</v>
      </c>
      <c r="N1233" s="55">
        <f t="shared" si="333"/>
        <v>1063.5</v>
      </c>
      <c r="O1233" s="5">
        <v>0</v>
      </c>
      <c r="P1233" s="3">
        <f t="shared" si="334"/>
        <v>3187.5</v>
      </c>
      <c r="Q1233" s="3">
        <f t="shared" si="335"/>
        <v>911.5</v>
      </c>
      <c r="R1233" s="3">
        <f t="shared" si="336"/>
        <v>2301</v>
      </c>
      <c r="S1233" s="57">
        <f t="shared" si="337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25">
      <c r="A1234" s="163">
        <v>170</v>
      </c>
      <c r="B1234" s="2" t="s">
        <v>1354</v>
      </c>
      <c r="C1234" s="1" t="s">
        <v>34</v>
      </c>
      <c r="D1234" s="107" t="s">
        <v>1134</v>
      </c>
      <c r="E1234" s="1" t="s">
        <v>1184</v>
      </c>
      <c r="F1234" s="1" t="s">
        <v>32</v>
      </c>
      <c r="G1234" s="3">
        <v>15000</v>
      </c>
      <c r="H1234" s="58">
        <v>0</v>
      </c>
      <c r="I1234" s="3">
        <v>25</v>
      </c>
      <c r="J1234" s="3">
        <f t="shared" si="329"/>
        <v>430.5</v>
      </c>
      <c r="K1234" s="55">
        <f t="shared" si="330"/>
        <v>1065</v>
      </c>
      <c r="L1234" s="55">
        <f t="shared" si="331"/>
        <v>172.5</v>
      </c>
      <c r="M1234" s="3">
        <f t="shared" si="332"/>
        <v>456</v>
      </c>
      <c r="N1234" s="55">
        <f t="shared" si="333"/>
        <v>1063.5</v>
      </c>
      <c r="O1234" s="5">
        <v>0</v>
      </c>
      <c r="P1234" s="3">
        <f t="shared" si="334"/>
        <v>3187.5</v>
      </c>
      <c r="Q1234" s="3">
        <f t="shared" si="335"/>
        <v>911.5</v>
      </c>
      <c r="R1234" s="3">
        <f t="shared" si="336"/>
        <v>2301</v>
      </c>
      <c r="S1234" s="57">
        <f t="shared" si="337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25">
      <c r="A1235" s="163">
        <v>171</v>
      </c>
      <c r="B1235" s="2" t="s">
        <v>1355</v>
      </c>
      <c r="C1235" s="1" t="s">
        <v>30</v>
      </c>
      <c r="D1235" s="107" t="s">
        <v>1134</v>
      </c>
      <c r="E1235" s="1" t="s">
        <v>1184</v>
      </c>
      <c r="F1235" s="1" t="s">
        <v>32</v>
      </c>
      <c r="G1235" s="3">
        <v>15000</v>
      </c>
      <c r="H1235" s="58">
        <v>0</v>
      </c>
      <c r="I1235" s="3">
        <v>25</v>
      </c>
      <c r="J1235" s="3">
        <f t="shared" si="329"/>
        <v>430.5</v>
      </c>
      <c r="K1235" s="55">
        <f t="shared" si="330"/>
        <v>1065</v>
      </c>
      <c r="L1235" s="55">
        <f t="shared" si="331"/>
        <v>172.5</v>
      </c>
      <c r="M1235" s="3">
        <f t="shared" si="332"/>
        <v>456</v>
      </c>
      <c r="N1235" s="55">
        <f t="shared" si="333"/>
        <v>1063.5</v>
      </c>
      <c r="O1235" s="5">
        <v>0</v>
      </c>
      <c r="P1235" s="3">
        <f t="shared" si="334"/>
        <v>3187.5</v>
      </c>
      <c r="Q1235" s="3">
        <f t="shared" si="335"/>
        <v>911.5</v>
      </c>
      <c r="R1235" s="3">
        <f t="shared" si="336"/>
        <v>2301</v>
      </c>
      <c r="S1235" s="57">
        <f t="shared" si="337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25">
      <c r="A1236" s="163">
        <v>172</v>
      </c>
      <c r="B1236" s="2" t="s">
        <v>1356</v>
      </c>
      <c r="C1236" s="1" t="s">
        <v>34</v>
      </c>
      <c r="D1236" s="107" t="s">
        <v>1134</v>
      </c>
      <c r="E1236" s="1" t="s">
        <v>1184</v>
      </c>
      <c r="F1236" s="1" t="s">
        <v>32</v>
      </c>
      <c r="G1236" s="3">
        <v>15000</v>
      </c>
      <c r="H1236" s="58">
        <v>0</v>
      </c>
      <c r="I1236" s="3">
        <v>25</v>
      </c>
      <c r="J1236" s="3">
        <f t="shared" si="329"/>
        <v>430.5</v>
      </c>
      <c r="K1236" s="55">
        <f t="shared" si="330"/>
        <v>1065</v>
      </c>
      <c r="L1236" s="55">
        <f t="shared" si="331"/>
        <v>172.5</v>
      </c>
      <c r="M1236" s="3">
        <f t="shared" si="332"/>
        <v>456</v>
      </c>
      <c r="N1236" s="55">
        <f t="shared" si="333"/>
        <v>1063.5</v>
      </c>
      <c r="O1236" s="5">
        <v>0</v>
      </c>
      <c r="P1236" s="3">
        <f t="shared" si="334"/>
        <v>3187.5</v>
      </c>
      <c r="Q1236" s="3">
        <f t="shared" si="335"/>
        <v>911.5</v>
      </c>
      <c r="R1236" s="3">
        <f t="shared" si="336"/>
        <v>2301</v>
      </c>
      <c r="S1236" s="57">
        <f t="shared" si="337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25">
      <c r="A1237" s="163">
        <v>173</v>
      </c>
      <c r="B1237" s="2" t="s">
        <v>1357</v>
      </c>
      <c r="C1237" s="1" t="s">
        <v>34</v>
      </c>
      <c r="D1237" s="107" t="s">
        <v>1134</v>
      </c>
      <c r="E1237" s="1" t="s">
        <v>1184</v>
      </c>
      <c r="F1237" s="1" t="s">
        <v>32</v>
      </c>
      <c r="G1237" s="3">
        <v>15000</v>
      </c>
      <c r="H1237" s="58">
        <v>0</v>
      </c>
      <c r="I1237" s="3">
        <v>25</v>
      </c>
      <c r="J1237" s="3">
        <f t="shared" si="329"/>
        <v>430.5</v>
      </c>
      <c r="K1237" s="55">
        <f t="shared" si="330"/>
        <v>1065</v>
      </c>
      <c r="L1237" s="55">
        <f t="shared" si="331"/>
        <v>172.5</v>
      </c>
      <c r="M1237" s="3">
        <f t="shared" si="332"/>
        <v>456</v>
      </c>
      <c r="N1237" s="55">
        <f t="shared" si="333"/>
        <v>1063.5</v>
      </c>
      <c r="O1237" s="5">
        <v>0</v>
      </c>
      <c r="P1237" s="3">
        <f t="shared" si="334"/>
        <v>3187.5</v>
      </c>
      <c r="Q1237" s="3">
        <f t="shared" si="335"/>
        <v>911.5</v>
      </c>
      <c r="R1237" s="3">
        <f t="shared" si="336"/>
        <v>2301</v>
      </c>
      <c r="S1237" s="57">
        <f t="shared" si="337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25">
      <c r="A1238" s="163">
        <v>174</v>
      </c>
      <c r="B1238" s="120" t="s">
        <v>1358</v>
      </c>
      <c r="C1238" s="1" t="s">
        <v>30</v>
      </c>
      <c r="D1238" s="107" t="s">
        <v>1134</v>
      </c>
      <c r="E1238" s="1" t="s">
        <v>1184</v>
      </c>
      <c r="F1238" s="1" t="s">
        <v>32</v>
      </c>
      <c r="G1238" s="3">
        <v>15000</v>
      </c>
      <c r="H1238" s="58">
        <v>0</v>
      </c>
      <c r="I1238" s="3">
        <v>25</v>
      </c>
      <c r="J1238" s="3">
        <f t="shared" si="329"/>
        <v>430.5</v>
      </c>
      <c r="K1238" s="55">
        <f t="shared" si="330"/>
        <v>1065</v>
      </c>
      <c r="L1238" s="55">
        <f t="shared" si="331"/>
        <v>172.5</v>
      </c>
      <c r="M1238" s="3">
        <f t="shared" si="332"/>
        <v>456</v>
      </c>
      <c r="N1238" s="55">
        <f t="shared" si="333"/>
        <v>1063.5</v>
      </c>
      <c r="O1238" s="5">
        <v>0</v>
      </c>
      <c r="P1238" s="3">
        <f t="shared" si="334"/>
        <v>3187.5</v>
      </c>
      <c r="Q1238" s="3">
        <f t="shared" si="335"/>
        <v>911.5</v>
      </c>
      <c r="R1238" s="3">
        <f t="shared" si="336"/>
        <v>2301</v>
      </c>
      <c r="S1238" s="57">
        <f t="shared" si="337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25">
      <c r="A1239" s="163">
        <v>175</v>
      </c>
      <c r="B1239" s="120" t="s">
        <v>1359</v>
      </c>
      <c r="C1239" s="1" t="s">
        <v>34</v>
      </c>
      <c r="D1239" s="107" t="s">
        <v>1134</v>
      </c>
      <c r="E1239" s="1" t="s">
        <v>1184</v>
      </c>
      <c r="F1239" s="1" t="s">
        <v>32</v>
      </c>
      <c r="G1239" s="3">
        <v>15000</v>
      </c>
      <c r="H1239" s="58">
        <v>0</v>
      </c>
      <c r="I1239" s="3">
        <v>25</v>
      </c>
      <c r="J1239" s="3">
        <f t="shared" si="329"/>
        <v>430.5</v>
      </c>
      <c r="K1239" s="55">
        <f t="shared" si="330"/>
        <v>1065</v>
      </c>
      <c r="L1239" s="55">
        <f t="shared" si="331"/>
        <v>172.5</v>
      </c>
      <c r="M1239" s="3">
        <f t="shared" si="332"/>
        <v>456</v>
      </c>
      <c r="N1239" s="55">
        <f t="shared" si="333"/>
        <v>1063.5</v>
      </c>
      <c r="O1239" s="5">
        <v>0</v>
      </c>
      <c r="P1239" s="3">
        <f t="shared" si="334"/>
        <v>3187.5</v>
      </c>
      <c r="Q1239" s="3">
        <f t="shared" si="335"/>
        <v>911.5</v>
      </c>
      <c r="R1239" s="3">
        <f t="shared" si="336"/>
        <v>2301</v>
      </c>
      <c r="S1239" s="57">
        <f t="shared" si="337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25">
      <c r="A1240" s="163">
        <v>176</v>
      </c>
      <c r="B1240" s="2" t="s">
        <v>1360</v>
      </c>
      <c r="C1240" s="1" t="s">
        <v>34</v>
      </c>
      <c r="D1240" s="107" t="s">
        <v>1134</v>
      </c>
      <c r="E1240" s="1" t="s">
        <v>1184</v>
      </c>
      <c r="F1240" s="1" t="s">
        <v>32</v>
      </c>
      <c r="G1240" s="3">
        <v>15000</v>
      </c>
      <c r="H1240" s="58">
        <v>0</v>
      </c>
      <c r="I1240" s="3">
        <v>25</v>
      </c>
      <c r="J1240" s="3">
        <f t="shared" si="329"/>
        <v>430.5</v>
      </c>
      <c r="K1240" s="55">
        <f t="shared" si="330"/>
        <v>1065</v>
      </c>
      <c r="L1240" s="55">
        <f t="shared" si="331"/>
        <v>172.5</v>
      </c>
      <c r="M1240" s="3">
        <f t="shared" si="332"/>
        <v>456</v>
      </c>
      <c r="N1240" s="55">
        <f t="shared" si="333"/>
        <v>1063.5</v>
      </c>
      <c r="O1240" s="5">
        <v>0</v>
      </c>
      <c r="P1240" s="3">
        <f t="shared" si="334"/>
        <v>3187.5</v>
      </c>
      <c r="Q1240" s="3">
        <f t="shared" si="335"/>
        <v>911.5</v>
      </c>
      <c r="R1240" s="3">
        <f t="shared" si="336"/>
        <v>2301</v>
      </c>
      <c r="S1240" s="57">
        <f t="shared" si="337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25">
      <c r="A1241" s="163">
        <v>177</v>
      </c>
      <c r="B1241" s="2" t="s">
        <v>1361</v>
      </c>
      <c r="C1241" s="1" t="s">
        <v>34</v>
      </c>
      <c r="D1241" s="107" t="s">
        <v>1134</v>
      </c>
      <c r="E1241" s="1" t="s">
        <v>1184</v>
      </c>
      <c r="F1241" s="1" t="s">
        <v>32</v>
      </c>
      <c r="G1241" s="3">
        <v>15000</v>
      </c>
      <c r="H1241" s="58">
        <v>0</v>
      </c>
      <c r="I1241" s="3">
        <v>25</v>
      </c>
      <c r="J1241" s="3">
        <f t="shared" si="329"/>
        <v>430.5</v>
      </c>
      <c r="K1241" s="55">
        <f t="shared" si="330"/>
        <v>1065</v>
      </c>
      <c r="L1241" s="55">
        <f t="shared" si="331"/>
        <v>172.5</v>
      </c>
      <c r="M1241" s="3">
        <f t="shared" si="332"/>
        <v>456</v>
      </c>
      <c r="N1241" s="55">
        <f t="shared" si="333"/>
        <v>1063.5</v>
      </c>
      <c r="O1241" s="5">
        <v>0</v>
      </c>
      <c r="P1241" s="3">
        <f t="shared" si="334"/>
        <v>3187.5</v>
      </c>
      <c r="Q1241" s="3">
        <f t="shared" si="335"/>
        <v>911.5</v>
      </c>
      <c r="R1241" s="3">
        <f t="shared" si="336"/>
        <v>2301</v>
      </c>
      <c r="S1241" s="57">
        <f t="shared" si="337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25">
      <c r="A1242" s="163">
        <v>178</v>
      </c>
      <c r="B1242" s="2" t="s">
        <v>1362</v>
      </c>
      <c r="C1242" s="1" t="s">
        <v>34</v>
      </c>
      <c r="D1242" s="107" t="s">
        <v>1134</v>
      </c>
      <c r="E1242" s="1" t="s">
        <v>1184</v>
      </c>
      <c r="F1242" s="1" t="s">
        <v>32</v>
      </c>
      <c r="G1242" s="3">
        <v>15000</v>
      </c>
      <c r="H1242" s="58">
        <v>0</v>
      </c>
      <c r="I1242" s="3">
        <v>25</v>
      </c>
      <c r="J1242" s="3">
        <f t="shared" si="329"/>
        <v>430.5</v>
      </c>
      <c r="K1242" s="55">
        <f t="shared" si="330"/>
        <v>1065</v>
      </c>
      <c r="L1242" s="55">
        <f t="shared" si="331"/>
        <v>172.5</v>
      </c>
      <c r="M1242" s="3">
        <f t="shared" si="332"/>
        <v>456</v>
      </c>
      <c r="N1242" s="55">
        <f t="shared" si="333"/>
        <v>1063.5</v>
      </c>
      <c r="O1242" s="5">
        <v>0</v>
      </c>
      <c r="P1242" s="3">
        <f t="shared" si="334"/>
        <v>3187.5</v>
      </c>
      <c r="Q1242" s="3">
        <f t="shared" si="335"/>
        <v>911.5</v>
      </c>
      <c r="R1242" s="3">
        <f t="shared" si="336"/>
        <v>2301</v>
      </c>
      <c r="S1242" s="57">
        <f t="shared" si="337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25">
      <c r="A1243" s="163">
        <v>179</v>
      </c>
      <c r="B1243" s="2" t="s">
        <v>1363</v>
      </c>
      <c r="C1243" s="1" t="s">
        <v>34</v>
      </c>
      <c r="D1243" s="107" t="s">
        <v>1134</v>
      </c>
      <c r="E1243" s="1" t="s">
        <v>1184</v>
      </c>
      <c r="F1243" s="1" t="s">
        <v>32</v>
      </c>
      <c r="G1243" s="3">
        <v>15000</v>
      </c>
      <c r="H1243" s="58">
        <v>0</v>
      </c>
      <c r="I1243" s="3">
        <v>25</v>
      </c>
      <c r="J1243" s="3">
        <f t="shared" si="329"/>
        <v>430.5</v>
      </c>
      <c r="K1243" s="55">
        <f t="shared" si="330"/>
        <v>1065</v>
      </c>
      <c r="L1243" s="55">
        <f t="shared" si="331"/>
        <v>172.5</v>
      </c>
      <c r="M1243" s="3">
        <f t="shared" si="332"/>
        <v>456</v>
      </c>
      <c r="N1243" s="55">
        <f t="shared" si="333"/>
        <v>1063.5</v>
      </c>
      <c r="O1243" s="5">
        <v>0</v>
      </c>
      <c r="P1243" s="3">
        <f t="shared" si="334"/>
        <v>3187.5</v>
      </c>
      <c r="Q1243" s="3">
        <f t="shared" si="335"/>
        <v>911.5</v>
      </c>
      <c r="R1243" s="3">
        <f t="shared" si="336"/>
        <v>2301</v>
      </c>
      <c r="S1243" s="57">
        <f t="shared" si="337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25">
      <c r="A1244" s="163">
        <v>180</v>
      </c>
      <c r="B1244" s="120" t="s">
        <v>1364</v>
      </c>
      <c r="C1244" s="1" t="s">
        <v>34</v>
      </c>
      <c r="D1244" s="107" t="s">
        <v>1134</v>
      </c>
      <c r="E1244" s="1" t="s">
        <v>1184</v>
      </c>
      <c r="F1244" s="1" t="s">
        <v>32</v>
      </c>
      <c r="G1244" s="3">
        <v>15000</v>
      </c>
      <c r="H1244" s="58">
        <v>0</v>
      </c>
      <c r="I1244" s="3">
        <v>25</v>
      </c>
      <c r="J1244" s="3">
        <f t="shared" si="329"/>
        <v>430.5</v>
      </c>
      <c r="K1244" s="55">
        <f t="shared" si="330"/>
        <v>1065</v>
      </c>
      <c r="L1244" s="55">
        <f t="shared" si="331"/>
        <v>172.5</v>
      </c>
      <c r="M1244" s="3">
        <f t="shared" si="332"/>
        <v>456</v>
      </c>
      <c r="N1244" s="55">
        <f t="shared" si="333"/>
        <v>1063.5</v>
      </c>
      <c r="O1244" s="5">
        <v>0</v>
      </c>
      <c r="P1244" s="3">
        <f t="shared" si="334"/>
        <v>3187.5</v>
      </c>
      <c r="Q1244" s="3">
        <f t="shared" si="335"/>
        <v>911.5</v>
      </c>
      <c r="R1244" s="3">
        <f t="shared" si="336"/>
        <v>2301</v>
      </c>
      <c r="S1244" s="57">
        <f t="shared" si="337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25">
      <c r="A1245" s="163">
        <v>181</v>
      </c>
      <c r="B1245" s="2" t="s">
        <v>1365</v>
      </c>
      <c r="C1245" s="1" t="s">
        <v>34</v>
      </c>
      <c r="D1245" s="107" t="s">
        <v>1134</v>
      </c>
      <c r="E1245" s="1" t="s">
        <v>1184</v>
      </c>
      <c r="F1245" s="1" t="s">
        <v>32</v>
      </c>
      <c r="G1245" s="3">
        <v>15000</v>
      </c>
      <c r="H1245" s="58">
        <v>0</v>
      </c>
      <c r="I1245" s="3">
        <v>25</v>
      </c>
      <c r="J1245" s="3">
        <f t="shared" si="329"/>
        <v>430.5</v>
      </c>
      <c r="K1245" s="55">
        <f t="shared" si="330"/>
        <v>1065</v>
      </c>
      <c r="L1245" s="55">
        <f t="shared" si="331"/>
        <v>172.5</v>
      </c>
      <c r="M1245" s="3">
        <f t="shared" si="332"/>
        <v>456</v>
      </c>
      <c r="N1245" s="55">
        <f t="shared" si="333"/>
        <v>1063.5</v>
      </c>
      <c r="O1245" s="5">
        <v>0</v>
      </c>
      <c r="P1245" s="3">
        <f t="shared" si="334"/>
        <v>3187.5</v>
      </c>
      <c r="Q1245" s="3">
        <f t="shared" si="335"/>
        <v>911.5</v>
      </c>
      <c r="R1245" s="3">
        <f t="shared" si="336"/>
        <v>2301</v>
      </c>
      <c r="S1245" s="57">
        <f t="shared" si="337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25">
      <c r="A1246" s="163">
        <v>182</v>
      </c>
      <c r="B1246" s="120" t="s">
        <v>1366</v>
      </c>
      <c r="C1246" s="1" t="s">
        <v>34</v>
      </c>
      <c r="D1246" s="107" t="s">
        <v>1134</v>
      </c>
      <c r="E1246" s="1" t="s">
        <v>1184</v>
      </c>
      <c r="F1246" s="1" t="s">
        <v>32</v>
      </c>
      <c r="G1246" s="3">
        <v>15000</v>
      </c>
      <c r="H1246" s="58">
        <v>0</v>
      </c>
      <c r="I1246" s="3">
        <v>25</v>
      </c>
      <c r="J1246" s="3">
        <f t="shared" si="329"/>
        <v>430.5</v>
      </c>
      <c r="K1246" s="55">
        <f t="shared" si="330"/>
        <v>1065</v>
      </c>
      <c r="L1246" s="55">
        <f t="shared" si="331"/>
        <v>172.5</v>
      </c>
      <c r="M1246" s="3">
        <f t="shared" si="332"/>
        <v>456</v>
      </c>
      <c r="N1246" s="55">
        <f t="shared" si="333"/>
        <v>1063.5</v>
      </c>
      <c r="O1246" s="5">
        <v>0</v>
      </c>
      <c r="P1246" s="3">
        <f t="shared" si="334"/>
        <v>3187.5</v>
      </c>
      <c r="Q1246" s="3">
        <f t="shared" si="335"/>
        <v>911.5</v>
      </c>
      <c r="R1246" s="3">
        <f t="shared" si="336"/>
        <v>2301</v>
      </c>
      <c r="S1246" s="57">
        <f t="shared" si="337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25">
      <c r="A1247" s="163">
        <v>183</v>
      </c>
      <c r="B1247" s="2" t="s">
        <v>1367</v>
      </c>
      <c r="C1247" s="1" t="s">
        <v>34</v>
      </c>
      <c r="D1247" s="107" t="s">
        <v>1134</v>
      </c>
      <c r="E1247" s="1" t="s">
        <v>1184</v>
      </c>
      <c r="F1247" s="1" t="s">
        <v>32</v>
      </c>
      <c r="G1247" s="3">
        <v>15000</v>
      </c>
      <c r="H1247" s="58">
        <v>0</v>
      </c>
      <c r="I1247" s="3">
        <v>25</v>
      </c>
      <c r="J1247" s="3">
        <f t="shared" si="329"/>
        <v>430.5</v>
      </c>
      <c r="K1247" s="55">
        <f t="shared" si="330"/>
        <v>1065</v>
      </c>
      <c r="L1247" s="55">
        <f t="shared" si="331"/>
        <v>172.5</v>
      </c>
      <c r="M1247" s="3">
        <f t="shared" si="332"/>
        <v>456</v>
      </c>
      <c r="N1247" s="55">
        <f t="shared" si="333"/>
        <v>1063.5</v>
      </c>
      <c r="O1247" s="5">
        <v>0</v>
      </c>
      <c r="P1247" s="3">
        <f t="shared" si="334"/>
        <v>3187.5</v>
      </c>
      <c r="Q1247" s="3">
        <f t="shared" si="335"/>
        <v>911.5</v>
      </c>
      <c r="R1247" s="3">
        <f t="shared" si="336"/>
        <v>2301</v>
      </c>
      <c r="S1247" s="57">
        <f t="shared" si="337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25">
      <c r="A1248" s="163">
        <v>184</v>
      </c>
      <c r="B1248" s="120" t="s">
        <v>1368</v>
      </c>
      <c r="C1248" s="1" t="s">
        <v>34</v>
      </c>
      <c r="D1248" s="107" t="s">
        <v>1134</v>
      </c>
      <c r="E1248" s="1" t="s">
        <v>1184</v>
      </c>
      <c r="F1248" s="1" t="s">
        <v>32</v>
      </c>
      <c r="G1248" s="3">
        <v>15000</v>
      </c>
      <c r="H1248" s="58">
        <v>0</v>
      </c>
      <c r="I1248" s="3">
        <v>25</v>
      </c>
      <c r="J1248" s="3">
        <f t="shared" si="329"/>
        <v>430.5</v>
      </c>
      <c r="K1248" s="55">
        <f t="shared" si="330"/>
        <v>1065</v>
      </c>
      <c r="L1248" s="55">
        <f t="shared" si="331"/>
        <v>172.5</v>
      </c>
      <c r="M1248" s="3">
        <f t="shared" si="332"/>
        <v>456</v>
      </c>
      <c r="N1248" s="55">
        <f t="shared" si="333"/>
        <v>1063.5</v>
      </c>
      <c r="O1248" s="5">
        <v>0</v>
      </c>
      <c r="P1248" s="3">
        <f t="shared" si="334"/>
        <v>3187.5</v>
      </c>
      <c r="Q1248" s="3">
        <f t="shared" si="335"/>
        <v>911.5</v>
      </c>
      <c r="R1248" s="3">
        <f t="shared" si="336"/>
        <v>2301</v>
      </c>
      <c r="S1248" s="57">
        <f t="shared" si="337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25">
      <c r="A1249" s="163">
        <v>185</v>
      </c>
      <c r="B1249" s="2" t="s">
        <v>1369</v>
      </c>
      <c r="C1249" s="1" t="s">
        <v>30</v>
      </c>
      <c r="D1249" s="107" t="s">
        <v>1134</v>
      </c>
      <c r="E1249" s="1" t="s">
        <v>1184</v>
      </c>
      <c r="F1249" s="1" t="s">
        <v>32</v>
      </c>
      <c r="G1249" s="3">
        <v>15000</v>
      </c>
      <c r="H1249" s="58">
        <v>0</v>
      </c>
      <c r="I1249" s="3">
        <v>25</v>
      </c>
      <c r="J1249" s="3">
        <f t="shared" si="329"/>
        <v>430.5</v>
      </c>
      <c r="K1249" s="55">
        <f t="shared" si="330"/>
        <v>1065</v>
      </c>
      <c r="L1249" s="55">
        <f t="shared" si="331"/>
        <v>172.5</v>
      </c>
      <c r="M1249" s="3">
        <f t="shared" si="332"/>
        <v>456</v>
      </c>
      <c r="N1249" s="55">
        <f t="shared" si="333"/>
        <v>1063.5</v>
      </c>
      <c r="O1249" s="5">
        <v>2700.24</v>
      </c>
      <c r="P1249" s="3">
        <f t="shared" si="334"/>
        <v>3187.5</v>
      </c>
      <c r="Q1249" s="3">
        <f t="shared" si="335"/>
        <v>3611.74</v>
      </c>
      <c r="R1249" s="3">
        <f t="shared" si="336"/>
        <v>2301</v>
      </c>
      <c r="S1249" s="57">
        <f t="shared" si="337"/>
        <v>11388.26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25">
      <c r="A1250" s="163">
        <v>186</v>
      </c>
      <c r="B1250" s="120" t="s">
        <v>1370</v>
      </c>
      <c r="C1250" s="1" t="s">
        <v>34</v>
      </c>
      <c r="D1250" s="107" t="s">
        <v>1134</v>
      </c>
      <c r="E1250" s="1" t="s">
        <v>1184</v>
      </c>
      <c r="F1250" s="1" t="s">
        <v>32</v>
      </c>
      <c r="G1250" s="3">
        <v>15000</v>
      </c>
      <c r="H1250" s="58">
        <v>0</v>
      </c>
      <c r="I1250" s="3">
        <v>25</v>
      </c>
      <c r="J1250" s="3">
        <f t="shared" si="329"/>
        <v>430.5</v>
      </c>
      <c r="K1250" s="55">
        <f t="shared" si="330"/>
        <v>1065</v>
      </c>
      <c r="L1250" s="55">
        <f t="shared" si="331"/>
        <v>172.5</v>
      </c>
      <c r="M1250" s="3">
        <f t="shared" si="332"/>
        <v>456</v>
      </c>
      <c r="N1250" s="55">
        <f t="shared" si="333"/>
        <v>1063.5</v>
      </c>
      <c r="O1250" s="5">
        <v>0</v>
      </c>
      <c r="P1250" s="3">
        <f t="shared" si="334"/>
        <v>3187.5</v>
      </c>
      <c r="Q1250" s="3">
        <f t="shared" si="335"/>
        <v>911.5</v>
      </c>
      <c r="R1250" s="3">
        <f t="shared" si="336"/>
        <v>2301</v>
      </c>
      <c r="S1250" s="57">
        <f t="shared" si="337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25">
      <c r="A1251" s="163">
        <v>187</v>
      </c>
      <c r="B1251" s="2" t="s">
        <v>1371</v>
      </c>
      <c r="C1251" s="1" t="s">
        <v>34</v>
      </c>
      <c r="D1251" s="107" t="s">
        <v>1134</v>
      </c>
      <c r="E1251" s="1" t="s">
        <v>1184</v>
      </c>
      <c r="F1251" s="1" t="s">
        <v>32</v>
      </c>
      <c r="G1251" s="3">
        <v>15000</v>
      </c>
      <c r="H1251" s="58">
        <v>0</v>
      </c>
      <c r="I1251" s="3">
        <v>25</v>
      </c>
      <c r="J1251" s="3">
        <f t="shared" si="329"/>
        <v>430.5</v>
      </c>
      <c r="K1251" s="55">
        <f t="shared" si="330"/>
        <v>1065</v>
      </c>
      <c r="L1251" s="55">
        <f t="shared" si="331"/>
        <v>172.5</v>
      </c>
      <c r="M1251" s="3">
        <f t="shared" si="332"/>
        <v>456</v>
      </c>
      <c r="N1251" s="55">
        <f t="shared" si="333"/>
        <v>1063.5</v>
      </c>
      <c r="O1251" s="5">
        <v>0</v>
      </c>
      <c r="P1251" s="3">
        <f t="shared" si="334"/>
        <v>3187.5</v>
      </c>
      <c r="Q1251" s="3">
        <f t="shared" si="335"/>
        <v>911.5</v>
      </c>
      <c r="R1251" s="3">
        <f t="shared" si="336"/>
        <v>2301</v>
      </c>
      <c r="S1251" s="57">
        <f t="shared" si="337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25">
      <c r="A1252" s="163">
        <v>188</v>
      </c>
      <c r="B1252" s="2" t="s">
        <v>1372</v>
      </c>
      <c r="C1252" s="1" t="s">
        <v>34</v>
      </c>
      <c r="D1252" s="107" t="s">
        <v>1134</v>
      </c>
      <c r="E1252" s="1" t="s">
        <v>1184</v>
      </c>
      <c r="F1252" s="1" t="s">
        <v>32</v>
      </c>
      <c r="G1252" s="3">
        <v>15000</v>
      </c>
      <c r="H1252" s="58">
        <v>0</v>
      </c>
      <c r="I1252" s="3">
        <v>25</v>
      </c>
      <c r="J1252" s="3">
        <f t="shared" si="329"/>
        <v>430.5</v>
      </c>
      <c r="K1252" s="55">
        <f t="shared" si="330"/>
        <v>1065</v>
      </c>
      <c r="L1252" s="55">
        <f t="shared" si="331"/>
        <v>172.5</v>
      </c>
      <c r="M1252" s="3">
        <f t="shared" si="332"/>
        <v>456</v>
      </c>
      <c r="N1252" s="55">
        <f t="shared" si="333"/>
        <v>1063.5</v>
      </c>
      <c r="O1252" s="5">
        <v>0</v>
      </c>
      <c r="P1252" s="3">
        <f t="shared" si="334"/>
        <v>3187.5</v>
      </c>
      <c r="Q1252" s="3">
        <f t="shared" si="335"/>
        <v>911.5</v>
      </c>
      <c r="R1252" s="3">
        <f t="shared" si="336"/>
        <v>2301</v>
      </c>
      <c r="S1252" s="57">
        <f t="shared" si="337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25">
      <c r="A1253" s="163">
        <v>189</v>
      </c>
      <c r="B1253" s="2" t="s">
        <v>1373</v>
      </c>
      <c r="C1253" s="1" t="s">
        <v>34</v>
      </c>
      <c r="D1253" s="107" t="s">
        <v>1134</v>
      </c>
      <c r="E1253" s="1" t="s">
        <v>1184</v>
      </c>
      <c r="F1253" s="1" t="s">
        <v>32</v>
      </c>
      <c r="G1253" s="3">
        <v>15000</v>
      </c>
      <c r="H1253" s="58">
        <v>0</v>
      </c>
      <c r="I1253" s="3">
        <v>25</v>
      </c>
      <c r="J1253" s="3">
        <f t="shared" si="329"/>
        <v>430.5</v>
      </c>
      <c r="K1253" s="55">
        <f t="shared" si="330"/>
        <v>1065</v>
      </c>
      <c r="L1253" s="55">
        <f t="shared" si="331"/>
        <v>172.5</v>
      </c>
      <c r="M1253" s="3">
        <f t="shared" si="332"/>
        <v>456</v>
      </c>
      <c r="N1253" s="55">
        <f t="shared" si="333"/>
        <v>1063.5</v>
      </c>
      <c r="O1253" s="5">
        <v>0</v>
      </c>
      <c r="P1253" s="3">
        <f t="shared" si="334"/>
        <v>3187.5</v>
      </c>
      <c r="Q1253" s="3">
        <f t="shared" si="335"/>
        <v>911.5</v>
      </c>
      <c r="R1253" s="3">
        <f t="shared" si="336"/>
        <v>2301</v>
      </c>
      <c r="S1253" s="57">
        <f t="shared" si="337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25">
      <c r="A1254" s="163">
        <v>190</v>
      </c>
      <c r="B1254" s="2" t="s">
        <v>1374</v>
      </c>
      <c r="C1254" s="1" t="s">
        <v>34</v>
      </c>
      <c r="D1254" s="107" t="s">
        <v>1134</v>
      </c>
      <c r="E1254" s="1" t="s">
        <v>1184</v>
      </c>
      <c r="F1254" s="1" t="s">
        <v>32</v>
      </c>
      <c r="G1254" s="3">
        <v>15000</v>
      </c>
      <c r="H1254" s="58">
        <v>0</v>
      </c>
      <c r="I1254" s="3">
        <v>25</v>
      </c>
      <c r="J1254" s="3">
        <f t="shared" si="329"/>
        <v>430.5</v>
      </c>
      <c r="K1254" s="55">
        <f t="shared" si="330"/>
        <v>1065</v>
      </c>
      <c r="L1254" s="55">
        <f t="shared" si="331"/>
        <v>172.5</v>
      </c>
      <c r="M1254" s="3">
        <f t="shared" si="332"/>
        <v>456</v>
      </c>
      <c r="N1254" s="55">
        <f t="shared" si="333"/>
        <v>1063.5</v>
      </c>
      <c r="O1254" s="5">
        <v>0</v>
      </c>
      <c r="P1254" s="3">
        <f t="shared" si="334"/>
        <v>3187.5</v>
      </c>
      <c r="Q1254" s="3">
        <f t="shared" si="335"/>
        <v>911.5</v>
      </c>
      <c r="R1254" s="3">
        <f t="shared" si="336"/>
        <v>2301</v>
      </c>
      <c r="S1254" s="57">
        <f t="shared" si="337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25">
      <c r="A1255" s="163">
        <v>191</v>
      </c>
      <c r="B1255" s="2" t="s">
        <v>1375</v>
      </c>
      <c r="C1255" s="1" t="s">
        <v>34</v>
      </c>
      <c r="D1255" s="107" t="s">
        <v>1134</v>
      </c>
      <c r="E1255" s="1" t="s">
        <v>1184</v>
      </c>
      <c r="F1255" s="1" t="s">
        <v>32</v>
      </c>
      <c r="G1255" s="3">
        <v>15000</v>
      </c>
      <c r="H1255" s="58">
        <v>0</v>
      </c>
      <c r="I1255" s="3">
        <v>25</v>
      </c>
      <c r="J1255" s="3">
        <f t="shared" si="329"/>
        <v>430.5</v>
      </c>
      <c r="K1255" s="55">
        <f t="shared" si="330"/>
        <v>1065</v>
      </c>
      <c r="L1255" s="55">
        <f t="shared" si="331"/>
        <v>172.5</v>
      </c>
      <c r="M1255" s="3">
        <f t="shared" si="332"/>
        <v>456</v>
      </c>
      <c r="N1255" s="55">
        <f t="shared" si="333"/>
        <v>1063.5</v>
      </c>
      <c r="O1255" s="5">
        <v>0</v>
      </c>
      <c r="P1255" s="3">
        <f t="shared" si="334"/>
        <v>3187.5</v>
      </c>
      <c r="Q1255" s="3">
        <f t="shared" si="335"/>
        <v>911.5</v>
      </c>
      <c r="R1255" s="3">
        <f t="shared" si="336"/>
        <v>2301</v>
      </c>
      <c r="S1255" s="57">
        <f t="shared" si="337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25">
      <c r="A1256" s="163">
        <v>192</v>
      </c>
      <c r="B1256" s="120" t="s">
        <v>1376</v>
      </c>
      <c r="C1256" s="1" t="s">
        <v>34</v>
      </c>
      <c r="D1256" s="107" t="s">
        <v>1134</v>
      </c>
      <c r="E1256" s="1" t="s">
        <v>1184</v>
      </c>
      <c r="F1256" s="1" t="s">
        <v>32</v>
      </c>
      <c r="G1256" s="3">
        <v>15000</v>
      </c>
      <c r="H1256" s="58">
        <v>0</v>
      </c>
      <c r="I1256" s="3">
        <v>25</v>
      </c>
      <c r="J1256" s="3">
        <f t="shared" si="329"/>
        <v>430.5</v>
      </c>
      <c r="K1256" s="55">
        <f t="shared" si="330"/>
        <v>1065</v>
      </c>
      <c r="L1256" s="55">
        <f t="shared" si="331"/>
        <v>172.5</v>
      </c>
      <c r="M1256" s="3">
        <f t="shared" si="332"/>
        <v>456</v>
      </c>
      <c r="N1256" s="55">
        <f t="shared" si="333"/>
        <v>1063.5</v>
      </c>
      <c r="O1256" s="5">
        <v>0</v>
      </c>
      <c r="P1256" s="3">
        <f t="shared" si="334"/>
        <v>3187.5</v>
      </c>
      <c r="Q1256" s="3">
        <f t="shared" si="335"/>
        <v>911.5</v>
      </c>
      <c r="R1256" s="3">
        <f t="shared" si="336"/>
        <v>2301</v>
      </c>
      <c r="S1256" s="57">
        <f t="shared" si="337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25">
      <c r="A1257" s="163">
        <v>193</v>
      </c>
      <c r="B1257" s="2" t="s">
        <v>1377</v>
      </c>
      <c r="C1257" s="1" t="s">
        <v>34</v>
      </c>
      <c r="D1257" s="107" t="s">
        <v>1134</v>
      </c>
      <c r="E1257" s="1" t="s">
        <v>1184</v>
      </c>
      <c r="F1257" s="1" t="s">
        <v>32</v>
      </c>
      <c r="G1257" s="3">
        <v>15000</v>
      </c>
      <c r="H1257" s="58">
        <v>0</v>
      </c>
      <c r="I1257" s="3">
        <v>25</v>
      </c>
      <c r="J1257" s="3">
        <f t="shared" ref="J1257:J1320" si="338">+G1257*2.87%</f>
        <v>430.5</v>
      </c>
      <c r="K1257" s="55">
        <f t="shared" ref="K1257:K1320" si="339">+G1257*7.1%</f>
        <v>1065</v>
      </c>
      <c r="L1257" s="55">
        <f t="shared" ref="L1257:L1320" si="340">+G1257*1.15%</f>
        <v>172.5</v>
      </c>
      <c r="M1257" s="3">
        <f t="shared" ref="M1257:M1320" si="341">+G1257*3.04%</f>
        <v>456</v>
      </c>
      <c r="N1257" s="55">
        <f t="shared" ref="N1257:N1320" si="342">+G1257*7.09%</f>
        <v>1063.5</v>
      </c>
      <c r="O1257" s="5">
        <v>0</v>
      </c>
      <c r="P1257" s="3">
        <f t="shared" ref="P1257:P1320" si="343">SUM(J1257:N1257)</f>
        <v>3187.5</v>
      </c>
      <c r="Q1257" s="3">
        <f t="shared" ref="Q1257:Q1320" si="344">H1257+I1257+J1257+M1257+O1257</f>
        <v>911.5</v>
      </c>
      <c r="R1257" s="3">
        <f t="shared" ref="R1257:R1320" si="345">+K1257+L1257+N1257</f>
        <v>2301</v>
      </c>
      <c r="S1257" s="57">
        <f t="shared" ref="S1257:S1320" si="346">+G1257-Q1257</f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25">
      <c r="A1258" s="163">
        <v>194</v>
      </c>
      <c r="B1258" s="2" t="s">
        <v>1378</v>
      </c>
      <c r="C1258" s="1" t="s">
        <v>34</v>
      </c>
      <c r="D1258" s="107" t="s">
        <v>1134</v>
      </c>
      <c r="E1258" s="1" t="s">
        <v>1184</v>
      </c>
      <c r="F1258" s="1" t="s">
        <v>32</v>
      </c>
      <c r="G1258" s="3">
        <v>15000</v>
      </c>
      <c r="H1258" s="58">
        <v>0</v>
      </c>
      <c r="I1258" s="3">
        <v>25</v>
      </c>
      <c r="J1258" s="3">
        <f t="shared" si="338"/>
        <v>430.5</v>
      </c>
      <c r="K1258" s="55">
        <f t="shared" si="339"/>
        <v>1065</v>
      </c>
      <c r="L1258" s="55">
        <f t="shared" si="340"/>
        <v>172.5</v>
      </c>
      <c r="M1258" s="3">
        <f t="shared" si="341"/>
        <v>456</v>
      </c>
      <c r="N1258" s="55">
        <f t="shared" si="342"/>
        <v>1063.5</v>
      </c>
      <c r="O1258" s="5">
        <v>1350.12</v>
      </c>
      <c r="P1258" s="3">
        <f t="shared" si="343"/>
        <v>3187.5</v>
      </c>
      <c r="Q1258" s="3">
        <f t="shared" si="344"/>
        <v>2261.62</v>
      </c>
      <c r="R1258" s="3">
        <f t="shared" si="345"/>
        <v>2301</v>
      </c>
      <c r="S1258" s="57">
        <f t="shared" si="346"/>
        <v>12738.380000000001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25">
      <c r="A1259" s="163">
        <v>195</v>
      </c>
      <c r="B1259" s="120" t="s">
        <v>1379</v>
      </c>
      <c r="C1259" s="1" t="s">
        <v>34</v>
      </c>
      <c r="D1259" s="107" t="s">
        <v>1134</v>
      </c>
      <c r="E1259" s="1" t="s">
        <v>1184</v>
      </c>
      <c r="F1259" s="1" t="s">
        <v>32</v>
      </c>
      <c r="G1259" s="3">
        <v>15000</v>
      </c>
      <c r="H1259" s="58">
        <v>0</v>
      </c>
      <c r="I1259" s="3">
        <v>25</v>
      </c>
      <c r="J1259" s="3">
        <f t="shared" si="338"/>
        <v>430.5</v>
      </c>
      <c r="K1259" s="55">
        <f t="shared" si="339"/>
        <v>1065</v>
      </c>
      <c r="L1259" s="55">
        <f t="shared" si="340"/>
        <v>172.5</v>
      </c>
      <c r="M1259" s="3">
        <f t="shared" si="341"/>
        <v>456</v>
      </c>
      <c r="N1259" s="55">
        <f t="shared" si="342"/>
        <v>1063.5</v>
      </c>
      <c r="O1259" s="5">
        <v>0</v>
      </c>
      <c r="P1259" s="3">
        <f t="shared" si="343"/>
        <v>3187.5</v>
      </c>
      <c r="Q1259" s="3">
        <f t="shared" si="344"/>
        <v>911.5</v>
      </c>
      <c r="R1259" s="3">
        <f t="shared" si="345"/>
        <v>2301</v>
      </c>
      <c r="S1259" s="57">
        <f t="shared" si="346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25">
      <c r="A1260" s="163">
        <v>196</v>
      </c>
      <c r="B1260" s="2" t="s">
        <v>1380</v>
      </c>
      <c r="C1260" s="1" t="s">
        <v>34</v>
      </c>
      <c r="D1260" s="107" t="s">
        <v>1134</v>
      </c>
      <c r="E1260" s="1" t="s">
        <v>1184</v>
      </c>
      <c r="F1260" s="1" t="s">
        <v>32</v>
      </c>
      <c r="G1260" s="3">
        <v>15000</v>
      </c>
      <c r="H1260" s="58">
        <v>0</v>
      </c>
      <c r="I1260" s="3">
        <v>25</v>
      </c>
      <c r="J1260" s="3">
        <f t="shared" si="338"/>
        <v>430.5</v>
      </c>
      <c r="K1260" s="55">
        <f t="shared" si="339"/>
        <v>1065</v>
      </c>
      <c r="L1260" s="55">
        <f t="shared" si="340"/>
        <v>172.5</v>
      </c>
      <c r="M1260" s="3">
        <f t="shared" si="341"/>
        <v>456</v>
      </c>
      <c r="N1260" s="55">
        <f t="shared" si="342"/>
        <v>1063.5</v>
      </c>
      <c r="O1260" s="5">
        <v>0</v>
      </c>
      <c r="P1260" s="3">
        <f t="shared" si="343"/>
        <v>3187.5</v>
      </c>
      <c r="Q1260" s="3">
        <f t="shared" si="344"/>
        <v>911.5</v>
      </c>
      <c r="R1260" s="3">
        <f t="shared" si="345"/>
        <v>2301</v>
      </c>
      <c r="S1260" s="57">
        <f t="shared" si="346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25">
      <c r="A1261" s="163">
        <v>197</v>
      </c>
      <c r="B1261" s="2" t="s">
        <v>1381</v>
      </c>
      <c r="C1261" s="1" t="s">
        <v>34</v>
      </c>
      <c r="D1261" s="107" t="s">
        <v>1134</v>
      </c>
      <c r="E1261" s="1" t="s">
        <v>1184</v>
      </c>
      <c r="F1261" s="1" t="s">
        <v>32</v>
      </c>
      <c r="G1261" s="3">
        <v>15000</v>
      </c>
      <c r="H1261" s="58">
        <v>0</v>
      </c>
      <c r="I1261" s="3">
        <v>25</v>
      </c>
      <c r="J1261" s="3">
        <f t="shared" si="338"/>
        <v>430.5</v>
      </c>
      <c r="K1261" s="55">
        <f t="shared" si="339"/>
        <v>1065</v>
      </c>
      <c r="L1261" s="55">
        <f t="shared" si="340"/>
        <v>172.5</v>
      </c>
      <c r="M1261" s="3">
        <f t="shared" si="341"/>
        <v>456</v>
      </c>
      <c r="N1261" s="55">
        <f t="shared" si="342"/>
        <v>1063.5</v>
      </c>
      <c r="O1261" s="5">
        <v>0</v>
      </c>
      <c r="P1261" s="3">
        <f t="shared" si="343"/>
        <v>3187.5</v>
      </c>
      <c r="Q1261" s="3">
        <f t="shared" si="344"/>
        <v>911.5</v>
      </c>
      <c r="R1261" s="3">
        <f t="shared" si="345"/>
        <v>2301</v>
      </c>
      <c r="S1261" s="57">
        <f t="shared" si="346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25">
      <c r="A1262" s="163">
        <v>198</v>
      </c>
      <c r="B1262" s="120" t="s">
        <v>1382</v>
      </c>
      <c r="C1262" s="1" t="s">
        <v>34</v>
      </c>
      <c r="D1262" s="107" t="s">
        <v>1134</v>
      </c>
      <c r="E1262" s="1" t="s">
        <v>1184</v>
      </c>
      <c r="F1262" s="1" t="s">
        <v>32</v>
      </c>
      <c r="G1262" s="3">
        <v>15000</v>
      </c>
      <c r="H1262" s="58">
        <v>0</v>
      </c>
      <c r="I1262" s="3">
        <v>25</v>
      </c>
      <c r="J1262" s="3">
        <f t="shared" si="338"/>
        <v>430.5</v>
      </c>
      <c r="K1262" s="55">
        <f t="shared" si="339"/>
        <v>1065</v>
      </c>
      <c r="L1262" s="55">
        <f t="shared" si="340"/>
        <v>172.5</v>
      </c>
      <c r="M1262" s="3">
        <f t="shared" si="341"/>
        <v>456</v>
      </c>
      <c r="N1262" s="55">
        <f t="shared" si="342"/>
        <v>1063.5</v>
      </c>
      <c r="O1262" s="5">
        <v>0</v>
      </c>
      <c r="P1262" s="3">
        <f t="shared" si="343"/>
        <v>3187.5</v>
      </c>
      <c r="Q1262" s="3">
        <f t="shared" si="344"/>
        <v>911.5</v>
      </c>
      <c r="R1262" s="3">
        <f t="shared" si="345"/>
        <v>2301</v>
      </c>
      <c r="S1262" s="57">
        <f t="shared" si="346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25">
      <c r="A1263" s="163">
        <v>199</v>
      </c>
      <c r="B1263" s="2" t="s">
        <v>1383</v>
      </c>
      <c r="C1263" s="1" t="s">
        <v>34</v>
      </c>
      <c r="D1263" s="107" t="s">
        <v>1134</v>
      </c>
      <c r="E1263" s="1" t="s">
        <v>1184</v>
      </c>
      <c r="F1263" s="1" t="s">
        <v>32</v>
      </c>
      <c r="G1263" s="3">
        <v>15000</v>
      </c>
      <c r="H1263" s="58">
        <v>0</v>
      </c>
      <c r="I1263" s="3">
        <v>25</v>
      </c>
      <c r="J1263" s="3">
        <f t="shared" si="338"/>
        <v>430.5</v>
      </c>
      <c r="K1263" s="55">
        <f t="shared" si="339"/>
        <v>1065</v>
      </c>
      <c r="L1263" s="55">
        <f t="shared" si="340"/>
        <v>172.5</v>
      </c>
      <c r="M1263" s="3">
        <f t="shared" si="341"/>
        <v>456</v>
      </c>
      <c r="N1263" s="55">
        <f t="shared" si="342"/>
        <v>1063.5</v>
      </c>
      <c r="O1263" s="5">
        <v>1350.12</v>
      </c>
      <c r="P1263" s="3">
        <f t="shared" si="343"/>
        <v>3187.5</v>
      </c>
      <c r="Q1263" s="3">
        <f t="shared" si="344"/>
        <v>2261.62</v>
      </c>
      <c r="R1263" s="3">
        <f t="shared" si="345"/>
        <v>2301</v>
      </c>
      <c r="S1263" s="57">
        <f t="shared" si="346"/>
        <v>12738.380000000001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25">
      <c r="A1264" s="163">
        <v>200</v>
      </c>
      <c r="B1264" s="2" t="s">
        <v>1384</v>
      </c>
      <c r="C1264" s="1" t="s">
        <v>34</v>
      </c>
      <c r="D1264" s="107" t="s">
        <v>1134</v>
      </c>
      <c r="E1264" s="1" t="s">
        <v>1184</v>
      </c>
      <c r="F1264" s="1" t="s">
        <v>32</v>
      </c>
      <c r="G1264" s="3">
        <v>15000</v>
      </c>
      <c r="H1264" s="58">
        <v>0</v>
      </c>
      <c r="I1264" s="3">
        <v>25</v>
      </c>
      <c r="J1264" s="3">
        <f t="shared" si="338"/>
        <v>430.5</v>
      </c>
      <c r="K1264" s="55">
        <f t="shared" si="339"/>
        <v>1065</v>
      </c>
      <c r="L1264" s="55">
        <f t="shared" si="340"/>
        <v>172.5</v>
      </c>
      <c r="M1264" s="3">
        <f t="shared" si="341"/>
        <v>456</v>
      </c>
      <c r="N1264" s="55">
        <f t="shared" si="342"/>
        <v>1063.5</v>
      </c>
      <c r="O1264" s="5">
        <v>0</v>
      </c>
      <c r="P1264" s="3">
        <f t="shared" si="343"/>
        <v>3187.5</v>
      </c>
      <c r="Q1264" s="3">
        <f t="shared" si="344"/>
        <v>911.5</v>
      </c>
      <c r="R1264" s="3">
        <f t="shared" si="345"/>
        <v>2301</v>
      </c>
      <c r="S1264" s="57">
        <f t="shared" si="346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25">
      <c r="A1265" s="163">
        <v>201</v>
      </c>
      <c r="B1265" s="2" t="s">
        <v>1385</v>
      </c>
      <c r="C1265" s="1" t="s">
        <v>34</v>
      </c>
      <c r="D1265" s="107" t="s">
        <v>1134</v>
      </c>
      <c r="E1265" s="1" t="s">
        <v>1184</v>
      </c>
      <c r="F1265" s="1" t="s">
        <v>32</v>
      </c>
      <c r="G1265" s="3">
        <v>15000</v>
      </c>
      <c r="H1265" s="58">
        <v>0</v>
      </c>
      <c r="I1265" s="3">
        <v>25</v>
      </c>
      <c r="J1265" s="3">
        <f t="shared" si="338"/>
        <v>430.5</v>
      </c>
      <c r="K1265" s="55">
        <f t="shared" si="339"/>
        <v>1065</v>
      </c>
      <c r="L1265" s="55">
        <f t="shared" si="340"/>
        <v>172.5</v>
      </c>
      <c r="M1265" s="3">
        <f t="shared" si="341"/>
        <v>456</v>
      </c>
      <c r="N1265" s="55">
        <f t="shared" si="342"/>
        <v>1063.5</v>
      </c>
      <c r="O1265" s="5">
        <v>0</v>
      </c>
      <c r="P1265" s="3">
        <f t="shared" si="343"/>
        <v>3187.5</v>
      </c>
      <c r="Q1265" s="3">
        <f t="shared" si="344"/>
        <v>911.5</v>
      </c>
      <c r="R1265" s="3">
        <f t="shared" si="345"/>
        <v>2301</v>
      </c>
      <c r="S1265" s="57">
        <f t="shared" si="346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25">
      <c r="A1266" s="163">
        <v>202</v>
      </c>
      <c r="B1266" s="2" t="s">
        <v>1386</v>
      </c>
      <c r="C1266" s="1" t="s">
        <v>34</v>
      </c>
      <c r="D1266" s="107" t="s">
        <v>1134</v>
      </c>
      <c r="E1266" s="1" t="s">
        <v>1184</v>
      </c>
      <c r="F1266" s="1" t="s">
        <v>32</v>
      </c>
      <c r="G1266" s="3">
        <v>15000</v>
      </c>
      <c r="H1266" s="58">
        <v>0</v>
      </c>
      <c r="I1266" s="3">
        <v>25</v>
      </c>
      <c r="J1266" s="3">
        <f t="shared" si="338"/>
        <v>430.5</v>
      </c>
      <c r="K1266" s="55">
        <f t="shared" si="339"/>
        <v>1065</v>
      </c>
      <c r="L1266" s="55">
        <f t="shared" si="340"/>
        <v>172.5</v>
      </c>
      <c r="M1266" s="3">
        <f t="shared" si="341"/>
        <v>456</v>
      </c>
      <c r="N1266" s="55">
        <f t="shared" si="342"/>
        <v>1063.5</v>
      </c>
      <c r="O1266" s="5">
        <v>0</v>
      </c>
      <c r="P1266" s="3">
        <f t="shared" si="343"/>
        <v>3187.5</v>
      </c>
      <c r="Q1266" s="3">
        <f t="shared" si="344"/>
        <v>911.5</v>
      </c>
      <c r="R1266" s="3">
        <f t="shared" si="345"/>
        <v>2301</v>
      </c>
      <c r="S1266" s="57">
        <f t="shared" si="346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25">
      <c r="A1267" s="163">
        <v>203</v>
      </c>
      <c r="B1267" s="120" t="s">
        <v>1387</v>
      </c>
      <c r="C1267" s="1" t="s">
        <v>34</v>
      </c>
      <c r="D1267" s="107" t="s">
        <v>1134</v>
      </c>
      <c r="E1267" s="1" t="s">
        <v>1184</v>
      </c>
      <c r="F1267" s="1" t="s">
        <v>32</v>
      </c>
      <c r="G1267" s="3">
        <v>15000</v>
      </c>
      <c r="H1267" s="58">
        <v>0</v>
      </c>
      <c r="I1267" s="3">
        <v>25</v>
      </c>
      <c r="J1267" s="3">
        <f t="shared" si="338"/>
        <v>430.5</v>
      </c>
      <c r="K1267" s="55">
        <f t="shared" si="339"/>
        <v>1065</v>
      </c>
      <c r="L1267" s="55">
        <f t="shared" si="340"/>
        <v>172.5</v>
      </c>
      <c r="M1267" s="3">
        <f t="shared" si="341"/>
        <v>456</v>
      </c>
      <c r="N1267" s="55">
        <f t="shared" si="342"/>
        <v>1063.5</v>
      </c>
      <c r="O1267" s="5">
        <v>0</v>
      </c>
      <c r="P1267" s="3">
        <f t="shared" si="343"/>
        <v>3187.5</v>
      </c>
      <c r="Q1267" s="3">
        <f t="shared" si="344"/>
        <v>911.5</v>
      </c>
      <c r="R1267" s="3">
        <f t="shared" si="345"/>
        <v>2301</v>
      </c>
      <c r="S1267" s="57">
        <f t="shared" si="346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25">
      <c r="A1268" s="163">
        <v>204</v>
      </c>
      <c r="B1268" s="2" t="s">
        <v>1388</v>
      </c>
      <c r="C1268" s="1" t="s">
        <v>34</v>
      </c>
      <c r="D1268" s="107" t="s">
        <v>1134</v>
      </c>
      <c r="E1268" s="1" t="s">
        <v>1184</v>
      </c>
      <c r="F1268" s="1" t="s">
        <v>32</v>
      </c>
      <c r="G1268" s="3">
        <v>15000</v>
      </c>
      <c r="H1268" s="58">
        <v>0</v>
      </c>
      <c r="I1268" s="3">
        <v>25</v>
      </c>
      <c r="J1268" s="3">
        <f t="shared" si="338"/>
        <v>430.5</v>
      </c>
      <c r="K1268" s="55">
        <f t="shared" si="339"/>
        <v>1065</v>
      </c>
      <c r="L1268" s="55">
        <f t="shared" si="340"/>
        <v>172.5</v>
      </c>
      <c r="M1268" s="3">
        <f t="shared" si="341"/>
        <v>456</v>
      </c>
      <c r="N1268" s="55">
        <f t="shared" si="342"/>
        <v>1063.5</v>
      </c>
      <c r="O1268" s="5">
        <v>0</v>
      </c>
      <c r="P1268" s="3">
        <f t="shared" si="343"/>
        <v>3187.5</v>
      </c>
      <c r="Q1268" s="3">
        <f t="shared" si="344"/>
        <v>911.5</v>
      </c>
      <c r="R1268" s="3">
        <f t="shared" si="345"/>
        <v>2301</v>
      </c>
      <c r="S1268" s="57">
        <f t="shared" si="346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25">
      <c r="A1269" s="163">
        <v>205</v>
      </c>
      <c r="B1269" s="106" t="s">
        <v>1389</v>
      </c>
      <c r="C1269" s="1" t="s">
        <v>34</v>
      </c>
      <c r="D1269" s="107" t="s">
        <v>1134</v>
      </c>
      <c r="E1269" s="1" t="s">
        <v>1184</v>
      </c>
      <c r="F1269" s="1" t="s">
        <v>32</v>
      </c>
      <c r="G1269" s="3">
        <v>15000</v>
      </c>
      <c r="H1269" s="58">
        <v>0</v>
      </c>
      <c r="I1269" s="3">
        <v>25</v>
      </c>
      <c r="J1269" s="3">
        <f t="shared" si="338"/>
        <v>430.5</v>
      </c>
      <c r="K1269" s="55">
        <f t="shared" si="339"/>
        <v>1065</v>
      </c>
      <c r="L1269" s="55">
        <f t="shared" si="340"/>
        <v>172.5</v>
      </c>
      <c r="M1269" s="3">
        <f t="shared" si="341"/>
        <v>456</v>
      </c>
      <c r="N1269" s="55">
        <f t="shared" si="342"/>
        <v>1063.5</v>
      </c>
      <c r="O1269" s="5">
        <v>0</v>
      </c>
      <c r="P1269" s="3">
        <f t="shared" si="343"/>
        <v>3187.5</v>
      </c>
      <c r="Q1269" s="3">
        <f t="shared" si="344"/>
        <v>911.5</v>
      </c>
      <c r="R1269" s="3">
        <f t="shared" si="345"/>
        <v>2301</v>
      </c>
      <c r="S1269" s="57">
        <f t="shared" si="346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25">
      <c r="A1270" s="163">
        <v>206</v>
      </c>
      <c r="B1270" s="2" t="s">
        <v>1390</v>
      </c>
      <c r="C1270" s="1" t="s">
        <v>34</v>
      </c>
      <c r="D1270" s="107" t="s">
        <v>1134</v>
      </c>
      <c r="E1270" s="1" t="s">
        <v>1184</v>
      </c>
      <c r="F1270" s="1" t="s">
        <v>32</v>
      </c>
      <c r="G1270" s="3">
        <v>15000</v>
      </c>
      <c r="H1270" s="58">
        <v>0</v>
      </c>
      <c r="I1270" s="3">
        <v>25</v>
      </c>
      <c r="J1270" s="3">
        <f t="shared" si="338"/>
        <v>430.5</v>
      </c>
      <c r="K1270" s="55">
        <f t="shared" si="339"/>
        <v>1065</v>
      </c>
      <c r="L1270" s="55">
        <f t="shared" si="340"/>
        <v>172.5</v>
      </c>
      <c r="M1270" s="3">
        <f t="shared" si="341"/>
        <v>456</v>
      </c>
      <c r="N1270" s="55">
        <f t="shared" si="342"/>
        <v>1063.5</v>
      </c>
      <c r="O1270" s="5">
        <v>0</v>
      </c>
      <c r="P1270" s="3">
        <f t="shared" si="343"/>
        <v>3187.5</v>
      </c>
      <c r="Q1270" s="3">
        <f t="shared" si="344"/>
        <v>911.5</v>
      </c>
      <c r="R1270" s="3">
        <f t="shared" si="345"/>
        <v>2301</v>
      </c>
      <c r="S1270" s="57">
        <f t="shared" si="346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25">
      <c r="A1271" s="163">
        <v>207</v>
      </c>
      <c r="B1271" s="2" t="s">
        <v>1391</v>
      </c>
      <c r="C1271" s="1" t="s">
        <v>34</v>
      </c>
      <c r="D1271" s="107" t="s">
        <v>1134</v>
      </c>
      <c r="E1271" s="1" t="s">
        <v>1184</v>
      </c>
      <c r="F1271" s="1" t="s">
        <v>32</v>
      </c>
      <c r="G1271" s="3">
        <v>15000</v>
      </c>
      <c r="H1271" s="58">
        <v>0</v>
      </c>
      <c r="I1271" s="3">
        <v>25</v>
      </c>
      <c r="J1271" s="3">
        <f t="shared" si="338"/>
        <v>430.5</v>
      </c>
      <c r="K1271" s="55">
        <f t="shared" si="339"/>
        <v>1065</v>
      </c>
      <c r="L1271" s="55">
        <f t="shared" si="340"/>
        <v>172.5</v>
      </c>
      <c r="M1271" s="3">
        <f t="shared" si="341"/>
        <v>456</v>
      </c>
      <c r="N1271" s="55">
        <f t="shared" si="342"/>
        <v>1063.5</v>
      </c>
      <c r="O1271" s="5">
        <v>0</v>
      </c>
      <c r="P1271" s="3">
        <f t="shared" si="343"/>
        <v>3187.5</v>
      </c>
      <c r="Q1271" s="3">
        <f t="shared" si="344"/>
        <v>911.5</v>
      </c>
      <c r="R1271" s="3">
        <f t="shared" si="345"/>
        <v>2301</v>
      </c>
      <c r="S1271" s="57">
        <f t="shared" si="346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25">
      <c r="A1272" s="163">
        <v>208</v>
      </c>
      <c r="B1272" s="2" t="s">
        <v>1392</v>
      </c>
      <c r="C1272" s="1" t="s">
        <v>34</v>
      </c>
      <c r="D1272" s="107" t="s">
        <v>1134</v>
      </c>
      <c r="E1272" s="1" t="s">
        <v>1184</v>
      </c>
      <c r="F1272" s="1" t="s">
        <v>32</v>
      </c>
      <c r="G1272" s="3">
        <v>15000</v>
      </c>
      <c r="H1272" s="58">
        <v>0</v>
      </c>
      <c r="I1272" s="3">
        <v>25</v>
      </c>
      <c r="J1272" s="3">
        <f t="shared" si="338"/>
        <v>430.5</v>
      </c>
      <c r="K1272" s="55">
        <f t="shared" si="339"/>
        <v>1065</v>
      </c>
      <c r="L1272" s="55">
        <f t="shared" si="340"/>
        <v>172.5</v>
      </c>
      <c r="M1272" s="3">
        <f t="shared" si="341"/>
        <v>456</v>
      </c>
      <c r="N1272" s="55">
        <f t="shared" si="342"/>
        <v>1063.5</v>
      </c>
      <c r="O1272" s="5">
        <v>0</v>
      </c>
      <c r="P1272" s="3">
        <f t="shared" si="343"/>
        <v>3187.5</v>
      </c>
      <c r="Q1272" s="3">
        <f t="shared" si="344"/>
        <v>911.5</v>
      </c>
      <c r="R1272" s="3">
        <f t="shared" si="345"/>
        <v>2301</v>
      </c>
      <c r="S1272" s="57">
        <f t="shared" si="346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25">
      <c r="A1273" s="163">
        <v>209</v>
      </c>
      <c r="B1273" s="2" t="s">
        <v>1393</v>
      </c>
      <c r="C1273" s="1" t="s">
        <v>34</v>
      </c>
      <c r="D1273" s="107" t="s">
        <v>1134</v>
      </c>
      <c r="E1273" s="1" t="s">
        <v>1184</v>
      </c>
      <c r="F1273" s="1" t="s">
        <v>32</v>
      </c>
      <c r="G1273" s="3">
        <v>15000</v>
      </c>
      <c r="H1273" s="58">
        <v>0</v>
      </c>
      <c r="I1273" s="3">
        <v>25</v>
      </c>
      <c r="J1273" s="3">
        <f t="shared" si="338"/>
        <v>430.5</v>
      </c>
      <c r="K1273" s="55">
        <f t="shared" si="339"/>
        <v>1065</v>
      </c>
      <c r="L1273" s="55">
        <f t="shared" si="340"/>
        <v>172.5</v>
      </c>
      <c r="M1273" s="3">
        <f t="shared" si="341"/>
        <v>456</v>
      </c>
      <c r="N1273" s="55">
        <f t="shared" si="342"/>
        <v>1063.5</v>
      </c>
      <c r="O1273" s="5">
        <v>1350.12</v>
      </c>
      <c r="P1273" s="3">
        <f t="shared" si="343"/>
        <v>3187.5</v>
      </c>
      <c r="Q1273" s="3">
        <f t="shared" si="344"/>
        <v>2261.62</v>
      </c>
      <c r="R1273" s="3">
        <f t="shared" si="345"/>
        <v>2301</v>
      </c>
      <c r="S1273" s="57">
        <f t="shared" si="346"/>
        <v>12738.380000000001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25">
      <c r="A1274" s="163">
        <v>210</v>
      </c>
      <c r="B1274" s="2" t="s">
        <v>1394</v>
      </c>
      <c r="C1274" s="1" t="s">
        <v>34</v>
      </c>
      <c r="D1274" s="107" t="s">
        <v>1134</v>
      </c>
      <c r="E1274" s="1" t="s">
        <v>1184</v>
      </c>
      <c r="F1274" s="1" t="s">
        <v>32</v>
      </c>
      <c r="G1274" s="3">
        <v>15000</v>
      </c>
      <c r="H1274" s="58">
        <v>0</v>
      </c>
      <c r="I1274" s="3">
        <v>25</v>
      </c>
      <c r="J1274" s="3">
        <f t="shared" si="338"/>
        <v>430.5</v>
      </c>
      <c r="K1274" s="55">
        <f t="shared" si="339"/>
        <v>1065</v>
      </c>
      <c r="L1274" s="55">
        <f t="shared" si="340"/>
        <v>172.5</v>
      </c>
      <c r="M1274" s="3">
        <f t="shared" si="341"/>
        <v>456</v>
      </c>
      <c r="N1274" s="55">
        <f t="shared" si="342"/>
        <v>1063.5</v>
      </c>
      <c r="O1274" s="5">
        <v>0</v>
      </c>
      <c r="P1274" s="3">
        <f t="shared" si="343"/>
        <v>3187.5</v>
      </c>
      <c r="Q1274" s="3">
        <f t="shared" si="344"/>
        <v>911.5</v>
      </c>
      <c r="R1274" s="3">
        <f t="shared" si="345"/>
        <v>2301</v>
      </c>
      <c r="S1274" s="57">
        <f t="shared" si="346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25">
      <c r="A1275" s="163">
        <v>211</v>
      </c>
      <c r="B1275" s="2" t="s">
        <v>1395</v>
      </c>
      <c r="C1275" s="1" t="s">
        <v>34</v>
      </c>
      <c r="D1275" s="107" t="s">
        <v>1134</v>
      </c>
      <c r="E1275" s="1" t="s">
        <v>1184</v>
      </c>
      <c r="F1275" s="1" t="s">
        <v>32</v>
      </c>
      <c r="G1275" s="3">
        <v>15000</v>
      </c>
      <c r="H1275" s="58">
        <v>0</v>
      </c>
      <c r="I1275" s="3">
        <v>25</v>
      </c>
      <c r="J1275" s="3">
        <f t="shared" si="338"/>
        <v>430.5</v>
      </c>
      <c r="K1275" s="55">
        <f t="shared" si="339"/>
        <v>1065</v>
      </c>
      <c r="L1275" s="55">
        <f t="shared" si="340"/>
        <v>172.5</v>
      </c>
      <c r="M1275" s="3">
        <f t="shared" si="341"/>
        <v>456</v>
      </c>
      <c r="N1275" s="55">
        <f t="shared" si="342"/>
        <v>1063.5</v>
      </c>
      <c r="O1275" s="5">
        <v>0</v>
      </c>
      <c r="P1275" s="3">
        <f t="shared" si="343"/>
        <v>3187.5</v>
      </c>
      <c r="Q1275" s="3">
        <f t="shared" si="344"/>
        <v>911.5</v>
      </c>
      <c r="R1275" s="3">
        <f t="shared" si="345"/>
        <v>2301</v>
      </c>
      <c r="S1275" s="57">
        <f t="shared" si="346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25">
      <c r="A1276" s="163">
        <v>212</v>
      </c>
      <c r="B1276" s="2" t="s">
        <v>1396</v>
      </c>
      <c r="C1276" s="1" t="s">
        <v>34</v>
      </c>
      <c r="D1276" s="107" t="s">
        <v>1134</v>
      </c>
      <c r="E1276" s="1" t="s">
        <v>1184</v>
      </c>
      <c r="F1276" s="1" t="s">
        <v>32</v>
      </c>
      <c r="G1276" s="3">
        <v>15000</v>
      </c>
      <c r="H1276" s="58">
        <v>0</v>
      </c>
      <c r="I1276" s="3">
        <v>25</v>
      </c>
      <c r="J1276" s="3">
        <f t="shared" si="338"/>
        <v>430.5</v>
      </c>
      <c r="K1276" s="55">
        <f t="shared" si="339"/>
        <v>1065</v>
      </c>
      <c r="L1276" s="55">
        <f t="shared" si="340"/>
        <v>172.5</v>
      </c>
      <c r="M1276" s="3">
        <f t="shared" si="341"/>
        <v>456</v>
      </c>
      <c r="N1276" s="55">
        <f t="shared" si="342"/>
        <v>1063.5</v>
      </c>
      <c r="O1276" s="5">
        <v>0</v>
      </c>
      <c r="P1276" s="3">
        <f t="shared" si="343"/>
        <v>3187.5</v>
      </c>
      <c r="Q1276" s="3">
        <f t="shared" si="344"/>
        <v>911.5</v>
      </c>
      <c r="R1276" s="3">
        <f t="shared" si="345"/>
        <v>2301</v>
      </c>
      <c r="S1276" s="57">
        <f t="shared" si="346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25">
      <c r="A1277" s="163">
        <v>213</v>
      </c>
      <c r="B1277" s="2" t="s">
        <v>1397</v>
      </c>
      <c r="C1277" s="1" t="s">
        <v>34</v>
      </c>
      <c r="D1277" s="107" t="s">
        <v>1134</v>
      </c>
      <c r="E1277" s="1" t="s">
        <v>1184</v>
      </c>
      <c r="F1277" s="1" t="s">
        <v>32</v>
      </c>
      <c r="G1277" s="3">
        <v>15000</v>
      </c>
      <c r="H1277" s="58">
        <v>0</v>
      </c>
      <c r="I1277" s="3">
        <v>25</v>
      </c>
      <c r="J1277" s="3">
        <f t="shared" si="338"/>
        <v>430.5</v>
      </c>
      <c r="K1277" s="55">
        <f t="shared" si="339"/>
        <v>1065</v>
      </c>
      <c r="L1277" s="55">
        <f t="shared" si="340"/>
        <v>172.5</v>
      </c>
      <c r="M1277" s="3">
        <f t="shared" si="341"/>
        <v>456</v>
      </c>
      <c r="N1277" s="55">
        <f t="shared" si="342"/>
        <v>1063.5</v>
      </c>
      <c r="O1277" s="5">
        <v>0</v>
      </c>
      <c r="P1277" s="3">
        <f t="shared" si="343"/>
        <v>3187.5</v>
      </c>
      <c r="Q1277" s="3">
        <f t="shared" si="344"/>
        <v>911.5</v>
      </c>
      <c r="R1277" s="3">
        <f t="shared" si="345"/>
        <v>2301</v>
      </c>
      <c r="S1277" s="57">
        <f t="shared" si="346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25">
      <c r="A1278" s="163">
        <v>214</v>
      </c>
      <c r="B1278" s="2" t="s">
        <v>1398</v>
      </c>
      <c r="C1278" s="1" t="s">
        <v>34</v>
      </c>
      <c r="D1278" s="107" t="s">
        <v>1134</v>
      </c>
      <c r="E1278" s="1" t="s">
        <v>1184</v>
      </c>
      <c r="F1278" s="1" t="s">
        <v>32</v>
      </c>
      <c r="G1278" s="3">
        <v>15000</v>
      </c>
      <c r="H1278" s="58">
        <v>0</v>
      </c>
      <c r="I1278" s="3">
        <v>25</v>
      </c>
      <c r="J1278" s="3">
        <f t="shared" si="338"/>
        <v>430.5</v>
      </c>
      <c r="K1278" s="55">
        <f t="shared" si="339"/>
        <v>1065</v>
      </c>
      <c r="L1278" s="55">
        <f t="shared" si="340"/>
        <v>172.5</v>
      </c>
      <c r="M1278" s="3">
        <f t="shared" si="341"/>
        <v>456</v>
      </c>
      <c r="N1278" s="55">
        <f t="shared" si="342"/>
        <v>1063.5</v>
      </c>
      <c r="O1278" s="5">
        <v>0</v>
      </c>
      <c r="P1278" s="3">
        <f t="shared" si="343"/>
        <v>3187.5</v>
      </c>
      <c r="Q1278" s="3">
        <f t="shared" si="344"/>
        <v>911.5</v>
      </c>
      <c r="R1278" s="3">
        <f t="shared" si="345"/>
        <v>2301</v>
      </c>
      <c r="S1278" s="57">
        <f t="shared" si="346"/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25">
      <c r="A1279" s="163">
        <v>215</v>
      </c>
      <c r="B1279" s="2" t="s">
        <v>1399</v>
      </c>
      <c r="C1279" s="1" t="s">
        <v>34</v>
      </c>
      <c r="D1279" s="107" t="s">
        <v>1134</v>
      </c>
      <c r="E1279" s="1" t="s">
        <v>1184</v>
      </c>
      <c r="F1279" s="1" t="s">
        <v>32</v>
      </c>
      <c r="G1279" s="3">
        <v>15000</v>
      </c>
      <c r="H1279" s="58">
        <v>0</v>
      </c>
      <c r="I1279" s="3">
        <v>25</v>
      </c>
      <c r="J1279" s="3">
        <f t="shared" si="338"/>
        <v>430.5</v>
      </c>
      <c r="K1279" s="55">
        <f t="shared" si="339"/>
        <v>1065</v>
      </c>
      <c r="L1279" s="55">
        <f t="shared" si="340"/>
        <v>172.5</v>
      </c>
      <c r="M1279" s="3">
        <f t="shared" si="341"/>
        <v>456</v>
      </c>
      <c r="N1279" s="55">
        <f t="shared" si="342"/>
        <v>1063.5</v>
      </c>
      <c r="O1279" s="5">
        <v>0</v>
      </c>
      <c r="P1279" s="3">
        <f t="shared" si="343"/>
        <v>3187.5</v>
      </c>
      <c r="Q1279" s="3">
        <f t="shared" si="344"/>
        <v>911.5</v>
      </c>
      <c r="R1279" s="3">
        <f t="shared" si="345"/>
        <v>2301</v>
      </c>
      <c r="S1279" s="57">
        <f t="shared" si="346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25">
      <c r="A1280" s="163">
        <v>216</v>
      </c>
      <c r="B1280" s="2" t="s">
        <v>1400</v>
      </c>
      <c r="C1280" s="1" t="s">
        <v>34</v>
      </c>
      <c r="D1280" s="107" t="s">
        <v>1134</v>
      </c>
      <c r="E1280" s="1" t="s">
        <v>1184</v>
      </c>
      <c r="F1280" s="1" t="s">
        <v>32</v>
      </c>
      <c r="G1280" s="3">
        <v>15000</v>
      </c>
      <c r="H1280" s="58">
        <v>0</v>
      </c>
      <c r="I1280" s="3">
        <v>25</v>
      </c>
      <c r="J1280" s="3">
        <f t="shared" si="338"/>
        <v>430.5</v>
      </c>
      <c r="K1280" s="55">
        <f t="shared" si="339"/>
        <v>1065</v>
      </c>
      <c r="L1280" s="55">
        <f t="shared" si="340"/>
        <v>172.5</v>
      </c>
      <c r="M1280" s="3">
        <f t="shared" si="341"/>
        <v>456</v>
      </c>
      <c r="N1280" s="55">
        <f t="shared" si="342"/>
        <v>1063.5</v>
      </c>
      <c r="O1280" s="5">
        <v>0</v>
      </c>
      <c r="P1280" s="3">
        <f t="shared" si="343"/>
        <v>3187.5</v>
      </c>
      <c r="Q1280" s="3">
        <f t="shared" si="344"/>
        <v>911.5</v>
      </c>
      <c r="R1280" s="3">
        <f t="shared" si="345"/>
        <v>2301</v>
      </c>
      <c r="S1280" s="57">
        <f t="shared" si="346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25">
      <c r="A1281" s="163">
        <v>217</v>
      </c>
      <c r="B1281" s="2" t="s">
        <v>1401</v>
      </c>
      <c r="C1281" s="1" t="s">
        <v>30</v>
      </c>
      <c r="D1281" s="107" t="s">
        <v>1134</v>
      </c>
      <c r="E1281" s="1" t="s">
        <v>1184</v>
      </c>
      <c r="F1281" s="1" t="s">
        <v>32</v>
      </c>
      <c r="G1281" s="3">
        <v>15000</v>
      </c>
      <c r="H1281" s="58">
        <v>0</v>
      </c>
      <c r="I1281" s="3">
        <v>25</v>
      </c>
      <c r="J1281" s="3">
        <f t="shared" si="338"/>
        <v>430.5</v>
      </c>
      <c r="K1281" s="55">
        <f t="shared" si="339"/>
        <v>1065</v>
      </c>
      <c r="L1281" s="55">
        <f t="shared" si="340"/>
        <v>172.5</v>
      </c>
      <c r="M1281" s="3">
        <f t="shared" si="341"/>
        <v>456</v>
      </c>
      <c r="N1281" s="55">
        <f t="shared" si="342"/>
        <v>1063.5</v>
      </c>
      <c r="O1281" s="5">
        <v>0</v>
      </c>
      <c r="P1281" s="3">
        <f t="shared" si="343"/>
        <v>3187.5</v>
      </c>
      <c r="Q1281" s="3">
        <f t="shared" si="344"/>
        <v>911.5</v>
      </c>
      <c r="R1281" s="3">
        <f t="shared" si="345"/>
        <v>2301</v>
      </c>
      <c r="S1281" s="57">
        <f t="shared" si="346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25">
      <c r="A1282" s="163">
        <v>218</v>
      </c>
      <c r="B1282" s="2" t="s">
        <v>1402</v>
      </c>
      <c r="C1282" s="1" t="s">
        <v>34</v>
      </c>
      <c r="D1282" s="107" t="s">
        <v>1134</v>
      </c>
      <c r="E1282" s="1" t="s">
        <v>1184</v>
      </c>
      <c r="F1282" s="1" t="s">
        <v>32</v>
      </c>
      <c r="G1282" s="3">
        <v>15000</v>
      </c>
      <c r="H1282" s="58">
        <v>0</v>
      </c>
      <c r="I1282" s="3">
        <v>25</v>
      </c>
      <c r="J1282" s="3">
        <f t="shared" si="338"/>
        <v>430.5</v>
      </c>
      <c r="K1282" s="55">
        <f t="shared" si="339"/>
        <v>1065</v>
      </c>
      <c r="L1282" s="55">
        <f t="shared" si="340"/>
        <v>172.5</v>
      </c>
      <c r="M1282" s="3">
        <f t="shared" si="341"/>
        <v>456</v>
      </c>
      <c r="N1282" s="55">
        <f t="shared" si="342"/>
        <v>1063.5</v>
      </c>
      <c r="O1282" s="5">
        <v>0</v>
      </c>
      <c r="P1282" s="3">
        <f t="shared" si="343"/>
        <v>3187.5</v>
      </c>
      <c r="Q1282" s="3">
        <f t="shared" si="344"/>
        <v>911.5</v>
      </c>
      <c r="R1282" s="3">
        <f t="shared" si="345"/>
        <v>2301</v>
      </c>
      <c r="S1282" s="57">
        <f t="shared" si="346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25">
      <c r="A1283" s="163">
        <v>219</v>
      </c>
      <c r="B1283" s="2" t="s">
        <v>1403</v>
      </c>
      <c r="C1283" s="1" t="s">
        <v>34</v>
      </c>
      <c r="D1283" s="107" t="s">
        <v>1134</v>
      </c>
      <c r="E1283" s="1" t="s">
        <v>1184</v>
      </c>
      <c r="F1283" s="1" t="s">
        <v>32</v>
      </c>
      <c r="G1283" s="3">
        <v>15000</v>
      </c>
      <c r="H1283" s="58">
        <v>0</v>
      </c>
      <c r="I1283" s="3">
        <v>25</v>
      </c>
      <c r="J1283" s="3">
        <f t="shared" si="338"/>
        <v>430.5</v>
      </c>
      <c r="K1283" s="55">
        <f t="shared" si="339"/>
        <v>1065</v>
      </c>
      <c r="L1283" s="55">
        <f t="shared" si="340"/>
        <v>172.5</v>
      </c>
      <c r="M1283" s="3">
        <f t="shared" si="341"/>
        <v>456</v>
      </c>
      <c r="N1283" s="55">
        <f t="shared" si="342"/>
        <v>1063.5</v>
      </c>
      <c r="O1283" s="5">
        <v>0</v>
      </c>
      <c r="P1283" s="3">
        <f t="shared" si="343"/>
        <v>3187.5</v>
      </c>
      <c r="Q1283" s="3">
        <f t="shared" si="344"/>
        <v>911.5</v>
      </c>
      <c r="R1283" s="3">
        <f t="shared" si="345"/>
        <v>2301</v>
      </c>
      <c r="S1283" s="57">
        <f t="shared" si="346"/>
        <v>14088.5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25">
      <c r="A1284" s="163">
        <v>220</v>
      </c>
      <c r="B1284" s="120" t="s">
        <v>1404</v>
      </c>
      <c r="C1284" s="1" t="s">
        <v>34</v>
      </c>
      <c r="D1284" s="107" t="s">
        <v>1134</v>
      </c>
      <c r="E1284" s="1" t="s">
        <v>1184</v>
      </c>
      <c r="F1284" s="1" t="s">
        <v>32</v>
      </c>
      <c r="G1284" s="3">
        <v>15000</v>
      </c>
      <c r="H1284" s="58">
        <v>0</v>
      </c>
      <c r="I1284" s="3">
        <v>25</v>
      </c>
      <c r="J1284" s="3">
        <f t="shared" si="338"/>
        <v>430.5</v>
      </c>
      <c r="K1284" s="55">
        <f t="shared" si="339"/>
        <v>1065</v>
      </c>
      <c r="L1284" s="55">
        <f t="shared" si="340"/>
        <v>172.5</v>
      </c>
      <c r="M1284" s="3">
        <f t="shared" si="341"/>
        <v>456</v>
      </c>
      <c r="N1284" s="55">
        <f t="shared" si="342"/>
        <v>1063.5</v>
      </c>
      <c r="O1284" s="5">
        <v>0</v>
      </c>
      <c r="P1284" s="3">
        <f t="shared" si="343"/>
        <v>3187.5</v>
      </c>
      <c r="Q1284" s="3">
        <f t="shared" si="344"/>
        <v>911.5</v>
      </c>
      <c r="R1284" s="3">
        <f t="shared" si="345"/>
        <v>2301</v>
      </c>
      <c r="S1284" s="57">
        <f t="shared" si="346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25">
      <c r="A1285" s="163">
        <v>221</v>
      </c>
      <c r="B1285" s="120" t="s">
        <v>1405</v>
      </c>
      <c r="C1285" s="1" t="s">
        <v>34</v>
      </c>
      <c r="D1285" s="107" t="s">
        <v>1134</v>
      </c>
      <c r="E1285" s="1" t="s">
        <v>1184</v>
      </c>
      <c r="F1285" s="1" t="s">
        <v>32</v>
      </c>
      <c r="G1285" s="3">
        <v>15000</v>
      </c>
      <c r="H1285" s="58">
        <v>0</v>
      </c>
      <c r="I1285" s="3">
        <v>25</v>
      </c>
      <c r="J1285" s="3">
        <f t="shared" si="338"/>
        <v>430.5</v>
      </c>
      <c r="K1285" s="55">
        <f t="shared" si="339"/>
        <v>1065</v>
      </c>
      <c r="L1285" s="55">
        <f t="shared" si="340"/>
        <v>172.5</v>
      </c>
      <c r="M1285" s="3">
        <f t="shared" si="341"/>
        <v>456</v>
      </c>
      <c r="N1285" s="55">
        <f t="shared" si="342"/>
        <v>1063.5</v>
      </c>
      <c r="O1285" s="5">
        <v>0</v>
      </c>
      <c r="P1285" s="3">
        <f t="shared" si="343"/>
        <v>3187.5</v>
      </c>
      <c r="Q1285" s="3">
        <f t="shared" si="344"/>
        <v>911.5</v>
      </c>
      <c r="R1285" s="3">
        <f t="shared" si="345"/>
        <v>2301</v>
      </c>
      <c r="S1285" s="57">
        <f t="shared" si="346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25">
      <c r="A1286" s="163">
        <v>222</v>
      </c>
      <c r="B1286" s="2" t="s">
        <v>1406</v>
      </c>
      <c r="C1286" s="1" t="s">
        <v>34</v>
      </c>
      <c r="D1286" s="107" t="s">
        <v>1134</v>
      </c>
      <c r="E1286" s="1" t="s">
        <v>1184</v>
      </c>
      <c r="F1286" s="1" t="s">
        <v>32</v>
      </c>
      <c r="G1286" s="3">
        <v>15000</v>
      </c>
      <c r="H1286" s="58">
        <v>0</v>
      </c>
      <c r="I1286" s="3">
        <v>25</v>
      </c>
      <c r="J1286" s="3">
        <f t="shared" si="338"/>
        <v>430.5</v>
      </c>
      <c r="K1286" s="55">
        <f t="shared" si="339"/>
        <v>1065</v>
      </c>
      <c r="L1286" s="55">
        <f t="shared" si="340"/>
        <v>172.5</v>
      </c>
      <c r="M1286" s="3">
        <f t="shared" si="341"/>
        <v>456</v>
      </c>
      <c r="N1286" s="55">
        <f t="shared" si="342"/>
        <v>1063.5</v>
      </c>
      <c r="O1286" s="5">
        <v>0</v>
      </c>
      <c r="P1286" s="3">
        <f t="shared" si="343"/>
        <v>3187.5</v>
      </c>
      <c r="Q1286" s="3">
        <f t="shared" si="344"/>
        <v>911.5</v>
      </c>
      <c r="R1286" s="3">
        <f t="shared" si="345"/>
        <v>2301</v>
      </c>
      <c r="S1286" s="57">
        <f t="shared" si="346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25">
      <c r="A1287" s="163">
        <v>223</v>
      </c>
      <c r="B1287" s="120" t="s">
        <v>1407</v>
      </c>
      <c r="C1287" s="1" t="s">
        <v>34</v>
      </c>
      <c r="D1287" s="107" t="s">
        <v>1134</v>
      </c>
      <c r="E1287" s="1" t="s">
        <v>1184</v>
      </c>
      <c r="F1287" s="1" t="s">
        <v>32</v>
      </c>
      <c r="G1287" s="3">
        <v>15000</v>
      </c>
      <c r="H1287" s="58">
        <v>0</v>
      </c>
      <c r="I1287" s="3">
        <v>25</v>
      </c>
      <c r="J1287" s="3">
        <f t="shared" si="338"/>
        <v>430.5</v>
      </c>
      <c r="K1287" s="55">
        <f t="shared" si="339"/>
        <v>1065</v>
      </c>
      <c r="L1287" s="55">
        <f t="shared" si="340"/>
        <v>172.5</v>
      </c>
      <c r="M1287" s="3">
        <f t="shared" si="341"/>
        <v>456</v>
      </c>
      <c r="N1287" s="55">
        <f t="shared" si="342"/>
        <v>1063.5</v>
      </c>
      <c r="O1287" s="5">
        <v>0</v>
      </c>
      <c r="P1287" s="3">
        <f t="shared" si="343"/>
        <v>3187.5</v>
      </c>
      <c r="Q1287" s="3">
        <f t="shared" si="344"/>
        <v>911.5</v>
      </c>
      <c r="R1287" s="3">
        <f t="shared" si="345"/>
        <v>2301</v>
      </c>
      <c r="S1287" s="57">
        <f t="shared" si="346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25">
      <c r="A1288" s="163">
        <v>224</v>
      </c>
      <c r="B1288" s="120" t="s">
        <v>1408</v>
      </c>
      <c r="C1288" s="1" t="s">
        <v>34</v>
      </c>
      <c r="D1288" s="107" t="s">
        <v>1134</v>
      </c>
      <c r="E1288" s="1" t="s">
        <v>1184</v>
      </c>
      <c r="F1288" s="1" t="s">
        <v>32</v>
      </c>
      <c r="G1288" s="3">
        <v>15000</v>
      </c>
      <c r="H1288" s="58">
        <v>0</v>
      </c>
      <c r="I1288" s="3">
        <v>25</v>
      </c>
      <c r="J1288" s="3">
        <f t="shared" si="338"/>
        <v>430.5</v>
      </c>
      <c r="K1288" s="55">
        <f t="shared" si="339"/>
        <v>1065</v>
      </c>
      <c r="L1288" s="55">
        <f t="shared" si="340"/>
        <v>172.5</v>
      </c>
      <c r="M1288" s="3">
        <f t="shared" si="341"/>
        <v>456</v>
      </c>
      <c r="N1288" s="55">
        <f t="shared" si="342"/>
        <v>1063.5</v>
      </c>
      <c r="O1288" s="5">
        <v>0</v>
      </c>
      <c r="P1288" s="3">
        <f t="shared" si="343"/>
        <v>3187.5</v>
      </c>
      <c r="Q1288" s="3">
        <f t="shared" si="344"/>
        <v>911.5</v>
      </c>
      <c r="R1288" s="3">
        <f t="shared" si="345"/>
        <v>2301</v>
      </c>
      <c r="S1288" s="57">
        <f t="shared" si="346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25">
      <c r="A1289" s="163">
        <v>225</v>
      </c>
      <c r="B1289" s="2" t="s">
        <v>1409</v>
      </c>
      <c r="C1289" s="1" t="s">
        <v>34</v>
      </c>
      <c r="D1289" s="107" t="s">
        <v>1134</v>
      </c>
      <c r="E1289" s="1" t="s">
        <v>1184</v>
      </c>
      <c r="F1289" s="1" t="s">
        <v>32</v>
      </c>
      <c r="G1289" s="3">
        <v>15000</v>
      </c>
      <c r="H1289" s="58">
        <v>0</v>
      </c>
      <c r="I1289" s="3">
        <v>25</v>
      </c>
      <c r="J1289" s="3">
        <f t="shared" si="338"/>
        <v>430.5</v>
      </c>
      <c r="K1289" s="55">
        <f t="shared" si="339"/>
        <v>1065</v>
      </c>
      <c r="L1289" s="55">
        <f t="shared" si="340"/>
        <v>172.5</v>
      </c>
      <c r="M1289" s="3">
        <f t="shared" si="341"/>
        <v>456</v>
      </c>
      <c r="N1289" s="55">
        <f t="shared" si="342"/>
        <v>1063.5</v>
      </c>
      <c r="O1289" s="5">
        <v>0</v>
      </c>
      <c r="P1289" s="3">
        <f t="shared" si="343"/>
        <v>3187.5</v>
      </c>
      <c r="Q1289" s="3">
        <f t="shared" si="344"/>
        <v>911.5</v>
      </c>
      <c r="R1289" s="3">
        <f t="shared" si="345"/>
        <v>2301</v>
      </c>
      <c r="S1289" s="57">
        <f t="shared" si="346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25">
      <c r="A1290" s="163">
        <v>226</v>
      </c>
      <c r="B1290" s="2" t="s">
        <v>1410</v>
      </c>
      <c r="C1290" s="1" t="s">
        <v>34</v>
      </c>
      <c r="D1290" s="107" t="s">
        <v>1134</v>
      </c>
      <c r="E1290" s="1" t="s">
        <v>1184</v>
      </c>
      <c r="F1290" s="1" t="s">
        <v>32</v>
      </c>
      <c r="G1290" s="3">
        <v>15000</v>
      </c>
      <c r="H1290" s="58">
        <v>0</v>
      </c>
      <c r="I1290" s="3">
        <v>25</v>
      </c>
      <c r="J1290" s="3">
        <f t="shared" si="338"/>
        <v>430.5</v>
      </c>
      <c r="K1290" s="55">
        <f t="shared" si="339"/>
        <v>1065</v>
      </c>
      <c r="L1290" s="55">
        <f t="shared" si="340"/>
        <v>172.5</v>
      </c>
      <c r="M1290" s="3">
        <f t="shared" si="341"/>
        <v>456</v>
      </c>
      <c r="N1290" s="55">
        <f t="shared" si="342"/>
        <v>1063.5</v>
      </c>
      <c r="O1290" s="5">
        <v>0</v>
      </c>
      <c r="P1290" s="3">
        <f t="shared" si="343"/>
        <v>3187.5</v>
      </c>
      <c r="Q1290" s="3">
        <f t="shared" si="344"/>
        <v>911.5</v>
      </c>
      <c r="R1290" s="3">
        <f t="shared" si="345"/>
        <v>2301</v>
      </c>
      <c r="S1290" s="57">
        <f t="shared" si="346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25">
      <c r="A1291" s="163">
        <v>227</v>
      </c>
      <c r="B1291" s="2" t="s">
        <v>1411</v>
      </c>
      <c r="C1291" s="1" t="s">
        <v>34</v>
      </c>
      <c r="D1291" s="107" t="s">
        <v>1134</v>
      </c>
      <c r="E1291" s="1" t="s">
        <v>1184</v>
      </c>
      <c r="F1291" s="1" t="s">
        <v>32</v>
      </c>
      <c r="G1291" s="3">
        <v>15000</v>
      </c>
      <c r="H1291" s="58">
        <v>0</v>
      </c>
      <c r="I1291" s="3">
        <v>25</v>
      </c>
      <c r="J1291" s="3">
        <f t="shared" si="338"/>
        <v>430.5</v>
      </c>
      <c r="K1291" s="55">
        <f t="shared" si="339"/>
        <v>1065</v>
      </c>
      <c r="L1291" s="55">
        <f t="shared" si="340"/>
        <v>172.5</v>
      </c>
      <c r="M1291" s="3">
        <f t="shared" si="341"/>
        <v>456</v>
      </c>
      <c r="N1291" s="55">
        <f t="shared" si="342"/>
        <v>1063.5</v>
      </c>
      <c r="O1291" s="5">
        <v>0</v>
      </c>
      <c r="P1291" s="3">
        <f t="shared" si="343"/>
        <v>3187.5</v>
      </c>
      <c r="Q1291" s="3">
        <f t="shared" si="344"/>
        <v>911.5</v>
      </c>
      <c r="R1291" s="3">
        <f t="shared" si="345"/>
        <v>2301</v>
      </c>
      <c r="S1291" s="57">
        <f t="shared" si="346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25">
      <c r="A1292" s="163">
        <v>228</v>
      </c>
      <c r="B1292" s="2" t="s">
        <v>1412</v>
      </c>
      <c r="C1292" s="1" t="s">
        <v>34</v>
      </c>
      <c r="D1292" s="107" t="s">
        <v>1134</v>
      </c>
      <c r="E1292" s="1" t="s">
        <v>1184</v>
      </c>
      <c r="F1292" s="1" t="s">
        <v>32</v>
      </c>
      <c r="G1292" s="3">
        <v>15000</v>
      </c>
      <c r="H1292" s="58">
        <v>0</v>
      </c>
      <c r="I1292" s="3">
        <v>25</v>
      </c>
      <c r="J1292" s="3">
        <f t="shared" si="338"/>
        <v>430.5</v>
      </c>
      <c r="K1292" s="55">
        <f t="shared" si="339"/>
        <v>1065</v>
      </c>
      <c r="L1292" s="55">
        <f t="shared" si="340"/>
        <v>172.5</v>
      </c>
      <c r="M1292" s="3">
        <f t="shared" si="341"/>
        <v>456</v>
      </c>
      <c r="N1292" s="55">
        <f t="shared" si="342"/>
        <v>1063.5</v>
      </c>
      <c r="O1292" s="5">
        <v>0</v>
      </c>
      <c r="P1292" s="3">
        <f t="shared" si="343"/>
        <v>3187.5</v>
      </c>
      <c r="Q1292" s="3">
        <f t="shared" si="344"/>
        <v>911.5</v>
      </c>
      <c r="R1292" s="3">
        <f t="shared" si="345"/>
        <v>2301</v>
      </c>
      <c r="S1292" s="57">
        <f t="shared" si="346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25">
      <c r="A1293" s="163">
        <v>229</v>
      </c>
      <c r="B1293" s="2" t="s">
        <v>1413</v>
      </c>
      <c r="C1293" s="1" t="s">
        <v>30</v>
      </c>
      <c r="D1293" s="107" t="s">
        <v>1134</v>
      </c>
      <c r="E1293" s="1" t="s">
        <v>1184</v>
      </c>
      <c r="F1293" s="1" t="s">
        <v>32</v>
      </c>
      <c r="G1293" s="3">
        <v>15000</v>
      </c>
      <c r="H1293" s="58">
        <v>0</v>
      </c>
      <c r="I1293" s="3">
        <v>25</v>
      </c>
      <c r="J1293" s="3">
        <f t="shared" si="338"/>
        <v>430.5</v>
      </c>
      <c r="K1293" s="55">
        <f t="shared" si="339"/>
        <v>1065</v>
      </c>
      <c r="L1293" s="55">
        <f t="shared" si="340"/>
        <v>172.5</v>
      </c>
      <c r="M1293" s="3">
        <f t="shared" si="341"/>
        <v>456</v>
      </c>
      <c r="N1293" s="55">
        <f t="shared" si="342"/>
        <v>1063.5</v>
      </c>
      <c r="O1293" s="5">
        <v>0</v>
      </c>
      <c r="P1293" s="3">
        <f t="shared" si="343"/>
        <v>3187.5</v>
      </c>
      <c r="Q1293" s="3">
        <f t="shared" si="344"/>
        <v>911.5</v>
      </c>
      <c r="R1293" s="3">
        <f t="shared" si="345"/>
        <v>2301</v>
      </c>
      <c r="S1293" s="57">
        <f t="shared" si="346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25">
      <c r="A1294" s="163">
        <v>230</v>
      </c>
      <c r="B1294" s="2" t="s">
        <v>1414</v>
      </c>
      <c r="C1294" s="1" t="s">
        <v>34</v>
      </c>
      <c r="D1294" s="107" t="s">
        <v>1134</v>
      </c>
      <c r="E1294" s="1" t="s">
        <v>1184</v>
      </c>
      <c r="F1294" s="1" t="s">
        <v>32</v>
      </c>
      <c r="G1294" s="3">
        <v>15097.5</v>
      </c>
      <c r="H1294" s="58">
        <v>0</v>
      </c>
      <c r="I1294" s="3">
        <v>25</v>
      </c>
      <c r="J1294" s="3">
        <f t="shared" si="338"/>
        <v>433.29825</v>
      </c>
      <c r="K1294" s="55">
        <f t="shared" si="339"/>
        <v>1071.9224999999999</v>
      </c>
      <c r="L1294" s="55">
        <f t="shared" si="340"/>
        <v>173.62125</v>
      </c>
      <c r="M1294" s="3">
        <f t="shared" si="341"/>
        <v>458.964</v>
      </c>
      <c r="N1294" s="55">
        <f t="shared" si="342"/>
        <v>1070.41275</v>
      </c>
      <c r="O1294" s="5">
        <v>0</v>
      </c>
      <c r="P1294" s="3">
        <f t="shared" si="343"/>
        <v>3208.21875</v>
      </c>
      <c r="Q1294" s="3">
        <f t="shared" si="344"/>
        <v>917.26224999999999</v>
      </c>
      <c r="R1294" s="3">
        <f t="shared" si="345"/>
        <v>2315.9564999999998</v>
      </c>
      <c r="S1294" s="57">
        <f t="shared" si="346"/>
        <v>14180.23775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25">
      <c r="A1295" s="163">
        <v>231</v>
      </c>
      <c r="B1295" s="2" t="s">
        <v>1415</v>
      </c>
      <c r="C1295" s="1" t="s">
        <v>34</v>
      </c>
      <c r="D1295" s="107" t="s">
        <v>1134</v>
      </c>
      <c r="E1295" s="1" t="s">
        <v>1184</v>
      </c>
      <c r="F1295" s="1" t="s">
        <v>32</v>
      </c>
      <c r="G1295" s="3">
        <v>15000</v>
      </c>
      <c r="H1295" s="58">
        <v>0</v>
      </c>
      <c r="I1295" s="3">
        <v>25</v>
      </c>
      <c r="J1295" s="3">
        <f t="shared" si="338"/>
        <v>430.5</v>
      </c>
      <c r="K1295" s="55">
        <f t="shared" si="339"/>
        <v>1065</v>
      </c>
      <c r="L1295" s="55">
        <f t="shared" si="340"/>
        <v>172.5</v>
      </c>
      <c r="M1295" s="3">
        <f t="shared" si="341"/>
        <v>456</v>
      </c>
      <c r="N1295" s="55">
        <f t="shared" si="342"/>
        <v>1063.5</v>
      </c>
      <c r="O1295" s="5">
        <v>0</v>
      </c>
      <c r="P1295" s="3">
        <f t="shared" si="343"/>
        <v>3187.5</v>
      </c>
      <c r="Q1295" s="3">
        <f t="shared" si="344"/>
        <v>911.5</v>
      </c>
      <c r="R1295" s="3">
        <f t="shared" si="345"/>
        <v>2301</v>
      </c>
      <c r="S1295" s="57">
        <f t="shared" si="346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25">
      <c r="A1296" s="163">
        <v>232</v>
      </c>
      <c r="B1296" s="120" t="s">
        <v>1416</v>
      </c>
      <c r="C1296" s="1" t="s">
        <v>34</v>
      </c>
      <c r="D1296" s="107" t="s">
        <v>1134</v>
      </c>
      <c r="E1296" s="1" t="s">
        <v>1184</v>
      </c>
      <c r="F1296" s="1" t="s">
        <v>32</v>
      </c>
      <c r="G1296" s="3">
        <v>15000</v>
      </c>
      <c r="H1296" s="58">
        <v>0</v>
      </c>
      <c r="I1296" s="3">
        <v>25</v>
      </c>
      <c r="J1296" s="3">
        <f t="shared" si="338"/>
        <v>430.5</v>
      </c>
      <c r="K1296" s="55">
        <f t="shared" si="339"/>
        <v>1065</v>
      </c>
      <c r="L1296" s="55">
        <f t="shared" si="340"/>
        <v>172.5</v>
      </c>
      <c r="M1296" s="3">
        <f t="shared" si="341"/>
        <v>456</v>
      </c>
      <c r="N1296" s="55">
        <f t="shared" si="342"/>
        <v>1063.5</v>
      </c>
      <c r="O1296" s="5">
        <v>0</v>
      </c>
      <c r="P1296" s="3">
        <f t="shared" si="343"/>
        <v>3187.5</v>
      </c>
      <c r="Q1296" s="3">
        <f t="shared" si="344"/>
        <v>911.5</v>
      </c>
      <c r="R1296" s="3">
        <f t="shared" si="345"/>
        <v>2301</v>
      </c>
      <c r="S1296" s="57">
        <f t="shared" si="346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25">
      <c r="A1297" s="163">
        <v>233</v>
      </c>
      <c r="B1297" s="2" t="s">
        <v>1417</v>
      </c>
      <c r="C1297" s="1" t="s">
        <v>34</v>
      </c>
      <c r="D1297" s="107" t="s">
        <v>1134</v>
      </c>
      <c r="E1297" s="1" t="s">
        <v>1184</v>
      </c>
      <c r="F1297" s="1" t="s">
        <v>32</v>
      </c>
      <c r="G1297" s="3">
        <v>15000</v>
      </c>
      <c r="H1297" s="58">
        <v>0</v>
      </c>
      <c r="I1297" s="3">
        <v>25</v>
      </c>
      <c r="J1297" s="3">
        <f t="shared" si="338"/>
        <v>430.5</v>
      </c>
      <c r="K1297" s="55">
        <f t="shared" si="339"/>
        <v>1065</v>
      </c>
      <c r="L1297" s="55">
        <f t="shared" si="340"/>
        <v>172.5</v>
      </c>
      <c r="M1297" s="3">
        <f t="shared" si="341"/>
        <v>456</v>
      </c>
      <c r="N1297" s="55">
        <f t="shared" si="342"/>
        <v>1063.5</v>
      </c>
      <c r="O1297" s="5">
        <v>0</v>
      </c>
      <c r="P1297" s="3">
        <f t="shared" si="343"/>
        <v>3187.5</v>
      </c>
      <c r="Q1297" s="3">
        <f t="shared" si="344"/>
        <v>911.5</v>
      </c>
      <c r="R1297" s="3">
        <f t="shared" si="345"/>
        <v>2301</v>
      </c>
      <c r="S1297" s="57">
        <f t="shared" si="346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25">
      <c r="A1298" s="163">
        <v>234</v>
      </c>
      <c r="B1298" s="2" t="s">
        <v>1418</v>
      </c>
      <c r="C1298" s="1" t="s">
        <v>34</v>
      </c>
      <c r="D1298" s="107" t="s">
        <v>1134</v>
      </c>
      <c r="E1298" s="1" t="s">
        <v>1184</v>
      </c>
      <c r="F1298" s="1" t="s">
        <v>32</v>
      </c>
      <c r="G1298" s="3">
        <v>15000</v>
      </c>
      <c r="H1298" s="58">
        <v>0</v>
      </c>
      <c r="I1298" s="3">
        <v>25</v>
      </c>
      <c r="J1298" s="3">
        <f t="shared" si="338"/>
        <v>430.5</v>
      </c>
      <c r="K1298" s="55">
        <f t="shared" si="339"/>
        <v>1065</v>
      </c>
      <c r="L1298" s="55">
        <f t="shared" si="340"/>
        <v>172.5</v>
      </c>
      <c r="M1298" s="3">
        <f t="shared" si="341"/>
        <v>456</v>
      </c>
      <c r="N1298" s="55">
        <f t="shared" si="342"/>
        <v>1063.5</v>
      </c>
      <c r="O1298" s="5">
        <v>0</v>
      </c>
      <c r="P1298" s="3">
        <f t="shared" si="343"/>
        <v>3187.5</v>
      </c>
      <c r="Q1298" s="3">
        <f t="shared" si="344"/>
        <v>911.5</v>
      </c>
      <c r="R1298" s="3">
        <f t="shared" si="345"/>
        <v>2301</v>
      </c>
      <c r="S1298" s="57">
        <f t="shared" si="346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25">
      <c r="A1299" s="163">
        <v>235</v>
      </c>
      <c r="B1299" s="120" t="s">
        <v>1419</v>
      </c>
      <c r="C1299" s="1" t="s">
        <v>34</v>
      </c>
      <c r="D1299" s="107" t="s">
        <v>1134</v>
      </c>
      <c r="E1299" s="1" t="s">
        <v>1184</v>
      </c>
      <c r="F1299" s="1" t="s">
        <v>32</v>
      </c>
      <c r="G1299" s="3">
        <v>15000</v>
      </c>
      <c r="H1299" s="58">
        <v>0</v>
      </c>
      <c r="I1299" s="3">
        <v>25</v>
      </c>
      <c r="J1299" s="3">
        <f t="shared" si="338"/>
        <v>430.5</v>
      </c>
      <c r="K1299" s="55">
        <f t="shared" si="339"/>
        <v>1065</v>
      </c>
      <c r="L1299" s="55">
        <f t="shared" si="340"/>
        <v>172.5</v>
      </c>
      <c r="M1299" s="3">
        <f t="shared" si="341"/>
        <v>456</v>
      </c>
      <c r="N1299" s="55">
        <f t="shared" si="342"/>
        <v>1063.5</v>
      </c>
      <c r="O1299" s="5">
        <v>0</v>
      </c>
      <c r="P1299" s="3">
        <f t="shared" si="343"/>
        <v>3187.5</v>
      </c>
      <c r="Q1299" s="3">
        <f t="shared" si="344"/>
        <v>911.5</v>
      </c>
      <c r="R1299" s="3">
        <f t="shared" si="345"/>
        <v>2301</v>
      </c>
      <c r="S1299" s="57">
        <f t="shared" si="346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25">
      <c r="A1300" s="163">
        <v>236</v>
      </c>
      <c r="B1300" s="120" t="s">
        <v>1420</v>
      </c>
      <c r="C1300" s="1" t="s">
        <v>34</v>
      </c>
      <c r="D1300" s="107" t="s">
        <v>1134</v>
      </c>
      <c r="E1300" s="1" t="s">
        <v>1184</v>
      </c>
      <c r="F1300" s="1" t="s">
        <v>32</v>
      </c>
      <c r="G1300" s="3">
        <v>15000</v>
      </c>
      <c r="H1300" s="58">
        <v>0</v>
      </c>
      <c r="I1300" s="3">
        <v>25</v>
      </c>
      <c r="J1300" s="3">
        <f t="shared" si="338"/>
        <v>430.5</v>
      </c>
      <c r="K1300" s="55">
        <f t="shared" si="339"/>
        <v>1065</v>
      </c>
      <c r="L1300" s="55">
        <f t="shared" si="340"/>
        <v>172.5</v>
      </c>
      <c r="M1300" s="3">
        <f t="shared" si="341"/>
        <v>456</v>
      </c>
      <c r="N1300" s="55">
        <f t="shared" si="342"/>
        <v>1063.5</v>
      </c>
      <c r="O1300" s="5">
        <v>0</v>
      </c>
      <c r="P1300" s="3">
        <f t="shared" si="343"/>
        <v>3187.5</v>
      </c>
      <c r="Q1300" s="3">
        <f t="shared" si="344"/>
        <v>911.5</v>
      </c>
      <c r="R1300" s="3">
        <f t="shared" si="345"/>
        <v>2301</v>
      </c>
      <c r="S1300" s="57">
        <f t="shared" si="346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25">
      <c r="A1301" s="163">
        <v>237</v>
      </c>
      <c r="B1301" s="2" t="s">
        <v>1421</v>
      </c>
      <c r="C1301" s="1" t="s">
        <v>34</v>
      </c>
      <c r="D1301" s="107" t="s">
        <v>1134</v>
      </c>
      <c r="E1301" s="1" t="s">
        <v>1184</v>
      </c>
      <c r="F1301" s="1" t="s">
        <v>32</v>
      </c>
      <c r="G1301" s="3">
        <v>15000</v>
      </c>
      <c r="H1301" s="58">
        <v>0</v>
      </c>
      <c r="I1301" s="3">
        <v>25</v>
      </c>
      <c r="J1301" s="3">
        <f t="shared" si="338"/>
        <v>430.5</v>
      </c>
      <c r="K1301" s="55">
        <f t="shared" si="339"/>
        <v>1065</v>
      </c>
      <c r="L1301" s="55">
        <f t="shared" si="340"/>
        <v>172.5</v>
      </c>
      <c r="M1301" s="3">
        <f t="shared" si="341"/>
        <v>456</v>
      </c>
      <c r="N1301" s="55">
        <f t="shared" si="342"/>
        <v>1063.5</v>
      </c>
      <c r="O1301" s="5">
        <v>1350.12</v>
      </c>
      <c r="P1301" s="3">
        <f t="shared" si="343"/>
        <v>3187.5</v>
      </c>
      <c r="Q1301" s="3">
        <f t="shared" si="344"/>
        <v>2261.62</v>
      </c>
      <c r="R1301" s="3">
        <f t="shared" si="345"/>
        <v>2301</v>
      </c>
      <c r="S1301" s="57">
        <f t="shared" si="346"/>
        <v>12738.380000000001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25">
      <c r="A1302" s="163">
        <v>238</v>
      </c>
      <c r="B1302" s="2" t="s">
        <v>1422</v>
      </c>
      <c r="C1302" s="1" t="s">
        <v>34</v>
      </c>
      <c r="D1302" s="107" t="s">
        <v>1134</v>
      </c>
      <c r="E1302" s="1" t="s">
        <v>1184</v>
      </c>
      <c r="F1302" s="1" t="s">
        <v>32</v>
      </c>
      <c r="G1302" s="3">
        <v>15000</v>
      </c>
      <c r="H1302" s="58">
        <v>0</v>
      </c>
      <c r="I1302" s="3">
        <v>25</v>
      </c>
      <c r="J1302" s="3">
        <f t="shared" si="338"/>
        <v>430.5</v>
      </c>
      <c r="K1302" s="55">
        <f t="shared" si="339"/>
        <v>1065</v>
      </c>
      <c r="L1302" s="55">
        <f t="shared" si="340"/>
        <v>172.5</v>
      </c>
      <c r="M1302" s="3">
        <f t="shared" si="341"/>
        <v>456</v>
      </c>
      <c r="N1302" s="55">
        <f t="shared" si="342"/>
        <v>1063.5</v>
      </c>
      <c r="O1302" s="5">
        <v>0</v>
      </c>
      <c r="P1302" s="3">
        <f t="shared" si="343"/>
        <v>3187.5</v>
      </c>
      <c r="Q1302" s="3">
        <f t="shared" si="344"/>
        <v>911.5</v>
      </c>
      <c r="R1302" s="3">
        <f t="shared" si="345"/>
        <v>2301</v>
      </c>
      <c r="S1302" s="57">
        <f t="shared" si="346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25">
      <c r="A1303" s="163">
        <v>239</v>
      </c>
      <c r="B1303" s="2" t="s">
        <v>1423</v>
      </c>
      <c r="C1303" s="1" t="s">
        <v>34</v>
      </c>
      <c r="D1303" s="107" t="s">
        <v>1134</v>
      </c>
      <c r="E1303" s="1" t="s">
        <v>1184</v>
      </c>
      <c r="F1303" s="1" t="s">
        <v>32</v>
      </c>
      <c r="G1303" s="3">
        <v>15000</v>
      </c>
      <c r="H1303" s="58">
        <v>0</v>
      </c>
      <c r="I1303" s="3">
        <v>25</v>
      </c>
      <c r="J1303" s="3">
        <f t="shared" si="338"/>
        <v>430.5</v>
      </c>
      <c r="K1303" s="55">
        <f t="shared" si="339"/>
        <v>1065</v>
      </c>
      <c r="L1303" s="55">
        <f t="shared" si="340"/>
        <v>172.5</v>
      </c>
      <c r="M1303" s="3">
        <f t="shared" si="341"/>
        <v>456</v>
      </c>
      <c r="N1303" s="55">
        <f t="shared" si="342"/>
        <v>1063.5</v>
      </c>
      <c r="O1303" s="5">
        <v>0</v>
      </c>
      <c r="P1303" s="3">
        <f t="shared" si="343"/>
        <v>3187.5</v>
      </c>
      <c r="Q1303" s="3">
        <f t="shared" si="344"/>
        <v>911.5</v>
      </c>
      <c r="R1303" s="3">
        <f t="shared" si="345"/>
        <v>2301</v>
      </c>
      <c r="S1303" s="57">
        <f t="shared" si="346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25">
      <c r="A1304" s="163">
        <v>240</v>
      </c>
      <c r="B1304" s="2" t="s">
        <v>1424</v>
      </c>
      <c r="C1304" s="1" t="s">
        <v>34</v>
      </c>
      <c r="D1304" s="107" t="s">
        <v>1134</v>
      </c>
      <c r="E1304" s="1" t="s">
        <v>1184</v>
      </c>
      <c r="F1304" s="1" t="s">
        <v>32</v>
      </c>
      <c r="G1304" s="3">
        <v>15000</v>
      </c>
      <c r="H1304" s="58">
        <v>0</v>
      </c>
      <c r="I1304" s="3">
        <v>25</v>
      </c>
      <c r="J1304" s="3">
        <f t="shared" si="338"/>
        <v>430.5</v>
      </c>
      <c r="K1304" s="55">
        <f t="shared" si="339"/>
        <v>1065</v>
      </c>
      <c r="L1304" s="55">
        <f t="shared" si="340"/>
        <v>172.5</v>
      </c>
      <c r="M1304" s="3">
        <f t="shared" si="341"/>
        <v>456</v>
      </c>
      <c r="N1304" s="55">
        <f t="shared" si="342"/>
        <v>1063.5</v>
      </c>
      <c r="O1304" s="5">
        <v>0</v>
      </c>
      <c r="P1304" s="3">
        <f t="shared" si="343"/>
        <v>3187.5</v>
      </c>
      <c r="Q1304" s="3">
        <f t="shared" si="344"/>
        <v>911.5</v>
      </c>
      <c r="R1304" s="3">
        <f t="shared" si="345"/>
        <v>2301</v>
      </c>
      <c r="S1304" s="57">
        <f t="shared" si="346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25">
      <c r="A1305" s="163">
        <v>241</v>
      </c>
      <c r="B1305" s="120" t="s">
        <v>1425</v>
      </c>
      <c r="C1305" s="1" t="s">
        <v>34</v>
      </c>
      <c r="D1305" s="107" t="s">
        <v>1134</v>
      </c>
      <c r="E1305" s="1" t="s">
        <v>1184</v>
      </c>
      <c r="F1305" s="1" t="s">
        <v>32</v>
      </c>
      <c r="G1305" s="3">
        <v>15000</v>
      </c>
      <c r="H1305" s="58">
        <v>0</v>
      </c>
      <c r="I1305" s="3">
        <v>25</v>
      </c>
      <c r="J1305" s="3">
        <f t="shared" si="338"/>
        <v>430.5</v>
      </c>
      <c r="K1305" s="55">
        <f t="shared" si="339"/>
        <v>1065</v>
      </c>
      <c r="L1305" s="55">
        <f t="shared" si="340"/>
        <v>172.5</v>
      </c>
      <c r="M1305" s="3">
        <f t="shared" si="341"/>
        <v>456</v>
      </c>
      <c r="N1305" s="55">
        <f t="shared" si="342"/>
        <v>1063.5</v>
      </c>
      <c r="O1305" s="5">
        <v>0</v>
      </c>
      <c r="P1305" s="3">
        <f t="shared" si="343"/>
        <v>3187.5</v>
      </c>
      <c r="Q1305" s="3">
        <f t="shared" si="344"/>
        <v>911.5</v>
      </c>
      <c r="R1305" s="3">
        <f t="shared" si="345"/>
        <v>2301</v>
      </c>
      <c r="S1305" s="57">
        <f t="shared" si="346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25">
      <c r="A1306" s="163">
        <v>242</v>
      </c>
      <c r="B1306" s="120" t="s">
        <v>1426</v>
      </c>
      <c r="C1306" s="1" t="s">
        <v>34</v>
      </c>
      <c r="D1306" s="107" t="s">
        <v>1134</v>
      </c>
      <c r="E1306" s="1" t="s">
        <v>1184</v>
      </c>
      <c r="F1306" s="1" t="s">
        <v>32</v>
      </c>
      <c r="G1306" s="3">
        <v>15000</v>
      </c>
      <c r="H1306" s="58">
        <v>0</v>
      </c>
      <c r="I1306" s="3">
        <v>25</v>
      </c>
      <c r="J1306" s="3">
        <f t="shared" si="338"/>
        <v>430.5</v>
      </c>
      <c r="K1306" s="55">
        <f t="shared" si="339"/>
        <v>1065</v>
      </c>
      <c r="L1306" s="55">
        <f t="shared" si="340"/>
        <v>172.5</v>
      </c>
      <c r="M1306" s="3">
        <f t="shared" si="341"/>
        <v>456</v>
      </c>
      <c r="N1306" s="55">
        <f t="shared" si="342"/>
        <v>1063.5</v>
      </c>
      <c r="O1306" s="5">
        <v>0</v>
      </c>
      <c r="P1306" s="3">
        <f t="shared" si="343"/>
        <v>3187.5</v>
      </c>
      <c r="Q1306" s="3">
        <f t="shared" si="344"/>
        <v>911.5</v>
      </c>
      <c r="R1306" s="3">
        <f t="shared" si="345"/>
        <v>2301</v>
      </c>
      <c r="S1306" s="57">
        <f t="shared" si="346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25">
      <c r="A1307" s="163">
        <v>243</v>
      </c>
      <c r="B1307" s="120" t="s">
        <v>1427</v>
      </c>
      <c r="C1307" s="1" t="s">
        <v>34</v>
      </c>
      <c r="D1307" s="107" t="s">
        <v>1134</v>
      </c>
      <c r="E1307" s="1" t="s">
        <v>1184</v>
      </c>
      <c r="F1307" s="1" t="s">
        <v>32</v>
      </c>
      <c r="G1307" s="3">
        <v>15000</v>
      </c>
      <c r="H1307" s="58">
        <v>0</v>
      </c>
      <c r="I1307" s="3">
        <v>25</v>
      </c>
      <c r="J1307" s="3">
        <f t="shared" si="338"/>
        <v>430.5</v>
      </c>
      <c r="K1307" s="55">
        <f t="shared" si="339"/>
        <v>1065</v>
      </c>
      <c r="L1307" s="55">
        <f t="shared" si="340"/>
        <v>172.5</v>
      </c>
      <c r="M1307" s="3">
        <f t="shared" si="341"/>
        <v>456</v>
      </c>
      <c r="N1307" s="55">
        <f t="shared" si="342"/>
        <v>1063.5</v>
      </c>
      <c r="O1307" s="5">
        <v>0</v>
      </c>
      <c r="P1307" s="3">
        <f t="shared" si="343"/>
        <v>3187.5</v>
      </c>
      <c r="Q1307" s="3">
        <f t="shared" si="344"/>
        <v>911.5</v>
      </c>
      <c r="R1307" s="3">
        <f t="shared" si="345"/>
        <v>2301</v>
      </c>
      <c r="S1307" s="57">
        <f t="shared" si="346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25">
      <c r="A1308" s="163">
        <v>244</v>
      </c>
      <c r="B1308" s="2" t="s">
        <v>1428</v>
      </c>
      <c r="C1308" s="1" t="s">
        <v>34</v>
      </c>
      <c r="D1308" s="107" t="s">
        <v>1134</v>
      </c>
      <c r="E1308" s="1" t="s">
        <v>1184</v>
      </c>
      <c r="F1308" s="1" t="s">
        <v>32</v>
      </c>
      <c r="G1308" s="3">
        <v>15000</v>
      </c>
      <c r="H1308" s="58">
        <v>0</v>
      </c>
      <c r="I1308" s="3">
        <v>25</v>
      </c>
      <c r="J1308" s="3">
        <f t="shared" si="338"/>
        <v>430.5</v>
      </c>
      <c r="K1308" s="55">
        <f t="shared" si="339"/>
        <v>1065</v>
      </c>
      <c r="L1308" s="55">
        <f t="shared" si="340"/>
        <v>172.5</v>
      </c>
      <c r="M1308" s="3">
        <f t="shared" si="341"/>
        <v>456</v>
      </c>
      <c r="N1308" s="55">
        <f t="shared" si="342"/>
        <v>1063.5</v>
      </c>
      <c r="O1308" s="5">
        <v>1350.12</v>
      </c>
      <c r="P1308" s="3">
        <f t="shared" si="343"/>
        <v>3187.5</v>
      </c>
      <c r="Q1308" s="3">
        <f t="shared" si="344"/>
        <v>2261.62</v>
      </c>
      <c r="R1308" s="3">
        <f t="shared" si="345"/>
        <v>2301</v>
      </c>
      <c r="S1308" s="57">
        <f t="shared" si="346"/>
        <v>12738.380000000001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25">
      <c r="A1309" s="163">
        <v>245</v>
      </c>
      <c r="B1309" s="2" t="s">
        <v>1429</v>
      </c>
      <c r="C1309" s="1" t="s">
        <v>34</v>
      </c>
      <c r="D1309" s="107" t="s">
        <v>1134</v>
      </c>
      <c r="E1309" s="1" t="s">
        <v>1184</v>
      </c>
      <c r="F1309" s="1" t="s">
        <v>32</v>
      </c>
      <c r="G1309" s="3">
        <v>15097.5</v>
      </c>
      <c r="H1309" s="58">
        <v>0</v>
      </c>
      <c r="I1309" s="3">
        <v>25</v>
      </c>
      <c r="J1309" s="3">
        <f t="shared" si="338"/>
        <v>433.29825</v>
      </c>
      <c r="K1309" s="55">
        <f t="shared" si="339"/>
        <v>1071.9224999999999</v>
      </c>
      <c r="L1309" s="55">
        <f t="shared" si="340"/>
        <v>173.62125</v>
      </c>
      <c r="M1309" s="3">
        <f t="shared" si="341"/>
        <v>458.964</v>
      </c>
      <c r="N1309" s="55">
        <f t="shared" si="342"/>
        <v>1070.41275</v>
      </c>
      <c r="O1309" s="5">
        <v>0</v>
      </c>
      <c r="P1309" s="3">
        <f t="shared" si="343"/>
        <v>3208.21875</v>
      </c>
      <c r="Q1309" s="3">
        <f t="shared" si="344"/>
        <v>917.26224999999999</v>
      </c>
      <c r="R1309" s="3">
        <f t="shared" si="345"/>
        <v>2315.9564999999998</v>
      </c>
      <c r="S1309" s="57">
        <f t="shared" si="346"/>
        <v>14180.23775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25">
      <c r="A1310" s="163">
        <v>246</v>
      </c>
      <c r="B1310" s="2" t="s">
        <v>1430</v>
      </c>
      <c r="C1310" s="1" t="s">
        <v>34</v>
      </c>
      <c r="D1310" s="107" t="s">
        <v>1134</v>
      </c>
      <c r="E1310" s="1" t="s">
        <v>1184</v>
      </c>
      <c r="F1310" s="1" t="s">
        <v>32</v>
      </c>
      <c r="G1310" s="3">
        <v>15000</v>
      </c>
      <c r="H1310" s="58">
        <v>0</v>
      </c>
      <c r="I1310" s="3">
        <v>25</v>
      </c>
      <c r="J1310" s="3">
        <f t="shared" si="338"/>
        <v>430.5</v>
      </c>
      <c r="K1310" s="55">
        <f t="shared" si="339"/>
        <v>1065</v>
      </c>
      <c r="L1310" s="55">
        <f t="shared" si="340"/>
        <v>172.5</v>
      </c>
      <c r="M1310" s="3">
        <f t="shared" si="341"/>
        <v>456</v>
      </c>
      <c r="N1310" s="55">
        <f t="shared" si="342"/>
        <v>1063.5</v>
      </c>
      <c r="O1310" s="5">
        <v>0</v>
      </c>
      <c r="P1310" s="3">
        <f t="shared" si="343"/>
        <v>3187.5</v>
      </c>
      <c r="Q1310" s="3">
        <f t="shared" si="344"/>
        <v>911.5</v>
      </c>
      <c r="R1310" s="3">
        <f t="shared" si="345"/>
        <v>2301</v>
      </c>
      <c r="S1310" s="57">
        <f t="shared" si="346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25">
      <c r="A1311" s="163">
        <v>247</v>
      </c>
      <c r="B1311" s="2" t="s">
        <v>1431</v>
      </c>
      <c r="C1311" s="1" t="s">
        <v>30</v>
      </c>
      <c r="D1311" s="107" t="s">
        <v>1134</v>
      </c>
      <c r="E1311" s="1" t="s">
        <v>1184</v>
      </c>
      <c r="F1311" s="1" t="s">
        <v>32</v>
      </c>
      <c r="G1311" s="3">
        <v>15000</v>
      </c>
      <c r="H1311" s="58">
        <v>0</v>
      </c>
      <c r="I1311" s="3">
        <v>25</v>
      </c>
      <c r="J1311" s="3">
        <f t="shared" si="338"/>
        <v>430.5</v>
      </c>
      <c r="K1311" s="55">
        <f t="shared" si="339"/>
        <v>1065</v>
      </c>
      <c r="L1311" s="55">
        <f t="shared" si="340"/>
        <v>172.5</v>
      </c>
      <c r="M1311" s="3">
        <f t="shared" si="341"/>
        <v>456</v>
      </c>
      <c r="N1311" s="55">
        <f t="shared" si="342"/>
        <v>1063.5</v>
      </c>
      <c r="O1311" s="5">
        <v>1350.12</v>
      </c>
      <c r="P1311" s="3">
        <f t="shared" si="343"/>
        <v>3187.5</v>
      </c>
      <c r="Q1311" s="3">
        <f t="shared" si="344"/>
        <v>2261.62</v>
      </c>
      <c r="R1311" s="3">
        <f t="shared" si="345"/>
        <v>2301</v>
      </c>
      <c r="S1311" s="57">
        <f t="shared" si="346"/>
        <v>12738.380000000001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25">
      <c r="A1312" s="163">
        <v>248</v>
      </c>
      <c r="B1312" s="2" t="s">
        <v>1432</v>
      </c>
      <c r="C1312" s="1" t="s">
        <v>30</v>
      </c>
      <c r="D1312" s="107" t="s">
        <v>1134</v>
      </c>
      <c r="E1312" s="1" t="s">
        <v>1184</v>
      </c>
      <c r="F1312" s="1" t="s">
        <v>32</v>
      </c>
      <c r="G1312" s="3">
        <v>15000</v>
      </c>
      <c r="H1312" s="58">
        <v>0</v>
      </c>
      <c r="I1312" s="3">
        <v>25</v>
      </c>
      <c r="J1312" s="3">
        <f t="shared" si="338"/>
        <v>430.5</v>
      </c>
      <c r="K1312" s="55">
        <f t="shared" si="339"/>
        <v>1065</v>
      </c>
      <c r="L1312" s="55">
        <f t="shared" si="340"/>
        <v>172.5</v>
      </c>
      <c r="M1312" s="3">
        <f t="shared" si="341"/>
        <v>456</v>
      </c>
      <c r="N1312" s="55">
        <f t="shared" si="342"/>
        <v>1063.5</v>
      </c>
      <c r="O1312" s="5">
        <v>0</v>
      </c>
      <c r="P1312" s="3">
        <f t="shared" si="343"/>
        <v>3187.5</v>
      </c>
      <c r="Q1312" s="3">
        <f t="shared" si="344"/>
        <v>911.5</v>
      </c>
      <c r="R1312" s="3">
        <f t="shared" si="345"/>
        <v>2301</v>
      </c>
      <c r="S1312" s="57">
        <f t="shared" si="346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25">
      <c r="A1313" s="163">
        <v>249</v>
      </c>
      <c r="B1313" s="2" t="s">
        <v>1433</v>
      </c>
      <c r="C1313" s="1" t="s">
        <v>34</v>
      </c>
      <c r="D1313" s="107" t="s">
        <v>1134</v>
      </c>
      <c r="E1313" s="1" t="s">
        <v>1184</v>
      </c>
      <c r="F1313" s="1" t="s">
        <v>32</v>
      </c>
      <c r="G1313" s="3">
        <v>15000</v>
      </c>
      <c r="H1313" s="58">
        <v>0</v>
      </c>
      <c r="I1313" s="3">
        <v>25</v>
      </c>
      <c r="J1313" s="3">
        <f t="shared" si="338"/>
        <v>430.5</v>
      </c>
      <c r="K1313" s="55">
        <f t="shared" si="339"/>
        <v>1065</v>
      </c>
      <c r="L1313" s="55">
        <f t="shared" si="340"/>
        <v>172.5</v>
      </c>
      <c r="M1313" s="3">
        <f t="shared" si="341"/>
        <v>456</v>
      </c>
      <c r="N1313" s="55">
        <f t="shared" si="342"/>
        <v>1063.5</v>
      </c>
      <c r="O1313" s="5">
        <v>0</v>
      </c>
      <c r="P1313" s="3">
        <f t="shared" si="343"/>
        <v>3187.5</v>
      </c>
      <c r="Q1313" s="3">
        <f t="shared" si="344"/>
        <v>911.5</v>
      </c>
      <c r="R1313" s="3">
        <f t="shared" si="345"/>
        <v>2301</v>
      </c>
      <c r="S1313" s="57">
        <f t="shared" si="346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25">
      <c r="A1314" s="163">
        <v>250</v>
      </c>
      <c r="B1314" s="2" t="s">
        <v>1434</v>
      </c>
      <c r="C1314" s="1" t="s">
        <v>34</v>
      </c>
      <c r="D1314" s="107" t="s">
        <v>1134</v>
      </c>
      <c r="E1314" s="1" t="s">
        <v>1184</v>
      </c>
      <c r="F1314" s="1" t="s">
        <v>32</v>
      </c>
      <c r="G1314" s="3">
        <v>15000</v>
      </c>
      <c r="H1314" s="58">
        <v>0</v>
      </c>
      <c r="I1314" s="3">
        <v>25</v>
      </c>
      <c r="J1314" s="3">
        <f t="shared" si="338"/>
        <v>430.5</v>
      </c>
      <c r="K1314" s="55">
        <f t="shared" si="339"/>
        <v>1065</v>
      </c>
      <c r="L1314" s="55">
        <f t="shared" si="340"/>
        <v>172.5</v>
      </c>
      <c r="M1314" s="3">
        <f t="shared" si="341"/>
        <v>456</v>
      </c>
      <c r="N1314" s="55">
        <f t="shared" si="342"/>
        <v>1063.5</v>
      </c>
      <c r="O1314" s="5">
        <v>0</v>
      </c>
      <c r="P1314" s="3">
        <f t="shared" si="343"/>
        <v>3187.5</v>
      </c>
      <c r="Q1314" s="3">
        <f t="shared" si="344"/>
        <v>911.5</v>
      </c>
      <c r="R1314" s="3">
        <f t="shared" si="345"/>
        <v>2301</v>
      </c>
      <c r="S1314" s="57">
        <f t="shared" si="346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25">
      <c r="A1315" s="163">
        <v>251</v>
      </c>
      <c r="B1315" s="2" t="s">
        <v>1435</v>
      </c>
      <c r="C1315" s="1" t="s">
        <v>34</v>
      </c>
      <c r="D1315" s="107" t="s">
        <v>1134</v>
      </c>
      <c r="E1315" s="1" t="s">
        <v>1184</v>
      </c>
      <c r="F1315" s="1" t="s">
        <v>32</v>
      </c>
      <c r="G1315" s="3">
        <v>15000</v>
      </c>
      <c r="H1315" s="58">
        <v>0</v>
      </c>
      <c r="I1315" s="3">
        <v>25</v>
      </c>
      <c r="J1315" s="3">
        <f t="shared" si="338"/>
        <v>430.5</v>
      </c>
      <c r="K1315" s="55">
        <f t="shared" si="339"/>
        <v>1065</v>
      </c>
      <c r="L1315" s="55">
        <f t="shared" si="340"/>
        <v>172.5</v>
      </c>
      <c r="M1315" s="3">
        <f t="shared" si="341"/>
        <v>456</v>
      </c>
      <c r="N1315" s="55">
        <f t="shared" si="342"/>
        <v>1063.5</v>
      </c>
      <c r="O1315" s="5">
        <v>0</v>
      </c>
      <c r="P1315" s="3">
        <f t="shared" si="343"/>
        <v>3187.5</v>
      </c>
      <c r="Q1315" s="3">
        <f t="shared" si="344"/>
        <v>911.5</v>
      </c>
      <c r="R1315" s="3">
        <f t="shared" si="345"/>
        <v>2301</v>
      </c>
      <c r="S1315" s="57">
        <f t="shared" si="346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25">
      <c r="A1316" s="163">
        <v>252</v>
      </c>
      <c r="B1316" s="2" t="s">
        <v>1436</v>
      </c>
      <c r="C1316" s="1" t="s">
        <v>34</v>
      </c>
      <c r="D1316" s="107" t="s">
        <v>1134</v>
      </c>
      <c r="E1316" s="1" t="s">
        <v>1184</v>
      </c>
      <c r="F1316" s="1" t="s">
        <v>32</v>
      </c>
      <c r="G1316" s="3">
        <v>15000</v>
      </c>
      <c r="H1316" s="58">
        <v>0</v>
      </c>
      <c r="I1316" s="3">
        <v>25</v>
      </c>
      <c r="J1316" s="3">
        <f t="shared" si="338"/>
        <v>430.5</v>
      </c>
      <c r="K1316" s="55">
        <f t="shared" si="339"/>
        <v>1065</v>
      </c>
      <c r="L1316" s="55">
        <f t="shared" si="340"/>
        <v>172.5</v>
      </c>
      <c r="M1316" s="3">
        <f t="shared" si="341"/>
        <v>456</v>
      </c>
      <c r="N1316" s="55">
        <f t="shared" si="342"/>
        <v>1063.5</v>
      </c>
      <c r="O1316" s="5">
        <v>0</v>
      </c>
      <c r="P1316" s="3">
        <f t="shared" si="343"/>
        <v>3187.5</v>
      </c>
      <c r="Q1316" s="3">
        <f t="shared" si="344"/>
        <v>911.5</v>
      </c>
      <c r="R1316" s="3">
        <f t="shared" si="345"/>
        <v>2301</v>
      </c>
      <c r="S1316" s="57">
        <f t="shared" si="346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25">
      <c r="A1317" s="163">
        <v>253</v>
      </c>
      <c r="B1317" s="2" t="s">
        <v>1437</v>
      </c>
      <c r="C1317" s="1" t="s">
        <v>34</v>
      </c>
      <c r="D1317" s="107" t="s">
        <v>1134</v>
      </c>
      <c r="E1317" s="1" t="s">
        <v>1267</v>
      </c>
      <c r="F1317" s="1" t="s">
        <v>32</v>
      </c>
      <c r="G1317" s="3">
        <v>10000</v>
      </c>
      <c r="H1317" s="58">
        <v>0</v>
      </c>
      <c r="I1317" s="3">
        <v>25</v>
      </c>
      <c r="J1317" s="3">
        <f t="shared" si="338"/>
        <v>287</v>
      </c>
      <c r="K1317" s="55">
        <f t="shared" si="339"/>
        <v>709.99999999999989</v>
      </c>
      <c r="L1317" s="55">
        <f t="shared" si="340"/>
        <v>115</v>
      </c>
      <c r="M1317" s="3">
        <f t="shared" si="341"/>
        <v>304</v>
      </c>
      <c r="N1317" s="55">
        <f t="shared" si="342"/>
        <v>709</v>
      </c>
      <c r="O1317" s="5">
        <v>0</v>
      </c>
      <c r="P1317" s="3">
        <f t="shared" si="343"/>
        <v>2125</v>
      </c>
      <c r="Q1317" s="3">
        <f t="shared" si="344"/>
        <v>616</v>
      </c>
      <c r="R1317" s="3">
        <f t="shared" si="345"/>
        <v>1534</v>
      </c>
      <c r="S1317" s="57">
        <f t="shared" si="346"/>
        <v>9384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25">
      <c r="A1318" s="163">
        <v>254</v>
      </c>
      <c r="B1318" s="120" t="s">
        <v>1438</v>
      </c>
      <c r="C1318" s="1" t="s">
        <v>34</v>
      </c>
      <c r="D1318" s="107" t="s">
        <v>1134</v>
      </c>
      <c r="E1318" s="1" t="s">
        <v>1184</v>
      </c>
      <c r="F1318" s="1" t="s">
        <v>32</v>
      </c>
      <c r="G1318" s="3">
        <v>15000</v>
      </c>
      <c r="H1318" s="58">
        <v>0</v>
      </c>
      <c r="I1318" s="3">
        <v>25</v>
      </c>
      <c r="J1318" s="3">
        <f t="shared" si="338"/>
        <v>430.5</v>
      </c>
      <c r="K1318" s="55">
        <f t="shared" si="339"/>
        <v>1065</v>
      </c>
      <c r="L1318" s="55">
        <f t="shared" si="340"/>
        <v>172.5</v>
      </c>
      <c r="M1318" s="3">
        <f t="shared" si="341"/>
        <v>456</v>
      </c>
      <c r="N1318" s="55">
        <f t="shared" si="342"/>
        <v>1063.5</v>
      </c>
      <c r="O1318" s="5">
        <v>0</v>
      </c>
      <c r="P1318" s="3">
        <f t="shared" si="343"/>
        <v>3187.5</v>
      </c>
      <c r="Q1318" s="3">
        <f t="shared" si="344"/>
        <v>911.5</v>
      </c>
      <c r="R1318" s="3">
        <f t="shared" si="345"/>
        <v>2301</v>
      </c>
      <c r="S1318" s="57">
        <f t="shared" si="346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25">
      <c r="A1319" s="163">
        <v>255</v>
      </c>
      <c r="B1319" s="2" t="s">
        <v>1439</v>
      </c>
      <c r="C1319" s="1" t="s">
        <v>34</v>
      </c>
      <c r="D1319" s="107" t="s">
        <v>1134</v>
      </c>
      <c r="E1319" s="1" t="s">
        <v>1184</v>
      </c>
      <c r="F1319" s="1" t="s">
        <v>32</v>
      </c>
      <c r="G1319" s="3">
        <v>15000</v>
      </c>
      <c r="H1319" s="58">
        <v>0</v>
      </c>
      <c r="I1319" s="3">
        <v>25</v>
      </c>
      <c r="J1319" s="3">
        <f t="shared" si="338"/>
        <v>430.5</v>
      </c>
      <c r="K1319" s="55">
        <f t="shared" si="339"/>
        <v>1065</v>
      </c>
      <c r="L1319" s="55">
        <f t="shared" si="340"/>
        <v>172.5</v>
      </c>
      <c r="M1319" s="3">
        <f t="shared" si="341"/>
        <v>456</v>
      </c>
      <c r="N1319" s="55">
        <f t="shared" si="342"/>
        <v>1063.5</v>
      </c>
      <c r="O1319" s="5">
        <v>0</v>
      </c>
      <c r="P1319" s="3">
        <f t="shared" si="343"/>
        <v>3187.5</v>
      </c>
      <c r="Q1319" s="3">
        <f t="shared" si="344"/>
        <v>911.5</v>
      </c>
      <c r="R1319" s="3">
        <f t="shared" si="345"/>
        <v>2301</v>
      </c>
      <c r="S1319" s="57">
        <f t="shared" si="346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25">
      <c r="A1320" s="163">
        <v>256</v>
      </c>
      <c r="B1320" s="2" t="s">
        <v>1440</v>
      </c>
      <c r="C1320" s="1" t="s">
        <v>34</v>
      </c>
      <c r="D1320" s="107" t="s">
        <v>1134</v>
      </c>
      <c r="E1320" s="1" t="s">
        <v>1184</v>
      </c>
      <c r="F1320" s="1" t="s">
        <v>32</v>
      </c>
      <c r="G1320" s="3">
        <v>15000</v>
      </c>
      <c r="H1320" s="58">
        <v>0</v>
      </c>
      <c r="I1320" s="3">
        <v>25</v>
      </c>
      <c r="J1320" s="3">
        <f t="shared" si="338"/>
        <v>430.5</v>
      </c>
      <c r="K1320" s="55">
        <f t="shared" si="339"/>
        <v>1065</v>
      </c>
      <c r="L1320" s="55">
        <f t="shared" si="340"/>
        <v>172.5</v>
      </c>
      <c r="M1320" s="3">
        <f t="shared" si="341"/>
        <v>456</v>
      </c>
      <c r="N1320" s="55">
        <f t="shared" si="342"/>
        <v>1063.5</v>
      </c>
      <c r="O1320" s="5">
        <v>0</v>
      </c>
      <c r="P1320" s="3">
        <f t="shared" si="343"/>
        <v>3187.5</v>
      </c>
      <c r="Q1320" s="3">
        <f t="shared" si="344"/>
        <v>911.5</v>
      </c>
      <c r="R1320" s="3">
        <f t="shared" si="345"/>
        <v>2301</v>
      </c>
      <c r="S1320" s="57">
        <f t="shared" si="346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25">
      <c r="A1321" s="163">
        <v>257</v>
      </c>
      <c r="B1321" s="120" t="s">
        <v>1441</v>
      </c>
      <c r="C1321" s="1" t="s">
        <v>34</v>
      </c>
      <c r="D1321" s="107" t="s">
        <v>1134</v>
      </c>
      <c r="E1321" s="1" t="s">
        <v>1184</v>
      </c>
      <c r="F1321" s="1" t="s">
        <v>32</v>
      </c>
      <c r="G1321" s="3">
        <v>15000</v>
      </c>
      <c r="H1321" s="58">
        <v>0</v>
      </c>
      <c r="I1321" s="3">
        <v>25</v>
      </c>
      <c r="J1321" s="3">
        <f t="shared" ref="J1321:J1384" si="347">+G1321*2.87%</f>
        <v>430.5</v>
      </c>
      <c r="K1321" s="55">
        <f t="shared" ref="K1321:K1384" si="348">+G1321*7.1%</f>
        <v>1065</v>
      </c>
      <c r="L1321" s="55">
        <f t="shared" ref="L1321:L1384" si="349">+G1321*1.15%</f>
        <v>172.5</v>
      </c>
      <c r="M1321" s="3">
        <f t="shared" ref="M1321:M1384" si="350">+G1321*3.04%</f>
        <v>456</v>
      </c>
      <c r="N1321" s="55">
        <f t="shared" ref="N1321:N1384" si="351">+G1321*7.09%</f>
        <v>1063.5</v>
      </c>
      <c r="O1321" s="5">
        <v>0</v>
      </c>
      <c r="P1321" s="3">
        <f t="shared" ref="P1321:P1384" si="352">SUM(J1321:N1321)</f>
        <v>3187.5</v>
      </c>
      <c r="Q1321" s="3">
        <f t="shared" ref="Q1321:Q1384" si="353">H1321+I1321+J1321+M1321+O1321</f>
        <v>911.5</v>
      </c>
      <c r="R1321" s="3">
        <f t="shared" ref="R1321:R1384" si="354">+K1321+L1321+N1321</f>
        <v>2301</v>
      </c>
      <c r="S1321" s="57">
        <f t="shared" ref="S1321:S1384" si="355">+G1321-Q1321</f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25">
      <c r="A1322" s="163">
        <v>258</v>
      </c>
      <c r="B1322" s="2" t="s">
        <v>1442</v>
      </c>
      <c r="C1322" s="1" t="s">
        <v>34</v>
      </c>
      <c r="D1322" s="107" t="s">
        <v>1134</v>
      </c>
      <c r="E1322" s="1" t="s">
        <v>1184</v>
      </c>
      <c r="F1322" s="1" t="s">
        <v>32</v>
      </c>
      <c r="G1322" s="3">
        <v>15000</v>
      </c>
      <c r="H1322" s="58">
        <v>0</v>
      </c>
      <c r="I1322" s="3">
        <v>25</v>
      </c>
      <c r="J1322" s="3">
        <f t="shared" si="347"/>
        <v>430.5</v>
      </c>
      <c r="K1322" s="55">
        <f t="shared" si="348"/>
        <v>1065</v>
      </c>
      <c r="L1322" s="55">
        <f t="shared" si="349"/>
        <v>172.5</v>
      </c>
      <c r="M1322" s="3">
        <f t="shared" si="350"/>
        <v>456</v>
      </c>
      <c r="N1322" s="55">
        <f t="shared" si="351"/>
        <v>1063.5</v>
      </c>
      <c r="O1322" s="5">
        <v>0</v>
      </c>
      <c r="P1322" s="3">
        <f t="shared" si="352"/>
        <v>3187.5</v>
      </c>
      <c r="Q1322" s="3">
        <f t="shared" si="353"/>
        <v>911.5</v>
      </c>
      <c r="R1322" s="3">
        <f t="shared" si="354"/>
        <v>2301</v>
      </c>
      <c r="S1322" s="57">
        <f t="shared" si="355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25">
      <c r="A1323" s="163">
        <v>259</v>
      </c>
      <c r="B1323" s="2" t="s">
        <v>1443</v>
      </c>
      <c r="C1323" s="1" t="s">
        <v>34</v>
      </c>
      <c r="D1323" s="107" t="s">
        <v>1134</v>
      </c>
      <c r="E1323" s="1" t="s">
        <v>1184</v>
      </c>
      <c r="F1323" s="1" t="s">
        <v>32</v>
      </c>
      <c r="G1323" s="3">
        <v>15000</v>
      </c>
      <c r="H1323" s="58">
        <v>0</v>
      </c>
      <c r="I1323" s="3">
        <v>25</v>
      </c>
      <c r="J1323" s="3">
        <f t="shared" si="347"/>
        <v>430.5</v>
      </c>
      <c r="K1323" s="55">
        <f t="shared" si="348"/>
        <v>1065</v>
      </c>
      <c r="L1323" s="55">
        <f t="shared" si="349"/>
        <v>172.5</v>
      </c>
      <c r="M1323" s="3">
        <f t="shared" si="350"/>
        <v>456</v>
      </c>
      <c r="N1323" s="55">
        <f t="shared" si="351"/>
        <v>1063.5</v>
      </c>
      <c r="O1323" s="5">
        <v>0</v>
      </c>
      <c r="P1323" s="3">
        <f t="shared" si="352"/>
        <v>3187.5</v>
      </c>
      <c r="Q1323" s="3">
        <f t="shared" si="353"/>
        <v>911.5</v>
      </c>
      <c r="R1323" s="3">
        <f t="shared" si="354"/>
        <v>2301</v>
      </c>
      <c r="S1323" s="57">
        <f t="shared" si="355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25">
      <c r="A1324" s="163">
        <v>260</v>
      </c>
      <c r="B1324" s="120" t="s">
        <v>1444</v>
      </c>
      <c r="C1324" s="1" t="s">
        <v>34</v>
      </c>
      <c r="D1324" s="107" t="s">
        <v>1134</v>
      </c>
      <c r="E1324" s="1" t="s">
        <v>1184</v>
      </c>
      <c r="F1324" s="1" t="s">
        <v>32</v>
      </c>
      <c r="G1324" s="3">
        <v>15000</v>
      </c>
      <c r="H1324" s="58">
        <v>0</v>
      </c>
      <c r="I1324" s="3">
        <v>25</v>
      </c>
      <c r="J1324" s="3">
        <f t="shared" si="347"/>
        <v>430.5</v>
      </c>
      <c r="K1324" s="55">
        <f t="shared" si="348"/>
        <v>1065</v>
      </c>
      <c r="L1324" s="55">
        <f t="shared" si="349"/>
        <v>172.5</v>
      </c>
      <c r="M1324" s="3">
        <f t="shared" si="350"/>
        <v>456</v>
      </c>
      <c r="N1324" s="55">
        <f t="shared" si="351"/>
        <v>1063.5</v>
      </c>
      <c r="O1324" s="5">
        <v>0</v>
      </c>
      <c r="P1324" s="3">
        <f t="shared" si="352"/>
        <v>3187.5</v>
      </c>
      <c r="Q1324" s="3">
        <f t="shared" si="353"/>
        <v>911.5</v>
      </c>
      <c r="R1324" s="3">
        <f t="shared" si="354"/>
        <v>2301</v>
      </c>
      <c r="S1324" s="57">
        <f t="shared" si="355"/>
        <v>14088.5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25">
      <c r="A1325" s="163">
        <v>261</v>
      </c>
      <c r="B1325" s="2" t="s">
        <v>1445</v>
      </c>
      <c r="C1325" s="1" t="s">
        <v>34</v>
      </c>
      <c r="D1325" s="107" t="s">
        <v>1134</v>
      </c>
      <c r="E1325" s="1" t="s">
        <v>1184</v>
      </c>
      <c r="F1325" s="1" t="s">
        <v>32</v>
      </c>
      <c r="G1325" s="3">
        <v>15000</v>
      </c>
      <c r="H1325" s="58">
        <v>0</v>
      </c>
      <c r="I1325" s="3">
        <v>25</v>
      </c>
      <c r="J1325" s="3">
        <f t="shared" si="347"/>
        <v>430.5</v>
      </c>
      <c r="K1325" s="55">
        <f t="shared" si="348"/>
        <v>1065</v>
      </c>
      <c r="L1325" s="55">
        <f t="shared" si="349"/>
        <v>172.5</v>
      </c>
      <c r="M1325" s="3">
        <f t="shared" si="350"/>
        <v>456</v>
      </c>
      <c r="N1325" s="55">
        <f t="shared" si="351"/>
        <v>1063.5</v>
      </c>
      <c r="O1325" s="5">
        <v>0</v>
      </c>
      <c r="P1325" s="3">
        <f t="shared" si="352"/>
        <v>3187.5</v>
      </c>
      <c r="Q1325" s="3">
        <f t="shared" si="353"/>
        <v>911.5</v>
      </c>
      <c r="R1325" s="3">
        <f t="shared" si="354"/>
        <v>2301</v>
      </c>
      <c r="S1325" s="57">
        <f t="shared" si="355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25">
      <c r="A1326" s="163">
        <v>262</v>
      </c>
      <c r="B1326" s="2" t="s">
        <v>1446</v>
      </c>
      <c r="C1326" s="1" t="s">
        <v>34</v>
      </c>
      <c r="D1326" s="107" t="s">
        <v>1134</v>
      </c>
      <c r="E1326" s="1" t="s">
        <v>1184</v>
      </c>
      <c r="F1326" s="1" t="s">
        <v>32</v>
      </c>
      <c r="G1326" s="3">
        <v>15000</v>
      </c>
      <c r="H1326" s="58">
        <v>0</v>
      </c>
      <c r="I1326" s="3">
        <v>25</v>
      </c>
      <c r="J1326" s="3">
        <f t="shared" si="347"/>
        <v>430.5</v>
      </c>
      <c r="K1326" s="55">
        <f t="shared" si="348"/>
        <v>1065</v>
      </c>
      <c r="L1326" s="55">
        <f t="shared" si="349"/>
        <v>172.5</v>
      </c>
      <c r="M1326" s="3">
        <f t="shared" si="350"/>
        <v>456</v>
      </c>
      <c r="N1326" s="55">
        <f t="shared" si="351"/>
        <v>1063.5</v>
      </c>
      <c r="O1326" s="5">
        <v>0</v>
      </c>
      <c r="P1326" s="3">
        <f t="shared" si="352"/>
        <v>3187.5</v>
      </c>
      <c r="Q1326" s="3">
        <f t="shared" si="353"/>
        <v>911.5</v>
      </c>
      <c r="R1326" s="3">
        <f t="shared" si="354"/>
        <v>2301</v>
      </c>
      <c r="S1326" s="57">
        <f t="shared" si="355"/>
        <v>14088.5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25">
      <c r="A1327" s="163">
        <v>263</v>
      </c>
      <c r="B1327" s="2" t="s">
        <v>1447</v>
      </c>
      <c r="C1327" s="1" t="s">
        <v>34</v>
      </c>
      <c r="D1327" s="107" t="s">
        <v>1134</v>
      </c>
      <c r="E1327" s="1" t="s">
        <v>1184</v>
      </c>
      <c r="F1327" s="1" t="s">
        <v>32</v>
      </c>
      <c r="G1327" s="3">
        <v>15000</v>
      </c>
      <c r="H1327" s="58">
        <v>0</v>
      </c>
      <c r="I1327" s="3">
        <v>25</v>
      </c>
      <c r="J1327" s="3">
        <f t="shared" si="347"/>
        <v>430.5</v>
      </c>
      <c r="K1327" s="55">
        <f t="shared" si="348"/>
        <v>1065</v>
      </c>
      <c r="L1327" s="55">
        <f t="shared" si="349"/>
        <v>172.5</v>
      </c>
      <c r="M1327" s="3">
        <f t="shared" si="350"/>
        <v>456</v>
      </c>
      <c r="N1327" s="55">
        <f t="shared" si="351"/>
        <v>1063.5</v>
      </c>
      <c r="O1327" s="5">
        <v>0</v>
      </c>
      <c r="P1327" s="3">
        <f t="shared" si="352"/>
        <v>3187.5</v>
      </c>
      <c r="Q1327" s="3">
        <f t="shared" si="353"/>
        <v>911.5</v>
      </c>
      <c r="R1327" s="3">
        <f t="shared" si="354"/>
        <v>2301</v>
      </c>
      <c r="S1327" s="57">
        <f t="shared" si="355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25">
      <c r="A1328" s="163">
        <v>264</v>
      </c>
      <c r="B1328" s="106" t="s">
        <v>1448</v>
      </c>
      <c r="C1328" s="1" t="s">
        <v>34</v>
      </c>
      <c r="D1328" s="107" t="s">
        <v>1134</v>
      </c>
      <c r="E1328" s="1" t="s">
        <v>1184</v>
      </c>
      <c r="F1328" s="1" t="s">
        <v>32</v>
      </c>
      <c r="G1328" s="3">
        <v>15000</v>
      </c>
      <c r="H1328" s="58">
        <v>0</v>
      </c>
      <c r="I1328" s="3">
        <v>25</v>
      </c>
      <c r="J1328" s="3">
        <f t="shared" si="347"/>
        <v>430.5</v>
      </c>
      <c r="K1328" s="55">
        <f t="shared" si="348"/>
        <v>1065</v>
      </c>
      <c r="L1328" s="55">
        <f t="shared" si="349"/>
        <v>172.5</v>
      </c>
      <c r="M1328" s="3">
        <f t="shared" si="350"/>
        <v>456</v>
      </c>
      <c r="N1328" s="55">
        <f t="shared" si="351"/>
        <v>1063.5</v>
      </c>
      <c r="O1328" s="5">
        <v>0</v>
      </c>
      <c r="P1328" s="3">
        <f t="shared" si="352"/>
        <v>3187.5</v>
      </c>
      <c r="Q1328" s="3">
        <f t="shared" si="353"/>
        <v>911.5</v>
      </c>
      <c r="R1328" s="3">
        <f t="shared" si="354"/>
        <v>2301</v>
      </c>
      <c r="S1328" s="57">
        <f t="shared" si="355"/>
        <v>14088.5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25">
      <c r="A1329" s="163">
        <v>265</v>
      </c>
      <c r="B1329" s="2" t="s">
        <v>1449</v>
      </c>
      <c r="C1329" s="1" t="s">
        <v>34</v>
      </c>
      <c r="D1329" s="107" t="s">
        <v>1134</v>
      </c>
      <c r="E1329" s="1" t="s">
        <v>1184</v>
      </c>
      <c r="F1329" s="1" t="s">
        <v>32</v>
      </c>
      <c r="G1329" s="3">
        <v>15000</v>
      </c>
      <c r="H1329" s="58">
        <v>0</v>
      </c>
      <c r="I1329" s="3">
        <v>25</v>
      </c>
      <c r="J1329" s="3">
        <f t="shared" si="347"/>
        <v>430.5</v>
      </c>
      <c r="K1329" s="55">
        <f t="shared" si="348"/>
        <v>1065</v>
      </c>
      <c r="L1329" s="55">
        <f t="shared" si="349"/>
        <v>172.5</v>
      </c>
      <c r="M1329" s="3">
        <f t="shared" si="350"/>
        <v>456</v>
      </c>
      <c r="N1329" s="55">
        <f t="shared" si="351"/>
        <v>1063.5</v>
      </c>
      <c r="O1329" s="5">
        <v>0</v>
      </c>
      <c r="P1329" s="3">
        <f t="shared" si="352"/>
        <v>3187.5</v>
      </c>
      <c r="Q1329" s="3">
        <f t="shared" si="353"/>
        <v>911.5</v>
      </c>
      <c r="R1329" s="3">
        <f t="shared" si="354"/>
        <v>2301</v>
      </c>
      <c r="S1329" s="57">
        <f t="shared" si="355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25">
      <c r="A1330" s="163">
        <v>266</v>
      </c>
      <c r="B1330" s="120" t="s">
        <v>1450</v>
      </c>
      <c r="C1330" s="1" t="s">
        <v>34</v>
      </c>
      <c r="D1330" s="107" t="s">
        <v>1134</v>
      </c>
      <c r="E1330" s="1" t="s">
        <v>1184</v>
      </c>
      <c r="F1330" s="1" t="s">
        <v>32</v>
      </c>
      <c r="G1330" s="3">
        <v>15000</v>
      </c>
      <c r="H1330" s="58">
        <v>0</v>
      </c>
      <c r="I1330" s="3">
        <v>25</v>
      </c>
      <c r="J1330" s="3">
        <f t="shared" si="347"/>
        <v>430.5</v>
      </c>
      <c r="K1330" s="55">
        <f t="shared" si="348"/>
        <v>1065</v>
      </c>
      <c r="L1330" s="55">
        <f t="shared" si="349"/>
        <v>172.5</v>
      </c>
      <c r="M1330" s="3">
        <f t="shared" si="350"/>
        <v>456</v>
      </c>
      <c r="N1330" s="55">
        <f t="shared" si="351"/>
        <v>1063.5</v>
      </c>
      <c r="O1330" s="5">
        <v>0</v>
      </c>
      <c r="P1330" s="3">
        <f t="shared" si="352"/>
        <v>3187.5</v>
      </c>
      <c r="Q1330" s="3">
        <f t="shared" si="353"/>
        <v>911.5</v>
      </c>
      <c r="R1330" s="3">
        <f t="shared" si="354"/>
        <v>2301</v>
      </c>
      <c r="S1330" s="57">
        <f t="shared" si="355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25">
      <c r="A1331" s="163">
        <v>267</v>
      </c>
      <c r="B1331" s="120" t="s">
        <v>1451</v>
      </c>
      <c r="C1331" s="1" t="s">
        <v>34</v>
      </c>
      <c r="D1331" s="107" t="s">
        <v>1134</v>
      </c>
      <c r="E1331" s="1" t="s">
        <v>1184</v>
      </c>
      <c r="F1331" s="1" t="s">
        <v>32</v>
      </c>
      <c r="G1331" s="3">
        <v>15000</v>
      </c>
      <c r="H1331" s="58">
        <v>0</v>
      </c>
      <c r="I1331" s="3">
        <v>25</v>
      </c>
      <c r="J1331" s="3">
        <f t="shared" si="347"/>
        <v>430.5</v>
      </c>
      <c r="K1331" s="55">
        <f t="shared" si="348"/>
        <v>1065</v>
      </c>
      <c r="L1331" s="55">
        <f t="shared" si="349"/>
        <v>172.5</v>
      </c>
      <c r="M1331" s="3">
        <f t="shared" si="350"/>
        <v>456</v>
      </c>
      <c r="N1331" s="55">
        <f t="shared" si="351"/>
        <v>1063.5</v>
      </c>
      <c r="O1331" s="5">
        <v>0</v>
      </c>
      <c r="P1331" s="3">
        <f t="shared" si="352"/>
        <v>3187.5</v>
      </c>
      <c r="Q1331" s="3">
        <f t="shared" si="353"/>
        <v>911.5</v>
      </c>
      <c r="R1331" s="3">
        <f t="shared" si="354"/>
        <v>2301</v>
      </c>
      <c r="S1331" s="57">
        <f t="shared" si="355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25">
      <c r="A1332" s="163">
        <v>268</v>
      </c>
      <c r="B1332" s="2" t="s">
        <v>1452</v>
      </c>
      <c r="C1332" s="1" t="s">
        <v>34</v>
      </c>
      <c r="D1332" s="107" t="s">
        <v>1134</v>
      </c>
      <c r="E1332" s="1" t="s">
        <v>1184</v>
      </c>
      <c r="F1332" s="1" t="s">
        <v>32</v>
      </c>
      <c r="G1332" s="3">
        <v>15000</v>
      </c>
      <c r="H1332" s="58">
        <v>0</v>
      </c>
      <c r="I1332" s="3">
        <v>25</v>
      </c>
      <c r="J1332" s="3">
        <f t="shared" si="347"/>
        <v>430.5</v>
      </c>
      <c r="K1332" s="55">
        <f t="shared" si="348"/>
        <v>1065</v>
      </c>
      <c r="L1332" s="55">
        <f t="shared" si="349"/>
        <v>172.5</v>
      </c>
      <c r="M1332" s="3">
        <f t="shared" si="350"/>
        <v>456</v>
      </c>
      <c r="N1332" s="55">
        <f t="shared" si="351"/>
        <v>1063.5</v>
      </c>
      <c r="O1332" s="5">
        <v>1350.12</v>
      </c>
      <c r="P1332" s="3">
        <f t="shared" si="352"/>
        <v>3187.5</v>
      </c>
      <c r="Q1332" s="3">
        <f t="shared" si="353"/>
        <v>2261.62</v>
      </c>
      <c r="R1332" s="3">
        <f t="shared" si="354"/>
        <v>2301</v>
      </c>
      <c r="S1332" s="57">
        <f t="shared" si="355"/>
        <v>12738.380000000001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25">
      <c r="A1333" s="163">
        <v>269</v>
      </c>
      <c r="B1333" s="2" t="s">
        <v>1453</v>
      </c>
      <c r="C1333" s="1" t="s">
        <v>34</v>
      </c>
      <c r="D1333" s="107" t="s">
        <v>1134</v>
      </c>
      <c r="E1333" s="1" t="s">
        <v>1184</v>
      </c>
      <c r="F1333" s="1" t="s">
        <v>32</v>
      </c>
      <c r="G1333" s="3">
        <v>15000</v>
      </c>
      <c r="H1333" s="58">
        <v>0</v>
      </c>
      <c r="I1333" s="3">
        <v>25</v>
      </c>
      <c r="J1333" s="3">
        <f t="shared" si="347"/>
        <v>430.5</v>
      </c>
      <c r="K1333" s="55">
        <f t="shared" si="348"/>
        <v>1065</v>
      </c>
      <c r="L1333" s="55">
        <f t="shared" si="349"/>
        <v>172.5</v>
      </c>
      <c r="M1333" s="3">
        <f t="shared" si="350"/>
        <v>456</v>
      </c>
      <c r="N1333" s="55">
        <f t="shared" si="351"/>
        <v>1063.5</v>
      </c>
      <c r="O1333" s="5">
        <v>0</v>
      </c>
      <c r="P1333" s="3">
        <f t="shared" si="352"/>
        <v>3187.5</v>
      </c>
      <c r="Q1333" s="3">
        <f t="shared" si="353"/>
        <v>911.5</v>
      </c>
      <c r="R1333" s="3">
        <f t="shared" si="354"/>
        <v>2301</v>
      </c>
      <c r="S1333" s="57">
        <f t="shared" si="355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25">
      <c r="A1334" s="163">
        <v>270</v>
      </c>
      <c r="B1334" s="106" t="s">
        <v>1454</v>
      </c>
      <c r="C1334" s="1" t="s">
        <v>34</v>
      </c>
      <c r="D1334" s="107" t="s">
        <v>1134</v>
      </c>
      <c r="E1334" s="1" t="s">
        <v>1184</v>
      </c>
      <c r="F1334" s="1" t="s">
        <v>32</v>
      </c>
      <c r="G1334" s="3">
        <v>15000</v>
      </c>
      <c r="H1334" s="58">
        <v>0</v>
      </c>
      <c r="I1334" s="3">
        <v>25</v>
      </c>
      <c r="J1334" s="3">
        <f t="shared" si="347"/>
        <v>430.5</v>
      </c>
      <c r="K1334" s="55">
        <f t="shared" si="348"/>
        <v>1065</v>
      </c>
      <c r="L1334" s="55">
        <f t="shared" si="349"/>
        <v>172.5</v>
      </c>
      <c r="M1334" s="3">
        <f t="shared" si="350"/>
        <v>456</v>
      </c>
      <c r="N1334" s="55">
        <f t="shared" si="351"/>
        <v>1063.5</v>
      </c>
      <c r="O1334" s="5">
        <v>0</v>
      </c>
      <c r="P1334" s="3">
        <f t="shared" si="352"/>
        <v>3187.5</v>
      </c>
      <c r="Q1334" s="3">
        <f t="shared" si="353"/>
        <v>911.5</v>
      </c>
      <c r="R1334" s="3">
        <f t="shared" si="354"/>
        <v>2301</v>
      </c>
      <c r="S1334" s="57">
        <f t="shared" si="355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25">
      <c r="A1335" s="163">
        <v>271</v>
      </c>
      <c r="B1335" s="2" t="s">
        <v>1455</v>
      </c>
      <c r="C1335" s="1" t="s">
        <v>34</v>
      </c>
      <c r="D1335" s="107" t="s">
        <v>1134</v>
      </c>
      <c r="E1335" s="1" t="s">
        <v>1184</v>
      </c>
      <c r="F1335" s="1" t="s">
        <v>32</v>
      </c>
      <c r="G1335" s="3">
        <v>15000</v>
      </c>
      <c r="H1335" s="58">
        <v>0</v>
      </c>
      <c r="I1335" s="3">
        <v>25</v>
      </c>
      <c r="J1335" s="3">
        <f t="shared" si="347"/>
        <v>430.5</v>
      </c>
      <c r="K1335" s="55">
        <f t="shared" si="348"/>
        <v>1065</v>
      </c>
      <c r="L1335" s="55">
        <f t="shared" si="349"/>
        <v>172.5</v>
      </c>
      <c r="M1335" s="3">
        <f t="shared" si="350"/>
        <v>456</v>
      </c>
      <c r="N1335" s="55">
        <f t="shared" si="351"/>
        <v>1063.5</v>
      </c>
      <c r="O1335" s="5">
        <v>0</v>
      </c>
      <c r="P1335" s="3">
        <f t="shared" si="352"/>
        <v>3187.5</v>
      </c>
      <c r="Q1335" s="3">
        <f t="shared" si="353"/>
        <v>911.5</v>
      </c>
      <c r="R1335" s="3">
        <f t="shared" si="354"/>
        <v>2301</v>
      </c>
      <c r="S1335" s="57">
        <f t="shared" si="355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25">
      <c r="A1336" s="163">
        <v>272</v>
      </c>
      <c r="B1336" s="120" t="s">
        <v>1456</v>
      </c>
      <c r="C1336" s="1" t="s">
        <v>34</v>
      </c>
      <c r="D1336" s="107" t="s">
        <v>1134</v>
      </c>
      <c r="E1336" s="1" t="s">
        <v>1184</v>
      </c>
      <c r="F1336" s="1" t="s">
        <v>32</v>
      </c>
      <c r="G1336" s="3">
        <v>15000</v>
      </c>
      <c r="H1336" s="58">
        <v>0</v>
      </c>
      <c r="I1336" s="3">
        <v>25</v>
      </c>
      <c r="J1336" s="3">
        <f t="shared" si="347"/>
        <v>430.5</v>
      </c>
      <c r="K1336" s="55">
        <f t="shared" si="348"/>
        <v>1065</v>
      </c>
      <c r="L1336" s="55">
        <f t="shared" si="349"/>
        <v>172.5</v>
      </c>
      <c r="M1336" s="3">
        <f t="shared" si="350"/>
        <v>456</v>
      </c>
      <c r="N1336" s="55">
        <f t="shared" si="351"/>
        <v>1063.5</v>
      </c>
      <c r="O1336" s="5">
        <v>0</v>
      </c>
      <c r="P1336" s="3">
        <f t="shared" si="352"/>
        <v>3187.5</v>
      </c>
      <c r="Q1336" s="3">
        <f t="shared" si="353"/>
        <v>911.5</v>
      </c>
      <c r="R1336" s="3">
        <f t="shared" si="354"/>
        <v>2301</v>
      </c>
      <c r="S1336" s="57">
        <f t="shared" si="355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25">
      <c r="A1337" s="163">
        <v>273</v>
      </c>
      <c r="B1337" s="2" t="s">
        <v>1457</v>
      </c>
      <c r="C1337" s="1" t="s">
        <v>34</v>
      </c>
      <c r="D1337" s="107" t="s">
        <v>1134</v>
      </c>
      <c r="E1337" s="1" t="s">
        <v>1184</v>
      </c>
      <c r="F1337" s="1" t="s">
        <v>32</v>
      </c>
      <c r="G1337" s="3">
        <v>15000</v>
      </c>
      <c r="H1337" s="58">
        <v>0</v>
      </c>
      <c r="I1337" s="3">
        <v>25</v>
      </c>
      <c r="J1337" s="3">
        <f t="shared" si="347"/>
        <v>430.5</v>
      </c>
      <c r="K1337" s="55">
        <f t="shared" si="348"/>
        <v>1065</v>
      </c>
      <c r="L1337" s="55">
        <f t="shared" si="349"/>
        <v>172.5</v>
      </c>
      <c r="M1337" s="3">
        <f t="shared" si="350"/>
        <v>456</v>
      </c>
      <c r="N1337" s="55">
        <f t="shared" si="351"/>
        <v>1063.5</v>
      </c>
      <c r="O1337" s="5">
        <v>0</v>
      </c>
      <c r="P1337" s="3">
        <f t="shared" si="352"/>
        <v>3187.5</v>
      </c>
      <c r="Q1337" s="3">
        <f t="shared" si="353"/>
        <v>911.5</v>
      </c>
      <c r="R1337" s="3">
        <f t="shared" si="354"/>
        <v>2301</v>
      </c>
      <c r="S1337" s="57">
        <f t="shared" si="355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25">
      <c r="A1338" s="163">
        <v>274</v>
      </c>
      <c r="B1338" s="2" t="s">
        <v>1458</v>
      </c>
      <c r="C1338" s="1" t="s">
        <v>34</v>
      </c>
      <c r="D1338" s="107" t="s">
        <v>1134</v>
      </c>
      <c r="E1338" s="1" t="s">
        <v>1184</v>
      </c>
      <c r="F1338" s="1" t="s">
        <v>32</v>
      </c>
      <c r="G1338" s="3">
        <v>15000</v>
      </c>
      <c r="H1338" s="58">
        <v>0</v>
      </c>
      <c r="I1338" s="3">
        <v>25</v>
      </c>
      <c r="J1338" s="3">
        <f t="shared" si="347"/>
        <v>430.5</v>
      </c>
      <c r="K1338" s="55">
        <f t="shared" si="348"/>
        <v>1065</v>
      </c>
      <c r="L1338" s="55">
        <f t="shared" si="349"/>
        <v>172.5</v>
      </c>
      <c r="M1338" s="3">
        <f t="shared" si="350"/>
        <v>456</v>
      </c>
      <c r="N1338" s="55">
        <f t="shared" si="351"/>
        <v>1063.5</v>
      </c>
      <c r="O1338" s="5">
        <v>0</v>
      </c>
      <c r="P1338" s="3">
        <f t="shared" si="352"/>
        <v>3187.5</v>
      </c>
      <c r="Q1338" s="3">
        <f t="shared" si="353"/>
        <v>911.5</v>
      </c>
      <c r="R1338" s="3">
        <f t="shared" si="354"/>
        <v>2301</v>
      </c>
      <c r="S1338" s="57">
        <f t="shared" si="355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25">
      <c r="A1339" s="163">
        <v>275</v>
      </c>
      <c r="B1339" s="2" t="s">
        <v>1459</v>
      </c>
      <c r="C1339" s="1" t="s">
        <v>34</v>
      </c>
      <c r="D1339" s="107" t="s">
        <v>1134</v>
      </c>
      <c r="E1339" s="1" t="s">
        <v>1184</v>
      </c>
      <c r="F1339" s="1" t="s">
        <v>32</v>
      </c>
      <c r="G1339" s="3">
        <v>15000</v>
      </c>
      <c r="H1339" s="58">
        <v>0</v>
      </c>
      <c r="I1339" s="3">
        <v>25</v>
      </c>
      <c r="J1339" s="3">
        <f t="shared" si="347"/>
        <v>430.5</v>
      </c>
      <c r="K1339" s="55">
        <f t="shared" si="348"/>
        <v>1065</v>
      </c>
      <c r="L1339" s="55">
        <f t="shared" si="349"/>
        <v>172.5</v>
      </c>
      <c r="M1339" s="3">
        <f t="shared" si="350"/>
        <v>456</v>
      </c>
      <c r="N1339" s="55">
        <f t="shared" si="351"/>
        <v>1063.5</v>
      </c>
      <c r="O1339" s="5">
        <v>0</v>
      </c>
      <c r="P1339" s="3">
        <f t="shared" si="352"/>
        <v>3187.5</v>
      </c>
      <c r="Q1339" s="3">
        <f t="shared" si="353"/>
        <v>911.5</v>
      </c>
      <c r="R1339" s="3">
        <f t="shared" si="354"/>
        <v>2301</v>
      </c>
      <c r="S1339" s="57">
        <f t="shared" si="355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25">
      <c r="A1340" s="163">
        <v>276</v>
      </c>
      <c r="B1340" s="2" t="s">
        <v>1460</v>
      </c>
      <c r="C1340" s="1" t="s">
        <v>34</v>
      </c>
      <c r="D1340" s="107" t="s">
        <v>1134</v>
      </c>
      <c r="E1340" s="1" t="s">
        <v>1184</v>
      </c>
      <c r="F1340" s="1" t="s">
        <v>32</v>
      </c>
      <c r="G1340" s="3">
        <v>15000</v>
      </c>
      <c r="H1340" s="58">
        <v>0</v>
      </c>
      <c r="I1340" s="3">
        <v>25</v>
      </c>
      <c r="J1340" s="3">
        <f t="shared" si="347"/>
        <v>430.5</v>
      </c>
      <c r="K1340" s="55">
        <f t="shared" si="348"/>
        <v>1065</v>
      </c>
      <c r="L1340" s="55">
        <f t="shared" si="349"/>
        <v>172.5</v>
      </c>
      <c r="M1340" s="3">
        <f t="shared" si="350"/>
        <v>456</v>
      </c>
      <c r="N1340" s="55">
        <f t="shared" si="351"/>
        <v>1063.5</v>
      </c>
      <c r="O1340" s="5">
        <v>0</v>
      </c>
      <c r="P1340" s="3">
        <f t="shared" si="352"/>
        <v>3187.5</v>
      </c>
      <c r="Q1340" s="3">
        <f t="shared" si="353"/>
        <v>911.5</v>
      </c>
      <c r="R1340" s="3">
        <f t="shared" si="354"/>
        <v>2301</v>
      </c>
      <c r="S1340" s="57">
        <f t="shared" si="355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25">
      <c r="A1341" s="163">
        <v>277</v>
      </c>
      <c r="B1341" s="2" t="s">
        <v>1461</v>
      </c>
      <c r="C1341" s="1" t="s">
        <v>34</v>
      </c>
      <c r="D1341" s="107" t="s">
        <v>1134</v>
      </c>
      <c r="E1341" s="1" t="s">
        <v>1184</v>
      </c>
      <c r="F1341" s="1" t="s">
        <v>32</v>
      </c>
      <c r="G1341" s="3">
        <v>15000</v>
      </c>
      <c r="H1341" s="58">
        <v>0</v>
      </c>
      <c r="I1341" s="3">
        <v>25</v>
      </c>
      <c r="J1341" s="3">
        <f t="shared" si="347"/>
        <v>430.5</v>
      </c>
      <c r="K1341" s="55">
        <f t="shared" si="348"/>
        <v>1065</v>
      </c>
      <c r="L1341" s="55">
        <f t="shared" si="349"/>
        <v>172.5</v>
      </c>
      <c r="M1341" s="3">
        <f t="shared" si="350"/>
        <v>456</v>
      </c>
      <c r="N1341" s="55">
        <f t="shared" si="351"/>
        <v>1063.5</v>
      </c>
      <c r="O1341" s="5">
        <v>1350.12</v>
      </c>
      <c r="P1341" s="3">
        <f t="shared" si="352"/>
        <v>3187.5</v>
      </c>
      <c r="Q1341" s="3">
        <f t="shared" si="353"/>
        <v>2261.62</v>
      </c>
      <c r="R1341" s="3">
        <f t="shared" si="354"/>
        <v>2301</v>
      </c>
      <c r="S1341" s="57">
        <f t="shared" si="355"/>
        <v>12738.380000000001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25">
      <c r="A1342" s="163">
        <v>278</v>
      </c>
      <c r="B1342" s="2" t="s">
        <v>1462</v>
      </c>
      <c r="C1342" s="1" t="s">
        <v>34</v>
      </c>
      <c r="D1342" s="107" t="s">
        <v>1134</v>
      </c>
      <c r="E1342" s="1" t="s">
        <v>1184</v>
      </c>
      <c r="F1342" s="1" t="s">
        <v>32</v>
      </c>
      <c r="G1342" s="3">
        <v>15000</v>
      </c>
      <c r="H1342" s="58">
        <v>0</v>
      </c>
      <c r="I1342" s="3">
        <v>25</v>
      </c>
      <c r="J1342" s="3">
        <f t="shared" si="347"/>
        <v>430.5</v>
      </c>
      <c r="K1342" s="55">
        <f t="shared" si="348"/>
        <v>1065</v>
      </c>
      <c r="L1342" s="55">
        <f t="shared" si="349"/>
        <v>172.5</v>
      </c>
      <c r="M1342" s="3">
        <f t="shared" si="350"/>
        <v>456</v>
      </c>
      <c r="N1342" s="55">
        <f t="shared" si="351"/>
        <v>1063.5</v>
      </c>
      <c r="O1342" s="5">
        <v>0</v>
      </c>
      <c r="P1342" s="3">
        <f t="shared" si="352"/>
        <v>3187.5</v>
      </c>
      <c r="Q1342" s="3">
        <f t="shared" si="353"/>
        <v>911.5</v>
      </c>
      <c r="R1342" s="3">
        <f t="shared" si="354"/>
        <v>2301</v>
      </c>
      <c r="S1342" s="57">
        <f t="shared" si="355"/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25">
      <c r="A1343" s="163">
        <v>279</v>
      </c>
      <c r="B1343" s="120" t="s">
        <v>1463</v>
      </c>
      <c r="C1343" s="1" t="s">
        <v>34</v>
      </c>
      <c r="D1343" s="107" t="s">
        <v>1134</v>
      </c>
      <c r="E1343" s="1" t="s">
        <v>1184</v>
      </c>
      <c r="F1343" s="1" t="s">
        <v>32</v>
      </c>
      <c r="G1343" s="3">
        <v>15000</v>
      </c>
      <c r="H1343" s="58">
        <v>0</v>
      </c>
      <c r="I1343" s="3">
        <v>25</v>
      </c>
      <c r="J1343" s="3">
        <f t="shared" si="347"/>
        <v>430.5</v>
      </c>
      <c r="K1343" s="55">
        <f t="shared" si="348"/>
        <v>1065</v>
      </c>
      <c r="L1343" s="55">
        <f t="shared" si="349"/>
        <v>172.5</v>
      </c>
      <c r="M1343" s="3">
        <f t="shared" si="350"/>
        <v>456</v>
      </c>
      <c r="N1343" s="55">
        <f t="shared" si="351"/>
        <v>1063.5</v>
      </c>
      <c r="O1343" s="5">
        <v>0</v>
      </c>
      <c r="P1343" s="3">
        <f t="shared" si="352"/>
        <v>3187.5</v>
      </c>
      <c r="Q1343" s="3">
        <f t="shared" si="353"/>
        <v>911.5</v>
      </c>
      <c r="R1343" s="3">
        <f t="shared" si="354"/>
        <v>2301</v>
      </c>
      <c r="S1343" s="57">
        <f t="shared" si="355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25">
      <c r="A1344" s="163">
        <v>280</v>
      </c>
      <c r="B1344" s="2" t="s">
        <v>1464</v>
      </c>
      <c r="C1344" s="1" t="s">
        <v>34</v>
      </c>
      <c r="D1344" s="107" t="s">
        <v>1134</v>
      </c>
      <c r="E1344" s="1" t="s">
        <v>1184</v>
      </c>
      <c r="F1344" s="1" t="s">
        <v>32</v>
      </c>
      <c r="G1344" s="3">
        <v>15000</v>
      </c>
      <c r="H1344" s="58">
        <v>0</v>
      </c>
      <c r="I1344" s="3">
        <v>25</v>
      </c>
      <c r="J1344" s="3">
        <f t="shared" si="347"/>
        <v>430.5</v>
      </c>
      <c r="K1344" s="55">
        <f t="shared" si="348"/>
        <v>1065</v>
      </c>
      <c r="L1344" s="55">
        <f t="shared" si="349"/>
        <v>172.5</v>
      </c>
      <c r="M1344" s="3">
        <f t="shared" si="350"/>
        <v>456</v>
      </c>
      <c r="N1344" s="55">
        <f t="shared" si="351"/>
        <v>1063.5</v>
      </c>
      <c r="O1344" s="5">
        <v>0</v>
      </c>
      <c r="P1344" s="3">
        <f t="shared" si="352"/>
        <v>3187.5</v>
      </c>
      <c r="Q1344" s="3">
        <f t="shared" si="353"/>
        <v>911.5</v>
      </c>
      <c r="R1344" s="3">
        <f t="shared" si="354"/>
        <v>2301</v>
      </c>
      <c r="S1344" s="57">
        <f t="shared" si="355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25">
      <c r="A1345" s="163">
        <v>281</v>
      </c>
      <c r="B1345" s="2" t="s">
        <v>1465</v>
      </c>
      <c r="C1345" s="1" t="s">
        <v>34</v>
      </c>
      <c r="D1345" s="107" t="s">
        <v>1134</v>
      </c>
      <c r="E1345" s="1" t="s">
        <v>1184</v>
      </c>
      <c r="F1345" s="1" t="s">
        <v>32</v>
      </c>
      <c r="G1345" s="3">
        <v>15000</v>
      </c>
      <c r="H1345" s="58">
        <v>0</v>
      </c>
      <c r="I1345" s="3">
        <v>25</v>
      </c>
      <c r="J1345" s="3">
        <f t="shared" si="347"/>
        <v>430.5</v>
      </c>
      <c r="K1345" s="55">
        <f t="shared" si="348"/>
        <v>1065</v>
      </c>
      <c r="L1345" s="55">
        <f t="shared" si="349"/>
        <v>172.5</v>
      </c>
      <c r="M1345" s="3">
        <f t="shared" si="350"/>
        <v>456</v>
      </c>
      <c r="N1345" s="55">
        <f t="shared" si="351"/>
        <v>1063.5</v>
      </c>
      <c r="O1345" s="5">
        <v>0</v>
      </c>
      <c r="P1345" s="3">
        <f t="shared" si="352"/>
        <v>3187.5</v>
      </c>
      <c r="Q1345" s="3">
        <f t="shared" si="353"/>
        <v>911.5</v>
      </c>
      <c r="R1345" s="3">
        <f t="shared" si="354"/>
        <v>2301</v>
      </c>
      <c r="S1345" s="57">
        <f t="shared" si="355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25">
      <c r="A1346" s="163">
        <v>282</v>
      </c>
      <c r="B1346" s="2" t="s">
        <v>1466</v>
      </c>
      <c r="C1346" s="1" t="s">
        <v>34</v>
      </c>
      <c r="D1346" s="107" t="s">
        <v>1134</v>
      </c>
      <c r="E1346" s="1" t="s">
        <v>1184</v>
      </c>
      <c r="F1346" s="1" t="s">
        <v>32</v>
      </c>
      <c r="G1346" s="3">
        <v>15000</v>
      </c>
      <c r="H1346" s="58">
        <v>0</v>
      </c>
      <c r="I1346" s="3">
        <v>25</v>
      </c>
      <c r="J1346" s="3">
        <f t="shared" si="347"/>
        <v>430.5</v>
      </c>
      <c r="K1346" s="55">
        <f t="shared" si="348"/>
        <v>1065</v>
      </c>
      <c r="L1346" s="55">
        <f t="shared" si="349"/>
        <v>172.5</v>
      </c>
      <c r="M1346" s="3">
        <f t="shared" si="350"/>
        <v>456</v>
      </c>
      <c r="N1346" s="55">
        <f t="shared" si="351"/>
        <v>1063.5</v>
      </c>
      <c r="O1346" s="5">
        <v>1350.12</v>
      </c>
      <c r="P1346" s="3">
        <f t="shared" si="352"/>
        <v>3187.5</v>
      </c>
      <c r="Q1346" s="3">
        <f t="shared" si="353"/>
        <v>2261.62</v>
      </c>
      <c r="R1346" s="3">
        <f t="shared" si="354"/>
        <v>2301</v>
      </c>
      <c r="S1346" s="57">
        <f t="shared" si="355"/>
        <v>12738.380000000001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25">
      <c r="A1347" s="163">
        <v>283</v>
      </c>
      <c r="B1347" s="2" t="s">
        <v>1467</v>
      </c>
      <c r="C1347" s="1" t="s">
        <v>34</v>
      </c>
      <c r="D1347" s="107" t="s">
        <v>1134</v>
      </c>
      <c r="E1347" s="1" t="s">
        <v>1184</v>
      </c>
      <c r="F1347" s="1" t="s">
        <v>32</v>
      </c>
      <c r="G1347" s="3">
        <v>15000</v>
      </c>
      <c r="H1347" s="58">
        <v>0</v>
      </c>
      <c r="I1347" s="3">
        <v>25</v>
      </c>
      <c r="J1347" s="3">
        <f t="shared" si="347"/>
        <v>430.5</v>
      </c>
      <c r="K1347" s="55">
        <f t="shared" si="348"/>
        <v>1065</v>
      </c>
      <c r="L1347" s="55">
        <f t="shared" si="349"/>
        <v>172.5</v>
      </c>
      <c r="M1347" s="3">
        <f t="shared" si="350"/>
        <v>456</v>
      </c>
      <c r="N1347" s="55">
        <f t="shared" si="351"/>
        <v>1063.5</v>
      </c>
      <c r="O1347" s="5">
        <v>0</v>
      </c>
      <c r="P1347" s="3">
        <f t="shared" si="352"/>
        <v>3187.5</v>
      </c>
      <c r="Q1347" s="3">
        <f t="shared" si="353"/>
        <v>911.5</v>
      </c>
      <c r="R1347" s="3">
        <f t="shared" si="354"/>
        <v>2301</v>
      </c>
      <c r="S1347" s="57">
        <f t="shared" si="355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25">
      <c r="A1348" s="163">
        <v>284</v>
      </c>
      <c r="B1348" s="2" t="s">
        <v>1468</v>
      </c>
      <c r="C1348" s="1" t="s">
        <v>34</v>
      </c>
      <c r="D1348" s="107" t="s">
        <v>1134</v>
      </c>
      <c r="E1348" s="1" t="s">
        <v>1184</v>
      </c>
      <c r="F1348" s="1" t="s">
        <v>32</v>
      </c>
      <c r="G1348" s="3">
        <v>15000</v>
      </c>
      <c r="H1348" s="58">
        <v>0</v>
      </c>
      <c r="I1348" s="3">
        <v>25</v>
      </c>
      <c r="J1348" s="3">
        <f t="shared" si="347"/>
        <v>430.5</v>
      </c>
      <c r="K1348" s="55">
        <f t="shared" si="348"/>
        <v>1065</v>
      </c>
      <c r="L1348" s="55">
        <f t="shared" si="349"/>
        <v>172.5</v>
      </c>
      <c r="M1348" s="3">
        <f t="shared" si="350"/>
        <v>456</v>
      </c>
      <c r="N1348" s="55">
        <f t="shared" si="351"/>
        <v>1063.5</v>
      </c>
      <c r="O1348" s="5">
        <v>0</v>
      </c>
      <c r="P1348" s="3">
        <f t="shared" si="352"/>
        <v>3187.5</v>
      </c>
      <c r="Q1348" s="3">
        <f t="shared" si="353"/>
        <v>911.5</v>
      </c>
      <c r="R1348" s="3">
        <f t="shared" si="354"/>
        <v>2301</v>
      </c>
      <c r="S1348" s="57">
        <f t="shared" si="355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25">
      <c r="A1349" s="163">
        <v>285</v>
      </c>
      <c r="B1349" s="2" t="s">
        <v>1469</v>
      </c>
      <c r="C1349" s="1" t="s">
        <v>34</v>
      </c>
      <c r="D1349" s="107" t="s">
        <v>1134</v>
      </c>
      <c r="E1349" s="1" t="s">
        <v>1184</v>
      </c>
      <c r="F1349" s="1" t="s">
        <v>32</v>
      </c>
      <c r="G1349" s="3">
        <v>15000</v>
      </c>
      <c r="H1349" s="58">
        <v>0</v>
      </c>
      <c r="I1349" s="3">
        <v>25</v>
      </c>
      <c r="J1349" s="3">
        <f t="shared" si="347"/>
        <v>430.5</v>
      </c>
      <c r="K1349" s="55">
        <f t="shared" si="348"/>
        <v>1065</v>
      </c>
      <c r="L1349" s="55">
        <f t="shared" si="349"/>
        <v>172.5</v>
      </c>
      <c r="M1349" s="3">
        <f t="shared" si="350"/>
        <v>456</v>
      </c>
      <c r="N1349" s="55">
        <f t="shared" si="351"/>
        <v>1063.5</v>
      </c>
      <c r="O1349" s="5">
        <v>0</v>
      </c>
      <c r="P1349" s="3">
        <f t="shared" si="352"/>
        <v>3187.5</v>
      </c>
      <c r="Q1349" s="3">
        <f t="shared" si="353"/>
        <v>911.5</v>
      </c>
      <c r="R1349" s="3">
        <f t="shared" si="354"/>
        <v>2301</v>
      </c>
      <c r="S1349" s="57">
        <f t="shared" si="355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25">
      <c r="A1350" s="163">
        <v>286</v>
      </c>
      <c r="B1350" s="2" t="s">
        <v>1470</v>
      </c>
      <c r="C1350" s="1" t="s">
        <v>34</v>
      </c>
      <c r="D1350" s="107" t="s">
        <v>1134</v>
      </c>
      <c r="E1350" s="1" t="s">
        <v>1184</v>
      </c>
      <c r="F1350" s="1" t="s">
        <v>32</v>
      </c>
      <c r="G1350" s="3">
        <v>15000</v>
      </c>
      <c r="H1350" s="58">
        <v>0</v>
      </c>
      <c r="I1350" s="3">
        <v>25</v>
      </c>
      <c r="J1350" s="3">
        <f t="shared" si="347"/>
        <v>430.5</v>
      </c>
      <c r="K1350" s="55">
        <f t="shared" si="348"/>
        <v>1065</v>
      </c>
      <c r="L1350" s="55">
        <f t="shared" si="349"/>
        <v>172.5</v>
      </c>
      <c r="M1350" s="3">
        <f t="shared" si="350"/>
        <v>456</v>
      </c>
      <c r="N1350" s="55">
        <f t="shared" si="351"/>
        <v>1063.5</v>
      </c>
      <c r="O1350" s="5">
        <v>0</v>
      </c>
      <c r="P1350" s="3">
        <f t="shared" si="352"/>
        <v>3187.5</v>
      </c>
      <c r="Q1350" s="3">
        <f t="shared" si="353"/>
        <v>911.5</v>
      </c>
      <c r="R1350" s="3">
        <f t="shared" si="354"/>
        <v>2301</v>
      </c>
      <c r="S1350" s="57">
        <f t="shared" si="355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25">
      <c r="A1351" s="163">
        <v>287</v>
      </c>
      <c r="B1351" s="2" t="s">
        <v>1471</v>
      </c>
      <c r="C1351" s="1" t="s">
        <v>30</v>
      </c>
      <c r="D1351" s="107" t="s">
        <v>1134</v>
      </c>
      <c r="E1351" s="1" t="s">
        <v>1184</v>
      </c>
      <c r="F1351" s="1" t="s">
        <v>32</v>
      </c>
      <c r="G1351" s="3">
        <v>15000</v>
      </c>
      <c r="H1351" s="58">
        <v>0</v>
      </c>
      <c r="I1351" s="3">
        <v>25</v>
      </c>
      <c r="J1351" s="3">
        <f t="shared" si="347"/>
        <v>430.5</v>
      </c>
      <c r="K1351" s="55">
        <f t="shared" si="348"/>
        <v>1065</v>
      </c>
      <c r="L1351" s="55">
        <f t="shared" si="349"/>
        <v>172.5</v>
      </c>
      <c r="M1351" s="3">
        <f t="shared" si="350"/>
        <v>456</v>
      </c>
      <c r="N1351" s="55">
        <f t="shared" si="351"/>
        <v>1063.5</v>
      </c>
      <c r="O1351" s="5">
        <v>0</v>
      </c>
      <c r="P1351" s="3">
        <f t="shared" si="352"/>
        <v>3187.5</v>
      </c>
      <c r="Q1351" s="3">
        <f t="shared" si="353"/>
        <v>911.5</v>
      </c>
      <c r="R1351" s="3">
        <f t="shared" si="354"/>
        <v>2301</v>
      </c>
      <c r="S1351" s="57">
        <f t="shared" si="355"/>
        <v>14088.5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25">
      <c r="A1352" s="163">
        <v>288</v>
      </c>
      <c r="B1352" s="2" t="s">
        <v>1472</v>
      </c>
      <c r="C1352" s="1" t="s">
        <v>30</v>
      </c>
      <c r="D1352" s="107" t="s">
        <v>1134</v>
      </c>
      <c r="E1352" s="1" t="s">
        <v>1184</v>
      </c>
      <c r="F1352" s="1" t="s">
        <v>32</v>
      </c>
      <c r="G1352" s="3">
        <v>15000</v>
      </c>
      <c r="H1352" s="58">
        <v>0</v>
      </c>
      <c r="I1352" s="3">
        <v>25</v>
      </c>
      <c r="J1352" s="3">
        <f t="shared" si="347"/>
        <v>430.5</v>
      </c>
      <c r="K1352" s="55">
        <f t="shared" si="348"/>
        <v>1065</v>
      </c>
      <c r="L1352" s="55">
        <f t="shared" si="349"/>
        <v>172.5</v>
      </c>
      <c r="M1352" s="3">
        <f t="shared" si="350"/>
        <v>456</v>
      </c>
      <c r="N1352" s="55">
        <f t="shared" si="351"/>
        <v>1063.5</v>
      </c>
      <c r="O1352" s="5">
        <v>0</v>
      </c>
      <c r="P1352" s="3">
        <f t="shared" si="352"/>
        <v>3187.5</v>
      </c>
      <c r="Q1352" s="3">
        <f t="shared" si="353"/>
        <v>911.5</v>
      </c>
      <c r="R1352" s="3">
        <f t="shared" si="354"/>
        <v>2301</v>
      </c>
      <c r="S1352" s="57">
        <f t="shared" si="355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25">
      <c r="A1353" s="163">
        <v>289</v>
      </c>
      <c r="B1353" s="2" t="s">
        <v>1473</v>
      </c>
      <c r="C1353" s="1" t="s">
        <v>34</v>
      </c>
      <c r="D1353" s="107" t="s">
        <v>1134</v>
      </c>
      <c r="E1353" s="1" t="s">
        <v>1184</v>
      </c>
      <c r="F1353" s="1" t="s">
        <v>32</v>
      </c>
      <c r="G1353" s="3">
        <v>15000</v>
      </c>
      <c r="H1353" s="58">
        <v>0</v>
      </c>
      <c r="I1353" s="3">
        <v>25</v>
      </c>
      <c r="J1353" s="3">
        <f t="shared" si="347"/>
        <v>430.5</v>
      </c>
      <c r="K1353" s="55">
        <f t="shared" si="348"/>
        <v>1065</v>
      </c>
      <c r="L1353" s="55">
        <f t="shared" si="349"/>
        <v>172.5</v>
      </c>
      <c r="M1353" s="3">
        <f t="shared" si="350"/>
        <v>456</v>
      </c>
      <c r="N1353" s="55">
        <f t="shared" si="351"/>
        <v>1063.5</v>
      </c>
      <c r="O1353" s="5">
        <v>0</v>
      </c>
      <c r="P1353" s="3">
        <f t="shared" si="352"/>
        <v>3187.5</v>
      </c>
      <c r="Q1353" s="3">
        <f t="shared" si="353"/>
        <v>911.5</v>
      </c>
      <c r="R1353" s="3">
        <f t="shared" si="354"/>
        <v>2301</v>
      </c>
      <c r="S1353" s="57">
        <f t="shared" si="355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25">
      <c r="A1354" s="163">
        <v>290</v>
      </c>
      <c r="B1354" s="120" t="s">
        <v>1474</v>
      </c>
      <c r="C1354" s="1" t="s">
        <v>30</v>
      </c>
      <c r="D1354" s="107" t="s">
        <v>1134</v>
      </c>
      <c r="E1354" s="1" t="s">
        <v>1184</v>
      </c>
      <c r="F1354" s="1" t="s">
        <v>32</v>
      </c>
      <c r="G1354" s="3">
        <v>15000</v>
      </c>
      <c r="H1354" s="58">
        <v>0</v>
      </c>
      <c r="I1354" s="3">
        <v>25</v>
      </c>
      <c r="J1354" s="3">
        <f t="shared" si="347"/>
        <v>430.5</v>
      </c>
      <c r="K1354" s="55">
        <f t="shared" si="348"/>
        <v>1065</v>
      </c>
      <c r="L1354" s="55">
        <f t="shared" si="349"/>
        <v>172.5</v>
      </c>
      <c r="M1354" s="3">
        <f t="shared" si="350"/>
        <v>456</v>
      </c>
      <c r="N1354" s="55">
        <f t="shared" si="351"/>
        <v>1063.5</v>
      </c>
      <c r="O1354" s="5">
        <v>0</v>
      </c>
      <c r="P1354" s="3">
        <f t="shared" si="352"/>
        <v>3187.5</v>
      </c>
      <c r="Q1354" s="3">
        <f t="shared" si="353"/>
        <v>911.5</v>
      </c>
      <c r="R1354" s="3">
        <f t="shared" si="354"/>
        <v>2301</v>
      </c>
      <c r="S1354" s="57">
        <f t="shared" si="355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25">
      <c r="A1355" s="163">
        <v>291</v>
      </c>
      <c r="B1355" s="2" t="s">
        <v>1475</v>
      </c>
      <c r="C1355" s="1" t="s">
        <v>34</v>
      </c>
      <c r="D1355" s="107" t="s">
        <v>1134</v>
      </c>
      <c r="E1355" s="1" t="s">
        <v>1184</v>
      </c>
      <c r="F1355" s="1" t="s">
        <v>32</v>
      </c>
      <c r="G1355" s="3">
        <v>15000</v>
      </c>
      <c r="H1355" s="58">
        <v>0</v>
      </c>
      <c r="I1355" s="3">
        <v>25</v>
      </c>
      <c r="J1355" s="3">
        <f t="shared" si="347"/>
        <v>430.5</v>
      </c>
      <c r="K1355" s="55">
        <f t="shared" si="348"/>
        <v>1065</v>
      </c>
      <c r="L1355" s="55">
        <f t="shared" si="349"/>
        <v>172.5</v>
      </c>
      <c r="M1355" s="3">
        <f t="shared" si="350"/>
        <v>456</v>
      </c>
      <c r="N1355" s="55">
        <f t="shared" si="351"/>
        <v>1063.5</v>
      </c>
      <c r="O1355" s="5">
        <v>0</v>
      </c>
      <c r="P1355" s="3">
        <f t="shared" si="352"/>
        <v>3187.5</v>
      </c>
      <c r="Q1355" s="3">
        <f t="shared" si="353"/>
        <v>911.5</v>
      </c>
      <c r="R1355" s="3">
        <f t="shared" si="354"/>
        <v>2301</v>
      </c>
      <c r="S1355" s="57">
        <f t="shared" si="355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25">
      <c r="A1356" s="163">
        <v>292</v>
      </c>
      <c r="B1356" s="120" t="s">
        <v>1476</v>
      </c>
      <c r="C1356" s="1" t="s">
        <v>34</v>
      </c>
      <c r="D1356" s="107" t="s">
        <v>1134</v>
      </c>
      <c r="E1356" s="1" t="s">
        <v>1184</v>
      </c>
      <c r="F1356" s="1" t="s">
        <v>32</v>
      </c>
      <c r="G1356" s="3">
        <v>15000</v>
      </c>
      <c r="H1356" s="58">
        <v>0</v>
      </c>
      <c r="I1356" s="3">
        <v>25</v>
      </c>
      <c r="J1356" s="3">
        <f t="shared" si="347"/>
        <v>430.5</v>
      </c>
      <c r="K1356" s="55">
        <f t="shared" si="348"/>
        <v>1065</v>
      </c>
      <c r="L1356" s="55">
        <f t="shared" si="349"/>
        <v>172.5</v>
      </c>
      <c r="M1356" s="3">
        <f t="shared" si="350"/>
        <v>456</v>
      </c>
      <c r="N1356" s="55">
        <f t="shared" si="351"/>
        <v>1063.5</v>
      </c>
      <c r="O1356" s="5">
        <v>0</v>
      </c>
      <c r="P1356" s="3">
        <f t="shared" si="352"/>
        <v>3187.5</v>
      </c>
      <c r="Q1356" s="3">
        <f t="shared" si="353"/>
        <v>911.5</v>
      </c>
      <c r="R1356" s="3">
        <f t="shared" si="354"/>
        <v>2301</v>
      </c>
      <c r="S1356" s="57">
        <f t="shared" si="355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25">
      <c r="A1357" s="163">
        <v>293</v>
      </c>
      <c r="B1357" s="2" t="s">
        <v>1477</v>
      </c>
      <c r="C1357" s="1" t="s">
        <v>34</v>
      </c>
      <c r="D1357" s="107" t="s">
        <v>1134</v>
      </c>
      <c r="E1357" s="1" t="s">
        <v>1184</v>
      </c>
      <c r="F1357" s="1" t="s">
        <v>32</v>
      </c>
      <c r="G1357" s="3">
        <v>15000</v>
      </c>
      <c r="H1357" s="58">
        <v>0</v>
      </c>
      <c r="I1357" s="3">
        <v>25</v>
      </c>
      <c r="J1357" s="3">
        <f t="shared" si="347"/>
        <v>430.5</v>
      </c>
      <c r="K1357" s="55">
        <f t="shared" si="348"/>
        <v>1065</v>
      </c>
      <c r="L1357" s="55">
        <f t="shared" si="349"/>
        <v>172.5</v>
      </c>
      <c r="M1357" s="3">
        <f t="shared" si="350"/>
        <v>456</v>
      </c>
      <c r="N1357" s="55">
        <f t="shared" si="351"/>
        <v>1063.5</v>
      </c>
      <c r="O1357" s="5">
        <v>0</v>
      </c>
      <c r="P1357" s="3">
        <f t="shared" si="352"/>
        <v>3187.5</v>
      </c>
      <c r="Q1357" s="3">
        <f t="shared" si="353"/>
        <v>911.5</v>
      </c>
      <c r="R1357" s="3">
        <f t="shared" si="354"/>
        <v>2301</v>
      </c>
      <c r="S1357" s="57">
        <f t="shared" si="355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25">
      <c r="A1358" s="163">
        <v>294</v>
      </c>
      <c r="B1358" s="120" t="s">
        <v>1478</v>
      </c>
      <c r="C1358" s="1" t="s">
        <v>34</v>
      </c>
      <c r="D1358" s="107" t="s">
        <v>1134</v>
      </c>
      <c r="E1358" s="1" t="s">
        <v>1184</v>
      </c>
      <c r="F1358" s="1" t="s">
        <v>32</v>
      </c>
      <c r="G1358" s="3">
        <v>15000</v>
      </c>
      <c r="H1358" s="58">
        <v>0</v>
      </c>
      <c r="I1358" s="3">
        <v>25</v>
      </c>
      <c r="J1358" s="3">
        <f t="shared" si="347"/>
        <v>430.5</v>
      </c>
      <c r="K1358" s="55">
        <f t="shared" si="348"/>
        <v>1065</v>
      </c>
      <c r="L1358" s="55">
        <f t="shared" si="349"/>
        <v>172.5</v>
      </c>
      <c r="M1358" s="3">
        <f t="shared" si="350"/>
        <v>456</v>
      </c>
      <c r="N1358" s="55">
        <f t="shared" si="351"/>
        <v>1063.5</v>
      </c>
      <c r="O1358" s="5">
        <v>0</v>
      </c>
      <c r="P1358" s="3">
        <f t="shared" si="352"/>
        <v>3187.5</v>
      </c>
      <c r="Q1358" s="3">
        <f t="shared" si="353"/>
        <v>911.5</v>
      </c>
      <c r="R1358" s="3">
        <f t="shared" si="354"/>
        <v>2301</v>
      </c>
      <c r="S1358" s="57">
        <f t="shared" si="355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25">
      <c r="A1359" s="163">
        <v>295</v>
      </c>
      <c r="B1359" s="2" t="s">
        <v>1479</v>
      </c>
      <c r="C1359" s="1" t="s">
        <v>34</v>
      </c>
      <c r="D1359" s="107" t="s">
        <v>1134</v>
      </c>
      <c r="E1359" s="1" t="s">
        <v>1184</v>
      </c>
      <c r="F1359" s="1" t="s">
        <v>32</v>
      </c>
      <c r="G1359" s="3">
        <v>15000</v>
      </c>
      <c r="H1359" s="58">
        <v>0</v>
      </c>
      <c r="I1359" s="3">
        <v>25</v>
      </c>
      <c r="J1359" s="3">
        <f t="shared" si="347"/>
        <v>430.5</v>
      </c>
      <c r="K1359" s="55">
        <f t="shared" si="348"/>
        <v>1065</v>
      </c>
      <c r="L1359" s="55">
        <f t="shared" si="349"/>
        <v>172.5</v>
      </c>
      <c r="M1359" s="3">
        <f t="shared" si="350"/>
        <v>456</v>
      </c>
      <c r="N1359" s="55">
        <f t="shared" si="351"/>
        <v>1063.5</v>
      </c>
      <c r="O1359" s="5">
        <v>0</v>
      </c>
      <c r="P1359" s="3">
        <f t="shared" si="352"/>
        <v>3187.5</v>
      </c>
      <c r="Q1359" s="3">
        <f t="shared" si="353"/>
        <v>911.5</v>
      </c>
      <c r="R1359" s="3">
        <f t="shared" si="354"/>
        <v>2301</v>
      </c>
      <c r="S1359" s="57">
        <f t="shared" si="355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25">
      <c r="A1360" s="163">
        <v>296</v>
      </c>
      <c r="B1360" s="2" t="s">
        <v>1480</v>
      </c>
      <c r="C1360" s="1" t="s">
        <v>34</v>
      </c>
      <c r="D1360" s="107" t="s">
        <v>1134</v>
      </c>
      <c r="E1360" s="1" t="s">
        <v>1184</v>
      </c>
      <c r="F1360" s="1" t="s">
        <v>32</v>
      </c>
      <c r="G1360" s="3">
        <v>15000</v>
      </c>
      <c r="H1360" s="58">
        <v>0</v>
      </c>
      <c r="I1360" s="3">
        <v>25</v>
      </c>
      <c r="J1360" s="3">
        <f t="shared" si="347"/>
        <v>430.5</v>
      </c>
      <c r="K1360" s="55">
        <f t="shared" si="348"/>
        <v>1065</v>
      </c>
      <c r="L1360" s="55">
        <f t="shared" si="349"/>
        <v>172.5</v>
      </c>
      <c r="M1360" s="3">
        <f t="shared" si="350"/>
        <v>456</v>
      </c>
      <c r="N1360" s="55">
        <f t="shared" si="351"/>
        <v>1063.5</v>
      </c>
      <c r="O1360" s="5">
        <v>0</v>
      </c>
      <c r="P1360" s="3">
        <f t="shared" si="352"/>
        <v>3187.5</v>
      </c>
      <c r="Q1360" s="3">
        <f t="shared" si="353"/>
        <v>911.5</v>
      </c>
      <c r="R1360" s="3">
        <f t="shared" si="354"/>
        <v>2301</v>
      </c>
      <c r="S1360" s="57">
        <f t="shared" si="355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25">
      <c r="A1361" s="163">
        <v>297</v>
      </c>
      <c r="B1361" s="2" t="s">
        <v>1481</v>
      </c>
      <c r="C1361" s="1" t="s">
        <v>34</v>
      </c>
      <c r="D1361" s="107" t="s">
        <v>1134</v>
      </c>
      <c r="E1361" s="1" t="s">
        <v>1184</v>
      </c>
      <c r="F1361" s="1" t="s">
        <v>32</v>
      </c>
      <c r="G1361" s="3">
        <v>15000</v>
      </c>
      <c r="H1361" s="58">
        <v>0</v>
      </c>
      <c r="I1361" s="3">
        <v>25</v>
      </c>
      <c r="J1361" s="3">
        <f t="shared" si="347"/>
        <v>430.5</v>
      </c>
      <c r="K1361" s="55">
        <f t="shared" si="348"/>
        <v>1065</v>
      </c>
      <c r="L1361" s="55">
        <f t="shared" si="349"/>
        <v>172.5</v>
      </c>
      <c r="M1361" s="3">
        <f t="shared" si="350"/>
        <v>456</v>
      </c>
      <c r="N1361" s="55">
        <f t="shared" si="351"/>
        <v>1063.5</v>
      </c>
      <c r="O1361" s="5">
        <v>0</v>
      </c>
      <c r="P1361" s="3">
        <f t="shared" si="352"/>
        <v>3187.5</v>
      </c>
      <c r="Q1361" s="3">
        <f t="shared" si="353"/>
        <v>911.5</v>
      </c>
      <c r="R1361" s="3">
        <f t="shared" si="354"/>
        <v>2301</v>
      </c>
      <c r="S1361" s="57">
        <f t="shared" si="355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25">
      <c r="A1362" s="163">
        <v>298</v>
      </c>
      <c r="B1362" s="106" t="s">
        <v>1482</v>
      </c>
      <c r="C1362" s="1" t="s">
        <v>34</v>
      </c>
      <c r="D1362" s="107" t="s">
        <v>1134</v>
      </c>
      <c r="E1362" s="1" t="s">
        <v>1184</v>
      </c>
      <c r="F1362" s="1" t="s">
        <v>32</v>
      </c>
      <c r="G1362" s="3">
        <v>15000</v>
      </c>
      <c r="H1362" s="58">
        <v>0</v>
      </c>
      <c r="I1362" s="3">
        <v>25</v>
      </c>
      <c r="J1362" s="3">
        <f t="shared" si="347"/>
        <v>430.5</v>
      </c>
      <c r="K1362" s="55">
        <f t="shared" si="348"/>
        <v>1065</v>
      </c>
      <c r="L1362" s="55">
        <f t="shared" si="349"/>
        <v>172.5</v>
      </c>
      <c r="M1362" s="3">
        <f t="shared" si="350"/>
        <v>456</v>
      </c>
      <c r="N1362" s="55">
        <f t="shared" si="351"/>
        <v>1063.5</v>
      </c>
      <c r="O1362" s="5">
        <v>0</v>
      </c>
      <c r="P1362" s="3">
        <f t="shared" si="352"/>
        <v>3187.5</v>
      </c>
      <c r="Q1362" s="3">
        <f t="shared" si="353"/>
        <v>911.5</v>
      </c>
      <c r="R1362" s="3">
        <f t="shared" si="354"/>
        <v>2301</v>
      </c>
      <c r="S1362" s="57">
        <f t="shared" si="355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25">
      <c r="A1363" s="163">
        <v>299</v>
      </c>
      <c r="B1363" s="120" t="s">
        <v>1483</v>
      </c>
      <c r="C1363" s="1" t="s">
        <v>34</v>
      </c>
      <c r="D1363" s="107" t="s">
        <v>1134</v>
      </c>
      <c r="E1363" s="1" t="s">
        <v>1184</v>
      </c>
      <c r="F1363" s="1" t="s">
        <v>32</v>
      </c>
      <c r="G1363" s="3">
        <v>15000</v>
      </c>
      <c r="H1363" s="58">
        <v>0</v>
      </c>
      <c r="I1363" s="3">
        <v>25</v>
      </c>
      <c r="J1363" s="3">
        <f t="shared" si="347"/>
        <v>430.5</v>
      </c>
      <c r="K1363" s="55">
        <f t="shared" si="348"/>
        <v>1065</v>
      </c>
      <c r="L1363" s="55">
        <f t="shared" si="349"/>
        <v>172.5</v>
      </c>
      <c r="M1363" s="3">
        <f t="shared" si="350"/>
        <v>456</v>
      </c>
      <c r="N1363" s="55">
        <f t="shared" si="351"/>
        <v>1063.5</v>
      </c>
      <c r="O1363" s="5">
        <v>0</v>
      </c>
      <c r="P1363" s="3">
        <f t="shared" si="352"/>
        <v>3187.5</v>
      </c>
      <c r="Q1363" s="3">
        <f t="shared" si="353"/>
        <v>911.5</v>
      </c>
      <c r="R1363" s="3">
        <f t="shared" si="354"/>
        <v>2301</v>
      </c>
      <c r="S1363" s="57">
        <f t="shared" si="355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25">
      <c r="A1364" s="163">
        <v>300</v>
      </c>
      <c r="B1364" s="120" t="s">
        <v>1484</v>
      </c>
      <c r="C1364" s="1" t="s">
        <v>34</v>
      </c>
      <c r="D1364" s="107" t="s">
        <v>1134</v>
      </c>
      <c r="E1364" s="1" t="s">
        <v>1184</v>
      </c>
      <c r="F1364" s="1" t="s">
        <v>32</v>
      </c>
      <c r="G1364" s="3">
        <v>15000</v>
      </c>
      <c r="H1364" s="58">
        <v>0</v>
      </c>
      <c r="I1364" s="3">
        <v>25</v>
      </c>
      <c r="J1364" s="3">
        <f t="shared" si="347"/>
        <v>430.5</v>
      </c>
      <c r="K1364" s="55">
        <f t="shared" si="348"/>
        <v>1065</v>
      </c>
      <c r="L1364" s="55">
        <f t="shared" si="349"/>
        <v>172.5</v>
      </c>
      <c r="M1364" s="3">
        <f t="shared" si="350"/>
        <v>456</v>
      </c>
      <c r="N1364" s="55">
        <f t="shared" si="351"/>
        <v>1063.5</v>
      </c>
      <c r="O1364" s="5">
        <v>0</v>
      </c>
      <c r="P1364" s="3">
        <f t="shared" si="352"/>
        <v>3187.5</v>
      </c>
      <c r="Q1364" s="3">
        <f t="shared" si="353"/>
        <v>911.5</v>
      </c>
      <c r="R1364" s="3">
        <f t="shared" si="354"/>
        <v>2301</v>
      </c>
      <c r="S1364" s="57">
        <f t="shared" si="355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25">
      <c r="A1365" s="163">
        <v>301</v>
      </c>
      <c r="B1365" s="106" t="s">
        <v>1485</v>
      </c>
      <c r="C1365" s="1" t="s">
        <v>34</v>
      </c>
      <c r="D1365" s="107" t="s">
        <v>1134</v>
      </c>
      <c r="E1365" s="1" t="s">
        <v>1184</v>
      </c>
      <c r="F1365" s="1" t="s">
        <v>32</v>
      </c>
      <c r="G1365" s="3">
        <v>15000</v>
      </c>
      <c r="H1365" s="58">
        <v>0</v>
      </c>
      <c r="I1365" s="3">
        <v>25</v>
      </c>
      <c r="J1365" s="3">
        <f t="shared" si="347"/>
        <v>430.5</v>
      </c>
      <c r="K1365" s="55">
        <f t="shared" si="348"/>
        <v>1065</v>
      </c>
      <c r="L1365" s="55">
        <f t="shared" si="349"/>
        <v>172.5</v>
      </c>
      <c r="M1365" s="3">
        <f t="shared" si="350"/>
        <v>456</v>
      </c>
      <c r="N1365" s="55">
        <f t="shared" si="351"/>
        <v>1063.5</v>
      </c>
      <c r="O1365" s="5">
        <v>0</v>
      </c>
      <c r="P1365" s="3">
        <f t="shared" si="352"/>
        <v>3187.5</v>
      </c>
      <c r="Q1365" s="3">
        <f t="shared" si="353"/>
        <v>911.5</v>
      </c>
      <c r="R1365" s="3">
        <f t="shared" si="354"/>
        <v>2301</v>
      </c>
      <c r="S1365" s="57">
        <f t="shared" si="355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25">
      <c r="A1366" s="163">
        <v>302</v>
      </c>
      <c r="B1366" s="2" t="s">
        <v>1486</v>
      </c>
      <c r="C1366" s="1" t="s">
        <v>34</v>
      </c>
      <c r="D1366" s="107" t="s">
        <v>1134</v>
      </c>
      <c r="E1366" s="1" t="s">
        <v>1184</v>
      </c>
      <c r="F1366" s="1" t="s">
        <v>32</v>
      </c>
      <c r="G1366" s="3">
        <v>15097.5</v>
      </c>
      <c r="H1366" s="58">
        <v>0</v>
      </c>
      <c r="I1366" s="3">
        <v>25</v>
      </c>
      <c r="J1366" s="3">
        <f t="shared" si="347"/>
        <v>433.29825</v>
      </c>
      <c r="K1366" s="55">
        <f t="shared" si="348"/>
        <v>1071.9224999999999</v>
      </c>
      <c r="L1366" s="55">
        <f t="shared" si="349"/>
        <v>173.62125</v>
      </c>
      <c r="M1366" s="3">
        <f t="shared" si="350"/>
        <v>458.964</v>
      </c>
      <c r="N1366" s="55">
        <f t="shared" si="351"/>
        <v>1070.41275</v>
      </c>
      <c r="O1366" s="5">
        <v>0</v>
      </c>
      <c r="P1366" s="3">
        <f t="shared" si="352"/>
        <v>3208.21875</v>
      </c>
      <c r="Q1366" s="3">
        <f t="shared" si="353"/>
        <v>917.26224999999999</v>
      </c>
      <c r="R1366" s="3">
        <f t="shared" si="354"/>
        <v>2315.9564999999998</v>
      </c>
      <c r="S1366" s="57">
        <f t="shared" si="355"/>
        <v>14180.23775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25">
      <c r="A1367" s="163">
        <v>303</v>
      </c>
      <c r="B1367" s="2" t="s">
        <v>1487</v>
      </c>
      <c r="C1367" s="1" t="s">
        <v>34</v>
      </c>
      <c r="D1367" s="107" t="s">
        <v>1134</v>
      </c>
      <c r="E1367" s="1" t="s">
        <v>1184</v>
      </c>
      <c r="F1367" s="1" t="s">
        <v>32</v>
      </c>
      <c r="G1367" s="3">
        <v>15000</v>
      </c>
      <c r="H1367" s="58">
        <v>0</v>
      </c>
      <c r="I1367" s="3">
        <v>25</v>
      </c>
      <c r="J1367" s="3">
        <f t="shared" si="347"/>
        <v>430.5</v>
      </c>
      <c r="K1367" s="55">
        <f t="shared" si="348"/>
        <v>1065</v>
      </c>
      <c r="L1367" s="55">
        <f t="shared" si="349"/>
        <v>172.5</v>
      </c>
      <c r="M1367" s="3">
        <f t="shared" si="350"/>
        <v>456</v>
      </c>
      <c r="N1367" s="55">
        <f t="shared" si="351"/>
        <v>1063.5</v>
      </c>
      <c r="O1367" s="5">
        <v>0</v>
      </c>
      <c r="P1367" s="3">
        <f t="shared" si="352"/>
        <v>3187.5</v>
      </c>
      <c r="Q1367" s="3">
        <f t="shared" si="353"/>
        <v>911.5</v>
      </c>
      <c r="R1367" s="3">
        <f t="shared" si="354"/>
        <v>2301</v>
      </c>
      <c r="S1367" s="57">
        <f t="shared" si="355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25">
      <c r="A1368" s="163">
        <v>304</v>
      </c>
      <c r="B1368" s="2" t="s">
        <v>1488</v>
      </c>
      <c r="C1368" s="1" t="s">
        <v>34</v>
      </c>
      <c r="D1368" s="107" t="s">
        <v>1134</v>
      </c>
      <c r="E1368" s="1" t="s">
        <v>1184</v>
      </c>
      <c r="F1368" s="1" t="s">
        <v>32</v>
      </c>
      <c r="G1368" s="3">
        <v>15000</v>
      </c>
      <c r="H1368" s="58">
        <v>0</v>
      </c>
      <c r="I1368" s="3">
        <v>25</v>
      </c>
      <c r="J1368" s="3">
        <f t="shared" si="347"/>
        <v>430.5</v>
      </c>
      <c r="K1368" s="55">
        <f t="shared" si="348"/>
        <v>1065</v>
      </c>
      <c r="L1368" s="55">
        <f t="shared" si="349"/>
        <v>172.5</v>
      </c>
      <c r="M1368" s="3">
        <f t="shared" si="350"/>
        <v>456</v>
      </c>
      <c r="N1368" s="55">
        <f t="shared" si="351"/>
        <v>1063.5</v>
      </c>
      <c r="O1368" s="5">
        <v>1350.12</v>
      </c>
      <c r="P1368" s="3">
        <f t="shared" si="352"/>
        <v>3187.5</v>
      </c>
      <c r="Q1368" s="3">
        <f t="shared" si="353"/>
        <v>2261.62</v>
      </c>
      <c r="R1368" s="3">
        <f t="shared" si="354"/>
        <v>2301</v>
      </c>
      <c r="S1368" s="57">
        <f t="shared" si="355"/>
        <v>12738.380000000001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25">
      <c r="A1369" s="163">
        <v>305</v>
      </c>
      <c r="B1369" s="2" t="s">
        <v>1489</v>
      </c>
      <c r="C1369" s="1" t="s">
        <v>34</v>
      </c>
      <c r="D1369" s="107" t="s">
        <v>1134</v>
      </c>
      <c r="E1369" s="1" t="s">
        <v>1184</v>
      </c>
      <c r="F1369" s="1" t="s">
        <v>32</v>
      </c>
      <c r="G1369" s="3">
        <v>15000</v>
      </c>
      <c r="H1369" s="58">
        <v>0</v>
      </c>
      <c r="I1369" s="3">
        <v>25</v>
      </c>
      <c r="J1369" s="3">
        <f t="shared" si="347"/>
        <v>430.5</v>
      </c>
      <c r="K1369" s="55">
        <f t="shared" si="348"/>
        <v>1065</v>
      </c>
      <c r="L1369" s="55">
        <f t="shared" si="349"/>
        <v>172.5</v>
      </c>
      <c r="M1369" s="3">
        <f t="shared" si="350"/>
        <v>456</v>
      </c>
      <c r="N1369" s="55">
        <f t="shared" si="351"/>
        <v>1063.5</v>
      </c>
      <c r="O1369" s="5">
        <v>0</v>
      </c>
      <c r="P1369" s="3">
        <f t="shared" si="352"/>
        <v>3187.5</v>
      </c>
      <c r="Q1369" s="3">
        <f t="shared" si="353"/>
        <v>911.5</v>
      </c>
      <c r="R1369" s="3">
        <f t="shared" si="354"/>
        <v>2301</v>
      </c>
      <c r="S1369" s="57">
        <f t="shared" si="355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25">
      <c r="A1370" s="163">
        <v>306</v>
      </c>
      <c r="B1370" s="2" t="s">
        <v>1490</v>
      </c>
      <c r="C1370" s="1" t="s">
        <v>34</v>
      </c>
      <c r="D1370" s="107" t="s">
        <v>1134</v>
      </c>
      <c r="E1370" s="1" t="s">
        <v>1184</v>
      </c>
      <c r="F1370" s="1" t="s">
        <v>32</v>
      </c>
      <c r="G1370" s="3">
        <v>15000</v>
      </c>
      <c r="H1370" s="58">
        <v>0</v>
      </c>
      <c r="I1370" s="3">
        <v>25</v>
      </c>
      <c r="J1370" s="3">
        <f t="shared" si="347"/>
        <v>430.5</v>
      </c>
      <c r="K1370" s="55">
        <f t="shared" si="348"/>
        <v>1065</v>
      </c>
      <c r="L1370" s="55">
        <f t="shared" si="349"/>
        <v>172.5</v>
      </c>
      <c r="M1370" s="3">
        <f t="shared" si="350"/>
        <v>456</v>
      </c>
      <c r="N1370" s="55">
        <f t="shared" si="351"/>
        <v>1063.5</v>
      </c>
      <c r="O1370" s="5">
        <v>1350.12</v>
      </c>
      <c r="P1370" s="3">
        <f t="shared" si="352"/>
        <v>3187.5</v>
      </c>
      <c r="Q1370" s="3">
        <f t="shared" si="353"/>
        <v>2261.62</v>
      </c>
      <c r="R1370" s="3">
        <f t="shared" si="354"/>
        <v>2301</v>
      </c>
      <c r="S1370" s="57">
        <f t="shared" si="355"/>
        <v>12738.380000000001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25">
      <c r="A1371" s="163">
        <v>307</v>
      </c>
      <c r="B1371" s="2" t="s">
        <v>1491</v>
      </c>
      <c r="C1371" s="1" t="s">
        <v>34</v>
      </c>
      <c r="D1371" s="107" t="s">
        <v>1134</v>
      </c>
      <c r="E1371" s="1" t="s">
        <v>1184</v>
      </c>
      <c r="F1371" s="1" t="s">
        <v>32</v>
      </c>
      <c r="G1371" s="3">
        <v>15000</v>
      </c>
      <c r="H1371" s="58">
        <v>0</v>
      </c>
      <c r="I1371" s="3">
        <v>25</v>
      </c>
      <c r="J1371" s="3">
        <f t="shared" si="347"/>
        <v>430.5</v>
      </c>
      <c r="K1371" s="55">
        <f t="shared" si="348"/>
        <v>1065</v>
      </c>
      <c r="L1371" s="55">
        <f t="shared" si="349"/>
        <v>172.5</v>
      </c>
      <c r="M1371" s="3">
        <f t="shared" si="350"/>
        <v>456</v>
      </c>
      <c r="N1371" s="55">
        <f t="shared" si="351"/>
        <v>1063.5</v>
      </c>
      <c r="O1371" s="5">
        <v>0</v>
      </c>
      <c r="P1371" s="3">
        <f t="shared" si="352"/>
        <v>3187.5</v>
      </c>
      <c r="Q1371" s="3">
        <f t="shared" si="353"/>
        <v>911.5</v>
      </c>
      <c r="R1371" s="3">
        <f t="shared" si="354"/>
        <v>2301</v>
      </c>
      <c r="S1371" s="57">
        <f t="shared" si="355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25">
      <c r="A1372" s="163">
        <v>308</v>
      </c>
      <c r="B1372" s="2" t="s">
        <v>1492</v>
      </c>
      <c r="C1372" s="1" t="s">
        <v>34</v>
      </c>
      <c r="D1372" s="107" t="s">
        <v>1134</v>
      </c>
      <c r="E1372" s="1" t="s">
        <v>1184</v>
      </c>
      <c r="F1372" s="1" t="s">
        <v>32</v>
      </c>
      <c r="G1372" s="3">
        <v>15000</v>
      </c>
      <c r="H1372" s="58">
        <v>0</v>
      </c>
      <c r="I1372" s="3">
        <v>25</v>
      </c>
      <c r="J1372" s="3">
        <f t="shared" si="347"/>
        <v>430.5</v>
      </c>
      <c r="K1372" s="55">
        <f t="shared" si="348"/>
        <v>1065</v>
      </c>
      <c r="L1372" s="55">
        <f t="shared" si="349"/>
        <v>172.5</v>
      </c>
      <c r="M1372" s="3">
        <f t="shared" si="350"/>
        <v>456</v>
      </c>
      <c r="N1372" s="55">
        <f t="shared" si="351"/>
        <v>1063.5</v>
      </c>
      <c r="O1372" s="5">
        <v>0</v>
      </c>
      <c r="P1372" s="3">
        <f t="shared" si="352"/>
        <v>3187.5</v>
      </c>
      <c r="Q1372" s="3">
        <f t="shared" si="353"/>
        <v>911.5</v>
      </c>
      <c r="R1372" s="3">
        <f t="shared" si="354"/>
        <v>2301</v>
      </c>
      <c r="S1372" s="57">
        <f t="shared" si="355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25">
      <c r="A1373" s="163">
        <v>309</v>
      </c>
      <c r="B1373" s="2" t="s">
        <v>1493</v>
      </c>
      <c r="C1373" s="1" t="s">
        <v>34</v>
      </c>
      <c r="D1373" s="107" t="s">
        <v>1134</v>
      </c>
      <c r="E1373" s="1" t="s">
        <v>1184</v>
      </c>
      <c r="F1373" s="1" t="s">
        <v>32</v>
      </c>
      <c r="G1373" s="3">
        <v>15000</v>
      </c>
      <c r="H1373" s="58">
        <v>0</v>
      </c>
      <c r="I1373" s="3">
        <v>25</v>
      </c>
      <c r="J1373" s="3">
        <f t="shared" si="347"/>
        <v>430.5</v>
      </c>
      <c r="K1373" s="55">
        <f t="shared" si="348"/>
        <v>1065</v>
      </c>
      <c r="L1373" s="55">
        <f t="shared" si="349"/>
        <v>172.5</v>
      </c>
      <c r="M1373" s="3">
        <f t="shared" si="350"/>
        <v>456</v>
      </c>
      <c r="N1373" s="55">
        <f t="shared" si="351"/>
        <v>1063.5</v>
      </c>
      <c r="O1373" s="5">
        <v>1350.12</v>
      </c>
      <c r="P1373" s="3">
        <f t="shared" si="352"/>
        <v>3187.5</v>
      </c>
      <c r="Q1373" s="3">
        <f t="shared" si="353"/>
        <v>2261.62</v>
      </c>
      <c r="R1373" s="3">
        <f t="shared" si="354"/>
        <v>2301</v>
      </c>
      <c r="S1373" s="57">
        <f t="shared" si="355"/>
        <v>12738.380000000001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25">
      <c r="A1374" s="163">
        <v>310</v>
      </c>
      <c r="B1374" s="2" t="s">
        <v>1494</v>
      </c>
      <c r="C1374" s="1" t="s">
        <v>34</v>
      </c>
      <c r="D1374" s="107" t="s">
        <v>1134</v>
      </c>
      <c r="E1374" s="1" t="s">
        <v>1184</v>
      </c>
      <c r="F1374" s="1" t="s">
        <v>32</v>
      </c>
      <c r="G1374" s="3">
        <v>15000</v>
      </c>
      <c r="H1374" s="58">
        <v>0</v>
      </c>
      <c r="I1374" s="3">
        <v>25</v>
      </c>
      <c r="J1374" s="3">
        <f t="shared" si="347"/>
        <v>430.5</v>
      </c>
      <c r="K1374" s="55">
        <f t="shared" si="348"/>
        <v>1065</v>
      </c>
      <c r="L1374" s="55">
        <f t="shared" si="349"/>
        <v>172.5</v>
      </c>
      <c r="M1374" s="3">
        <f t="shared" si="350"/>
        <v>456</v>
      </c>
      <c r="N1374" s="55">
        <f t="shared" si="351"/>
        <v>1063.5</v>
      </c>
      <c r="O1374" s="5">
        <v>0</v>
      </c>
      <c r="P1374" s="3">
        <f t="shared" si="352"/>
        <v>3187.5</v>
      </c>
      <c r="Q1374" s="3">
        <f t="shared" si="353"/>
        <v>911.5</v>
      </c>
      <c r="R1374" s="3">
        <f t="shared" si="354"/>
        <v>2301</v>
      </c>
      <c r="S1374" s="57">
        <f t="shared" si="355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25">
      <c r="A1375" s="163">
        <v>311</v>
      </c>
      <c r="B1375" s="2" t="s">
        <v>1495</v>
      </c>
      <c r="C1375" s="1" t="s">
        <v>34</v>
      </c>
      <c r="D1375" s="107" t="s">
        <v>1134</v>
      </c>
      <c r="E1375" s="1" t="s">
        <v>1184</v>
      </c>
      <c r="F1375" s="1" t="s">
        <v>32</v>
      </c>
      <c r="G1375" s="3">
        <v>15000</v>
      </c>
      <c r="H1375" s="58">
        <v>0</v>
      </c>
      <c r="I1375" s="3">
        <v>25</v>
      </c>
      <c r="J1375" s="3">
        <f t="shared" si="347"/>
        <v>430.5</v>
      </c>
      <c r="K1375" s="55">
        <f t="shared" si="348"/>
        <v>1065</v>
      </c>
      <c r="L1375" s="55">
        <f t="shared" si="349"/>
        <v>172.5</v>
      </c>
      <c r="M1375" s="3">
        <f t="shared" si="350"/>
        <v>456</v>
      </c>
      <c r="N1375" s="55">
        <f t="shared" si="351"/>
        <v>1063.5</v>
      </c>
      <c r="O1375" s="5">
        <v>0</v>
      </c>
      <c r="P1375" s="3">
        <f t="shared" si="352"/>
        <v>3187.5</v>
      </c>
      <c r="Q1375" s="3">
        <f t="shared" si="353"/>
        <v>911.5</v>
      </c>
      <c r="R1375" s="3">
        <f t="shared" si="354"/>
        <v>2301</v>
      </c>
      <c r="S1375" s="57">
        <f t="shared" si="355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25">
      <c r="A1376" s="163">
        <v>312</v>
      </c>
      <c r="B1376" s="2" t="s">
        <v>1496</v>
      </c>
      <c r="C1376" s="1" t="s">
        <v>34</v>
      </c>
      <c r="D1376" s="107" t="s">
        <v>1134</v>
      </c>
      <c r="E1376" s="1" t="s">
        <v>1184</v>
      </c>
      <c r="F1376" s="1" t="s">
        <v>32</v>
      </c>
      <c r="G1376" s="3">
        <v>15000</v>
      </c>
      <c r="H1376" s="58">
        <v>0</v>
      </c>
      <c r="I1376" s="3">
        <v>25</v>
      </c>
      <c r="J1376" s="3">
        <f t="shared" si="347"/>
        <v>430.5</v>
      </c>
      <c r="K1376" s="55">
        <f t="shared" si="348"/>
        <v>1065</v>
      </c>
      <c r="L1376" s="55">
        <f t="shared" si="349"/>
        <v>172.5</v>
      </c>
      <c r="M1376" s="3">
        <f t="shared" si="350"/>
        <v>456</v>
      </c>
      <c r="N1376" s="55">
        <f t="shared" si="351"/>
        <v>1063.5</v>
      </c>
      <c r="O1376" s="5">
        <v>0</v>
      </c>
      <c r="P1376" s="3">
        <f t="shared" si="352"/>
        <v>3187.5</v>
      </c>
      <c r="Q1376" s="3">
        <f t="shared" si="353"/>
        <v>911.5</v>
      </c>
      <c r="R1376" s="3">
        <f t="shared" si="354"/>
        <v>2301</v>
      </c>
      <c r="S1376" s="57">
        <f t="shared" si="355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25">
      <c r="A1377" s="163">
        <v>313</v>
      </c>
      <c r="B1377" s="120" t="s">
        <v>1497</v>
      </c>
      <c r="C1377" s="1" t="s">
        <v>34</v>
      </c>
      <c r="D1377" s="107" t="s">
        <v>1134</v>
      </c>
      <c r="E1377" s="1" t="s">
        <v>1184</v>
      </c>
      <c r="F1377" s="1" t="s">
        <v>32</v>
      </c>
      <c r="G1377" s="3">
        <v>15000</v>
      </c>
      <c r="H1377" s="58">
        <v>0</v>
      </c>
      <c r="I1377" s="3">
        <v>25</v>
      </c>
      <c r="J1377" s="3">
        <f t="shared" si="347"/>
        <v>430.5</v>
      </c>
      <c r="K1377" s="55">
        <f t="shared" si="348"/>
        <v>1065</v>
      </c>
      <c r="L1377" s="55">
        <f t="shared" si="349"/>
        <v>172.5</v>
      </c>
      <c r="M1377" s="3">
        <f t="shared" si="350"/>
        <v>456</v>
      </c>
      <c r="N1377" s="55">
        <f t="shared" si="351"/>
        <v>1063.5</v>
      </c>
      <c r="O1377" s="5">
        <v>0</v>
      </c>
      <c r="P1377" s="3">
        <f t="shared" si="352"/>
        <v>3187.5</v>
      </c>
      <c r="Q1377" s="3">
        <f t="shared" si="353"/>
        <v>911.5</v>
      </c>
      <c r="R1377" s="3">
        <f t="shared" si="354"/>
        <v>2301</v>
      </c>
      <c r="S1377" s="57">
        <f t="shared" si="355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25">
      <c r="A1378" s="163">
        <v>314</v>
      </c>
      <c r="B1378" s="2" t="s">
        <v>1498</v>
      </c>
      <c r="C1378" s="1" t="s">
        <v>34</v>
      </c>
      <c r="D1378" s="107" t="s">
        <v>1134</v>
      </c>
      <c r="E1378" s="1" t="s">
        <v>1184</v>
      </c>
      <c r="F1378" s="1" t="s">
        <v>32</v>
      </c>
      <c r="G1378" s="3">
        <v>15000</v>
      </c>
      <c r="H1378" s="58">
        <v>0</v>
      </c>
      <c r="I1378" s="3">
        <v>25</v>
      </c>
      <c r="J1378" s="3">
        <f t="shared" si="347"/>
        <v>430.5</v>
      </c>
      <c r="K1378" s="55">
        <f t="shared" si="348"/>
        <v>1065</v>
      </c>
      <c r="L1378" s="55">
        <f t="shared" si="349"/>
        <v>172.5</v>
      </c>
      <c r="M1378" s="3">
        <f t="shared" si="350"/>
        <v>456</v>
      </c>
      <c r="N1378" s="55">
        <f t="shared" si="351"/>
        <v>1063.5</v>
      </c>
      <c r="O1378" s="5">
        <v>0</v>
      </c>
      <c r="P1378" s="3">
        <f t="shared" si="352"/>
        <v>3187.5</v>
      </c>
      <c r="Q1378" s="3">
        <f t="shared" si="353"/>
        <v>911.5</v>
      </c>
      <c r="R1378" s="3">
        <f t="shared" si="354"/>
        <v>2301</v>
      </c>
      <c r="S1378" s="57">
        <f t="shared" si="355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25">
      <c r="A1379" s="163">
        <v>315</v>
      </c>
      <c r="B1379" s="2" t="s">
        <v>1499</v>
      </c>
      <c r="C1379" s="1" t="s">
        <v>34</v>
      </c>
      <c r="D1379" s="107" t="s">
        <v>1134</v>
      </c>
      <c r="E1379" s="1" t="s">
        <v>1184</v>
      </c>
      <c r="F1379" s="1" t="s">
        <v>32</v>
      </c>
      <c r="G1379" s="3">
        <v>15000</v>
      </c>
      <c r="H1379" s="58">
        <v>0</v>
      </c>
      <c r="I1379" s="3">
        <v>25</v>
      </c>
      <c r="J1379" s="3">
        <f t="shared" si="347"/>
        <v>430.5</v>
      </c>
      <c r="K1379" s="55">
        <f t="shared" si="348"/>
        <v>1065</v>
      </c>
      <c r="L1379" s="55">
        <f t="shared" si="349"/>
        <v>172.5</v>
      </c>
      <c r="M1379" s="3">
        <f t="shared" si="350"/>
        <v>456</v>
      </c>
      <c r="N1379" s="55">
        <f t="shared" si="351"/>
        <v>1063.5</v>
      </c>
      <c r="O1379" s="5">
        <v>0</v>
      </c>
      <c r="P1379" s="3">
        <f t="shared" si="352"/>
        <v>3187.5</v>
      </c>
      <c r="Q1379" s="3">
        <f t="shared" si="353"/>
        <v>911.5</v>
      </c>
      <c r="R1379" s="3">
        <f t="shared" si="354"/>
        <v>2301</v>
      </c>
      <c r="S1379" s="57">
        <f t="shared" si="355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25">
      <c r="A1380" s="163">
        <v>316</v>
      </c>
      <c r="B1380" s="120" t="s">
        <v>1500</v>
      </c>
      <c r="C1380" s="1" t="s">
        <v>34</v>
      </c>
      <c r="D1380" s="107" t="s">
        <v>1134</v>
      </c>
      <c r="E1380" s="1" t="s">
        <v>1184</v>
      </c>
      <c r="F1380" s="1" t="s">
        <v>32</v>
      </c>
      <c r="G1380" s="3">
        <v>15000</v>
      </c>
      <c r="H1380" s="58">
        <v>0</v>
      </c>
      <c r="I1380" s="3">
        <v>25</v>
      </c>
      <c r="J1380" s="3">
        <f t="shared" si="347"/>
        <v>430.5</v>
      </c>
      <c r="K1380" s="55">
        <f t="shared" si="348"/>
        <v>1065</v>
      </c>
      <c r="L1380" s="55">
        <f t="shared" si="349"/>
        <v>172.5</v>
      </c>
      <c r="M1380" s="3">
        <f t="shared" si="350"/>
        <v>456</v>
      </c>
      <c r="N1380" s="55">
        <f t="shared" si="351"/>
        <v>1063.5</v>
      </c>
      <c r="O1380" s="5">
        <v>0</v>
      </c>
      <c r="P1380" s="3">
        <f t="shared" si="352"/>
        <v>3187.5</v>
      </c>
      <c r="Q1380" s="3">
        <f t="shared" si="353"/>
        <v>911.5</v>
      </c>
      <c r="R1380" s="3">
        <f t="shared" si="354"/>
        <v>2301</v>
      </c>
      <c r="S1380" s="57">
        <f t="shared" si="355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25">
      <c r="A1381" s="163">
        <v>317</v>
      </c>
      <c r="B1381" s="2" t="s">
        <v>1501</v>
      </c>
      <c r="C1381" s="1" t="s">
        <v>34</v>
      </c>
      <c r="D1381" s="107" t="s">
        <v>1134</v>
      </c>
      <c r="E1381" s="1" t="s">
        <v>1184</v>
      </c>
      <c r="F1381" s="1" t="s">
        <v>32</v>
      </c>
      <c r="G1381" s="3">
        <v>15000</v>
      </c>
      <c r="H1381" s="58">
        <v>0</v>
      </c>
      <c r="I1381" s="3">
        <v>25</v>
      </c>
      <c r="J1381" s="3">
        <f t="shared" si="347"/>
        <v>430.5</v>
      </c>
      <c r="K1381" s="55">
        <f t="shared" si="348"/>
        <v>1065</v>
      </c>
      <c r="L1381" s="55">
        <f t="shared" si="349"/>
        <v>172.5</v>
      </c>
      <c r="M1381" s="3">
        <f t="shared" si="350"/>
        <v>456</v>
      </c>
      <c r="N1381" s="55">
        <f t="shared" si="351"/>
        <v>1063.5</v>
      </c>
      <c r="O1381" s="5">
        <v>1350.12</v>
      </c>
      <c r="P1381" s="3">
        <f t="shared" si="352"/>
        <v>3187.5</v>
      </c>
      <c r="Q1381" s="3">
        <f t="shared" si="353"/>
        <v>2261.62</v>
      </c>
      <c r="R1381" s="3">
        <f t="shared" si="354"/>
        <v>2301</v>
      </c>
      <c r="S1381" s="57">
        <f t="shared" si="355"/>
        <v>12738.380000000001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25">
      <c r="A1382" s="163">
        <v>318</v>
      </c>
      <c r="B1382" s="2" t="s">
        <v>1502</v>
      </c>
      <c r="C1382" s="1" t="s">
        <v>30</v>
      </c>
      <c r="D1382" s="107" t="s">
        <v>1134</v>
      </c>
      <c r="E1382" s="1" t="s">
        <v>1184</v>
      </c>
      <c r="F1382" s="1" t="s">
        <v>32</v>
      </c>
      <c r="G1382" s="3">
        <v>15000</v>
      </c>
      <c r="H1382" s="58">
        <v>0</v>
      </c>
      <c r="I1382" s="3">
        <v>25</v>
      </c>
      <c r="J1382" s="3">
        <f t="shared" si="347"/>
        <v>430.5</v>
      </c>
      <c r="K1382" s="55">
        <f t="shared" si="348"/>
        <v>1065</v>
      </c>
      <c r="L1382" s="55">
        <f t="shared" si="349"/>
        <v>172.5</v>
      </c>
      <c r="M1382" s="3">
        <f t="shared" si="350"/>
        <v>456</v>
      </c>
      <c r="N1382" s="55">
        <f t="shared" si="351"/>
        <v>1063.5</v>
      </c>
      <c r="O1382" s="5">
        <v>0</v>
      </c>
      <c r="P1382" s="3">
        <f t="shared" si="352"/>
        <v>3187.5</v>
      </c>
      <c r="Q1382" s="3">
        <f t="shared" si="353"/>
        <v>911.5</v>
      </c>
      <c r="R1382" s="3">
        <f t="shared" si="354"/>
        <v>2301</v>
      </c>
      <c r="S1382" s="57">
        <f t="shared" si="355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25">
      <c r="A1383" s="163">
        <v>319</v>
      </c>
      <c r="B1383" s="120" t="s">
        <v>1503</v>
      </c>
      <c r="C1383" s="1" t="s">
        <v>34</v>
      </c>
      <c r="D1383" s="107" t="s">
        <v>1134</v>
      </c>
      <c r="E1383" s="1" t="s">
        <v>1184</v>
      </c>
      <c r="F1383" s="1" t="s">
        <v>32</v>
      </c>
      <c r="G1383" s="3">
        <v>15000</v>
      </c>
      <c r="H1383" s="58">
        <v>0</v>
      </c>
      <c r="I1383" s="3">
        <v>25</v>
      </c>
      <c r="J1383" s="3">
        <f t="shared" si="347"/>
        <v>430.5</v>
      </c>
      <c r="K1383" s="55">
        <f t="shared" si="348"/>
        <v>1065</v>
      </c>
      <c r="L1383" s="55">
        <f t="shared" si="349"/>
        <v>172.5</v>
      </c>
      <c r="M1383" s="3">
        <f t="shared" si="350"/>
        <v>456</v>
      </c>
      <c r="N1383" s="55">
        <f t="shared" si="351"/>
        <v>1063.5</v>
      </c>
      <c r="O1383" s="5">
        <v>0</v>
      </c>
      <c r="P1383" s="3">
        <f t="shared" si="352"/>
        <v>3187.5</v>
      </c>
      <c r="Q1383" s="3">
        <f t="shared" si="353"/>
        <v>911.5</v>
      </c>
      <c r="R1383" s="3">
        <f t="shared" si="354"/>
        <v>2301</v>
      </c>
      <c r="S1383" s="57">
        <f t="shared" si="355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25">
      <c r="A1384" s="163">
        <v>320</v>
      </c>
      <c r="B1384" s="120" t="s">
        <v>1504</v>
      </c>
      <c r="C1384" s="1" t="s">
        <v>34</v>
      </c>
      <c r="D1384" s="107" t="s">
        <v>1134</v>
      </c>
      <c r="E1384" s="1" t="s">
        <v>1184</v>
      </c>
      <c r="F1384" s="1" t="s">
        <v>32</v>
      </c>
      <c r="G1384" s="3">
        <v>15000</v>
      </c>
      <c r="H1384" s="58">
        <v>0</v>
      </c>
      <c r="I1384" s="3">
        <v>25</v>
      </c>
      <c r="J1384" s="3">
        <f t="shared" si="347"/>
        <v>430.5</v>
      </c>
      <c r="K1384" s="55">
        <f t="shared" si="348"/>
        <v>1065</v>
      </c>
      <c r="L1384" s="55">
        <f t="shared" si="349"/>
        <v>172.5</v>
      </c>
      <c r="M1384" s="3">
        <f t="shared" si="350"/>
        <v>456</v>
      </c>
      <c r="N1384" s="55">
        <f t="shared" si="351"/>
        <v>1063.5</v>
      </c>
      <c r="O1384" s="5">
        <v>0</v>
      </c>
      <c r="P1384" s="3">
        <f t="shared" si="352"/>
        <v>3187.5</v>
      </c>
      <c r="Q1384" s="3">
        <f t="shared" si="353"/>
        <v>911.5</v>
      </c>
      <c r="R1384" s="3">
        <f t="shared" si="354"/>
        <v>2301</v>
      </c>
      <c r="S1384" s="57">
        <f t="shared" si="355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25">
      <c r="A1385" s="163">
        <v>321</v>
      </c>
      <c r="B1385" s="2" t="s">
        <v>1505</v>
      </c>
      <c r="C1385" s="1" t="s">
        <v>34</v>
      </c>
      <c r="D1385" s="107" t="s">
        <v>1134</v>
      </c>
      <c r="E1385" s="1" t="s">
        <v>1184</v>
      </c>
      <c r="F1385" s="1" t="s">
        <v>32</v>
      </c>
      <c r="G1385" s="3">
        <v>15000</v>
      </c>
      <c r="H1385" s="58">
        <v>0</v>
      </c>
      <c r="I1385" s="3">
        <v>25</v>
      </c>
      <c r="J1385" s="3">
        <f t="shared" ref="J1385:J1448" si="356">+G1385*2.87%</f>
        <v>430.5</v>
      </c>
      <c r="K1385" s="55">
        <f t="shared" ref="K1385:K1448" si="357">+G1385*7.1%</f>
        <v>1065</v>
      </c>
      <c r="L1385" s="55">
        <f t="shared" ref="L1385:L1448" si="358">+G1385*1.15%</f>
        <v>172.5</v>
      </c>
      <c r="M1385" s="3">
        <f t="shared" ref="M1385:M1448" si="359">+G1385*3.04%</f>
        <v>456</v>
      </c>
      <c r="N1385" s="55">
        <f t="shared" ref="N1385:N1448" si="360">+G1385*7.09%</f>
        <v>1063.5</v>
      </c>
      <c r="O1385" s="5">
        <v>0</v>
      </c>
      <c r="P1385" s="3">
        <f t="shared" ref="P1385:P1448" si="361">SUM(J1385:N1385)</f>
        <v>3187.5</v>
      </c>
      <c r="Q1385" s="3">
        <f t="shared" ref="Q1385:Q1448" si="362">H1385+I1385+J1385+M1385+O1385</f>
        <v>911.5</v>
      </c>
      <c r="R1385" s="3">
        <f t="shared" ref="R1385:R1448" si="363">+K1385+L1385+N1385</f>
        <v>2301</v>
      </c>
      <c r="S1385" s="57">
        <f t="shared" ref="S1385:S1448" si="364">+G1385-Q1385</f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25">
      <c r="A1386" s="163">
        <v>322</v>
      </c>
      <c r="B1386" s="2" t="s">
        <v>1506</v>
      </c>
      <c r="C1386" s="1" t="s">
        <v>34</v>
      </c>
      <c r="D1386" s="107" t="s">
        <v>1134</v>
      </c>
      <c r="E1386" s="1" t="s">
        <v>1184</v>
      </c>
      <c r="F1386" s="1" t="s">
        <v>32</v>
      </c>
      <c r="G1386" s="3">
        <v>15000</v>
      </c>
      <c r="H1386" s="58">
        <v>0</v>
      </c>
      <c r="I1386" s="3">
        <v>25</v>
      </c>
      <c r="J1386" s="3">
        <f t="shared" si="356"/>
        <v>430.5</v>
      </c>
      <c r="K1386" s="55">
        <f t="shared" si="357"/>
        <v>1065</v>
      </c>
      <c r="L1386" s="55">
        <f t="shared" si="358"/>
        <v>172.5</v>
      </c>
      <c r="M1386" s="3">
        <f t="shared" si="359"/>
        <v>456</v>
      </c>
      <c r="N1386" s="55">
        <f t="shared" si="360"/>
        <v>1063.5</v>
      </c>
      <c r="O1386" s="5">
        <v>0</v>
      </c>
      <c r="P1386" s="3">
        <f t="shared" si="361"/>
        <v>3187.5</v>
      </c>
      <c r="Q1386" s="3">
        <f t="shared" si="362"/>
        <v>911.5</v>
      </c>
      <c r="R1386" s="3">
        <f t="shared" si="363"/>
        <v>2301</v>
      </c>
      <c r="S1386" s="57">
        <f t="shared" si="364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25">
      <c r="A1387" s="163">
        <v>323</v>
      </c>
      <c r="B1387" s="2" t="s">
        <v>1507</v>
      </c>
      <c r="C1387" s="1" t="s">
        <v>34</v>
      </c>
      <c r="D1387" s="107" t="s">
        <v>1134</v>
      </c>
      <c r="E1387" s="1" t="s">
        <v>1184</v>
      </c>
      <c r="F1387" s="1" t="s">
        <v>32</v>
      </c>
      <c r="G1387" s="3">
        <v>15000</v>
      </c>
      <c r="H1387" s="58">
        <v>0</v>
      </c>
      <c r="I1387" s="3">
        <v>25</v>
      </c>
      <c r="J1387" s="3">
        <f t="shared" si="356"/>
        <v>430.5</v>
      </c>
      <c r="K1387" s="55">
        <f t="shared" si="357"/>
        <v>1065</v>
      </c>
      <c r="L1387" s="55">
        <f t="shared" si="358"/>
        <v>172.5</v>
      </c>
      <c r="M1387" s="3">
        <f t="shared" si="359"/>
        <v>456</v>
      </c>
      <c r="N1387" s="55">
        <f t="shared" si="360"/>
        <v>1063.5</v>
      </c>
      <c r="O1387" s="5">
        <v>0</v>
      </c>
      <c r="P1387" s="3">
        <f t="shared" si="361"/>
        <v>3187.5</v>
      </c>
      <c r="Q1387" s="3">
        <f t="shared" si="362"/>
        <v>911.5</v>
      </c>
      <c r="R1387" s="3">
        <f t="shared" si="363"/>
        <v>2301</v>
      </c>
      <c r="S1387" s="57">
        <f t="shared" si="364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25">
      <c r="A1388" s="163">
        <v>324</v>
      </c>
      <c r="B1388" s="2" t="s">
        <v>1508</v>
      </c>
      <c r="C1388" s="1" t="s">
        <v>34</v>
      </c>
      <c r="D1388" s="107" t="s">
        <v>1134</v>
      </c>
      <c r="E1388" s="1" t="s">
        <v>1184</v>
      </c>
      <c r="F1388" s="1" t="s">
        <v>32</v>
      </c>
      <c r="G1388" s="3">
        <v>15000</v>
      </c>
      <c r="H1388" s="58">
        <v>0</v>
      </c>
      <c r="I1388" s="3">
        <v>25</v>
      </c>
      <c r="J1388" s="3">
        <f t="shared" si="356"/>
        <v>430.5</v>
      </c>
      <c r="K1388" s="55">
        <f t="shared" si="357"/>
        <v>1065</v>
      </c>
      <c r="L1388" s="55">
        <f t="shared" si="358"/>
        <v>172.5</v>
      </c>
      <c r="M1388" s="3">
        <f t="shared" si="359"/>
        <v>456</v>
      </c>
      <c r="N1388" s="55">
        <f t="shared" si="360"/>
        <v>1063.5</v>
      </c>
      <c r="O1388" s="5">
        <v>1350.12</v>
      </c>
      <c r="P1388" s="3">
        <f t="shared" si="361"/>
        <v>3187.5</v>
      </c>
      <c r="Q1388" s="3">
        <f t="shared" si="362"/>
        <v>2261.62</v>
      </c>
      <c r="R1388" s="3">
        <f t="shared" si="363"/>
        <v>2301</v>
      </c>
      <c r="S1388" s="57">
        <f t="shared" si="364"/>
        <v>12738.380000000001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25">
      <c r="A1389" s="163">
        <v>325</v>
      </c>
      <c r="B1389" s="2" t="s">
        <v>1509</v>
      </c>
      <c r="C1389" s="1" t="s">
        <v>34</v>
      </c>
      <c r="D1389" s="107" t="s">
        <v>1134</v>
      </c>
      <c r="E1389" s="1" t="s">
        <v>1184</v>
      </c>
      <c r="F1389" s="1" t="s">
        <v>32</v>
      </c>
      <c r="G1389" s="3">
        <v>15000</v>
      </c>
      <c r="H1389" s="58">
        <v>0</v>
      </c>
      <c r="I1389" s="3">
        <v>25</v>
      </c>
      <c r="J1389" s="3">
        <f t="shared" si="356"/>
        <v>430.5</v>
      </c>
      <c r="K1389" s="55">
        <f t="shared" si="357"/>
        <v>1065</v>
      </c>
      <c r="L1389" s="55">
        <f t="shared" si="358"/>
        <v>172.5</v>
      </c>
      <c r="M1389" s="3">
        <f t="shared" si="359"/>
        <v>456</v>
      </c>
      <c r="N1389" s="55">
        <f t="shared" si="360"/>
        <v>1063.5</v>
      </c>
      <c r="O1389" s="5">
        <v>0</v>
      </c>
      <c r="P1389" s="3">
        <f t="shared" si="361"/>
        <v>3187.5</v>
      </c>
      <c r="Q1389" s="3">
        <f t="shared" si="362"/>
        <v>911.5</v>
      </c>
      <c r="R1389" s="3">
        <f t="shared" si="363"/>
        <v>2301</v>
      </c>
      <c r="S1389" s="57">
        <f t="shared" si="364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25">
      <c r="A1390" s="163">
        <v>326</v>
      </c>
      <c r="B1390" s="2" t="s">
        <v>1510</v>
      </c>
      <c r="C1390" s="1" t="s">
        <v>34</v>
      </c>
      <c r="D1390" s="107" t="s">
        <v>1134</v>
      </c>
      <c r="E1390" s="1" t="s">
        <v>1184</v>
      </c>
      <c r="F1390" s="1" t="s">
        <v>32</v>
      </c>
      <c r="G1390" s="3">
        <v>15000</v>
      </c>
      <c r="H1390" s="58">
        <v>0</v>
      </c>
      <c r="I1390" s="3">
        <v>25</v>
      </c>
      <c r="J1390" s="3">
        <f t="shared" si="356"/>
        <v>430.5</v>
      </c>
      <c r="K1390" s="55">
        <f t="shared" si="357"/>
        <v>1065</v>
      </c>
      <c r="L1390" s="55">
        <f t="shared" si="358"/>
        <v>172.5</v>
      </c>
      <c r="M1390" s="3">
        <f t="shared" si="359"/>
        <v>456</v>
      </c>
      <c r="N1390" s="55">
        <f t="shared" si="360"/>
        <v>1063.5</v>
      </c>
      <c r="O1390" s="5">
        <v>0</v>
      </c>
      <c r="P1390" s="3">
        <f t="shared" si="361"/>
        <v>3187.5</v>
      </c>
      <c r="Q1390" s="3">
        <f t="shared" si="362"/>
        <v>911.5</v>
      </c>
      <c r="R1390" s="3">
        <f t="shared" si="363"/>
        <v>2301</v>
      </c>
      <c r="S1390" s="57">
        <f t="shared" si="364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25">
      <c r="A1391" s="163">
        <v>327</v>
      </c>
      <c r="B1391" s="2" t="s">
        <v>1511</v>
      </c>
      <c r="C1391" s="1" t="s">
        <v>34</v>
      </c>
      <c r="D1391" s="107" t="s">
        <v>1134</v>
      </c>
      <c r="E1391" s="1" t="s">
        <v>1184</v>
      </c>
      <c r="F1391" s="1" t="s">
        <v>32</v>
      </c>
      <c r="G1391" s="3">
        <v>15000</v>
      </c>
      <c r="H1391" s="58">
        <v>0</v>
      </c>
      <c r="I1391" s="3">
        <v>25</v>
      </c>
      <c r="J1391" s="3">
        <f t="shared" si="356"/>
        <v>430.5</v>
      </c>
      <c r="K1391" s="55">
        <f t="shared" si="357"/>
        <v>1065</v>
      </c>
      <c r="L1391" s="55">
        <f t="shared" si="358"/>
        <v>172.5</v>
      </c>
      <c r="M1391" s="3">
        <f t="shared" si="359"/>
        <v>456</v>
      </c>
      <c r="N1391" s="55">
        <f t="shared" si="360"/>
        <v>1063.5</v>
      </c>
      <c r="O1391" s="5">
        <v>0</v>
      </c>
      <c r="P1391" s="3">
        <f t="shared" si="361"/>
        <v>3187.5</v>
      </c>
      <c r="Q1391" s="3">
        <f t="shared" si="362"/>
        <v>911.5</v>
      </c>
      <c r="R1391" s="3">
        <f t="shared" si="363"/>
        <v>2301</v>
      </c>
      <c r="S1391" s="57">
        <f t="shared" si="364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25">
      <c r="A1392" s="163">
        <v>328</v>
      </c>
      <c r="B1392" s="120" t="s">
        <v>1512</v>
      </c>
      <c r="C1392" s="1" t="s">
        <v>34</v>
      </c>
      <c r="D1392" s="107" t="s">
        <v>1134</v>
      </c>
      <c r="E1392" s="1" t="s">
        <v>1184</v>
      </c>
      <c r="F1392" s="1" t="s">
        <v>32</v>
      </c>
      <c r="G1392" s="3">
        <v>15000</v>
      </c>
      <c r="H1392" s="58">
        <v>0</v>
      </c>
      <c r="I1392" s="3">
        <v>25</v>
      </c>
      <c r="J1392" s="3">
        <f t="shared" si="356"/>
        <v>430.5</v>
      </c>
      <c r="K1392" s="55">
        <f t="shared" si="357"/>
        <v>1065</v>
      </c>
      <c r="L1392" s="55">
        <f t="shared" si="358"/>
        <v>172.5</v>
      </c>
      <c r="M1392" s="3">
        <f t="shared" si="359"/>
        <v>456</v>
      </c>
      <c r="N1392" s="55">
        <f t="shared" si="360"/>
        <v>1063.5</v>
      </c>
      <c r="O1392" s="5">
        <v>0</v>
      </c>
      <c r="P1392" s="3">
        <f t="shared" si="361"/>
        <v>3187.5</v>
      </c>
      <c r="Q1392" s="3">
        <f t="shared" si="362"/>
        <v>911.5</v>
      </c>
      <c r="R1392" s="3">
        <f t="shared" si="363"/>
        <v>2301</v>
      </c>
      <c r="S1392" s="57">
        <f t="shared" si="364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25">
      <c r="A1393" s="163">
        <v>329</v>
      </c>
      <c r="B1393" s="2" t="s">
        <v>1513</v>
      </c>
      <c r="C1393" s="1" t="s">
        <v>34</v>
      </c>
      <c r="D1393" s="107" t="s">
        <v>1134</v>
      </c>
      <c r="E1393" s="1" t="s">
        <v>1184</v>
      </c>
      <c r="F1393" s="1" t="s">
        <v>32</v>
      </c>
      <c r="G1393" s="3">
        <v>15000</v>
      </c>
      <c r="H1393" s="58">
        <v>0</v>
      </c>
      <c r="I1393" s="3">
        <v>25</v>
      </c>
      <c r="J1393" s="3">
        <f t="shared" si="356"/>
        <v>430.5</v>
      </c>
      <c r="K1393" s="55">
        <f t="shared" si="357"/>
        <v>1065</v>
      </c>
      <c r="L1393" s="55">
        <f t="shared" si="358"/>
        <v>172.5</v>
      </c>
      <c r="M1393" s="3">
        <f t="shared" si="359"/>
        <v>456</v>
      </c>
      <c r="N1393" s="55">
        <f t="shared" si="360"/>
        <v>1063.5</v>
      </c>
      <c r="O1393" s="5">
        <v>0</v>
      </c>
      <c r="P1393" s="3">
        <f t="shared" si="361"/>
        <v>3187.5</v>
      </c>
      <c r="Q1393" s="3">
        <f t="shared" si="362"/>
        <v>911.5</v>
      </c>
      <c r="R1393" s="3">
        <f t="shared" si="363"/>
        <v>2301</v>
      </c>
      <c r="S1393" s="57">
        <f t="shared" si="364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25">
      <c r="A1394" s="163">
        <v>330</v>
      </c>
      <c r="B1394" s="2" t="s">
        <v>1514</v>
      </c>
      <c r="C1394" s="1" t="s">
        <v>34</v>
      </c>
      <c r="D1394" s="107" t="s">
        <v>1134</v>
      </c>
      <c r="E1394" s="1" t="s">
        <v>1184</v>
      </c>
      <c r="F1394" s="1" t="s">
        <v>32</v>
      </c>
      <c r="G1394" s="3">
        <v>15000</v>
      </c>
      <c r="H1394" s="58">
        <v>0</v>
      </c>
      <c r="I1394" s="3">
        <v>25</v>
      </c>
      <c r="J1394" s="3">
        <f t="shared" si="356"/>
        <v>430.5</v>
      </c>
      <c r="K1394" s="55">
        <f t="shared" si="357"/>
        <v>1065</v>
      </c>
      <c r="L1394" s="55">
        <f t="shared" si="358"/>
        <v>172.5</v>
      </c>
      <c r="M1394" s="3">
        <f t="shared" si="359"/>
        <v>456</v>
      </c>
      <c r="N1394" s="55">
        <f t="shared" si="360"/>
        <v>1063.5</v>
      </c>
      <c r="O1394" s="5">
        <v>0</v>
      </c>
      <c r="P1394" s="3">
        <f t="shared" si="361"/>
        <v>3187.5</v>
      </c>
      <c r="Q1394" s="3">
        <f t="shared" si="362"/>
        <v>911.5</v>
      </c>
      <c r="R1394" s="3">
        <f t="shared" si="363"/>
        <v>2301</v>
      </c>
      <c r="S1394" s="57">
        <f t="shared" si="364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25">
      <c r="A1395" s="163">
        <v>331</v>
      </c>
      <c r="B1395" s="2" t="s">
        <v>1515</v>
      </c>
      <c r="C1395" s="1" t="s">
        <v>34</v>
      </c>
      <c r="D1395" s="107" t="s">
        <v>1134</v>
      </c>
      <c r="E1395" s="1" t="s">
        <v>1184</v>
      </c>
      <c r="F1395" s="1" t="s">
        <v>32</v>
      </c>
      <c r="G1395" s="3">
        <v>15000</v>
      </c>
      <c r="H1395" s="58">
        <v>0</v>
      </c>
      <c r="I1395" s="3">
        <v>25</v>
      </c>
      <c r="J1395" s="3">
        <f t="shared" si="356"/>
        <v>430.5</v>
      </c>
      <c r="K1395" s="55">
        <f t="shared" si="357"/>
        <v>1065</v>
      </c>
      <c r="L1395" s="55">
        <f t="shared" si="358"/>
        <v>172.5</v>
      </c>
      <c r="M1395" s="3">
        <f t="shared" si="359"/>
        <v>456</v>
      </c>
      <c r="N1395" s="55">
        <f t="shared" si="360"/>
        <v>1063.5</v>
      </c>
      <c r="O1395" s="5">
        <v>1350.12</v>
      </c>
      <c r="P1395" s="3">
        <f t="shared" si="361"/>
        <v>3187.5</v>
      </c>
      <c r="Q1395" s="3">
        <f t="shared" si="362"/>
        <v>2261.62</v>
      </c>
      <c r="R1395" s="3">
        <f t="shared" si="363"/>
        <v>2301</v>
      </c>
      <c r="S1395" s="57">
        <f t="shared" si="364"/>
        <v>12738.380000000001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25">
      <c r="A1396" s="163">
        <v>332</v>
      </c>
      <c r="B1396" s="2" t="s">
        <v>1516</v>
      </c>
      <c r="C1396" s="1" t="s">
        <v>34</v>
      </c>
      <c r="D1396" s="107" t="s">
        <v>1134</v>
      </c>
      <c r="E1396" s="1" t="s">
        <v>1184</v>
      </c>
      <c r="F1396" s="1" t="s">
        <v>32</v>
      </c>
      <c r="G1396" s="3">
        <v>15000</v>
      </c>
      <c r="H1396" s="58">
        <v>0</v>
      </c>
      <c r="I1396" s="3">
        <v>25</v>
      </c>
      <c r="J1396" s="3">
        <f t="shared" si="356"/>
        <v>430.5</v>
      </c>
      <c r="K1396" s="55">
        <f t="shared" si="357"/>
        <v>1065</v>
      </c>
      <c r="L1396" s="55">
        <f t="shared" si="358"/>
        <v>172.5</v>
      </c>
      <c r="M1396" s="3">
        <f t="shared" si="359"/>
        <v>456</v>
      </c>
      <c r="N1396" s="55">
        <f t="shared" si="360"/>
        <v>1063.5</v>
      </c>
      <c r="O1396" s="5">
        <v>1350.12</v>
      </c>
      <c r="P1396" s="3">
        <f t="shared" si="361"/>
        <v>3187.5</v>
      </c>
      <c r="Q1396" s="3">
        <f t="shared" si="362"/>
        <v>2261.62</v>
      </c>
      <c r="R1396" s="3">
        <f t="shared" si="363"/>
        <v>2301</v>
      </c>
      <c r="S1396" s="57">
        <f t="shared" si="364"/>
        <v>12738.380000000001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25">
      <c r="A1397" s="163">
        <v>333</v>
      </c>
      <c r="B1397" s="2" t="s">
        <v>1517</v>
      </c>
      <c r="C1397" s="1" t="s">
        <v>34</v>
      </c>
      <c r="D1397" s="107" t="s">
        <v>1134</v>
      </c>
      <c r="E1397" s="1" t="s">
        <v>1184</v>
      </c>
      <c r="F1397" s="1" t="s">
        <v>32</v>
      </c>
      <c r="G1397" s="3">
        <v>15000</v>
      </c>
      <c r="H1397" s="58">
        <v>0</v>
      </c>
      <c r="I1397" s="3">
        <v>25</v>
      </c>
      <c r="J1397" s="3">
        <f t="shared" si="356"/>
        <v>430.5</v>
      </c>
      <c r="K1397" s="55">
        <f t="shared" si="357"/>
        <v>1065</v>
      </c>
      <c r="L1397" s="55">
        <f t="shared" si="358"/>
        <v>172.5</v>
      </c>
      <c r="M1397" s="3">
        <f t="shared" si="359"/>
        <v>456</v>
      </c>
      <c r="N1397" s="55">
        <f t="shared" si="360"/>
        <v>1063.5</v>
      </c>
      <c r="O1397" s="5">
        <v>0</v>
      </c>
      <c r="P1397" s="3">
        <f t="shared" si="361"/>
        <v>3187.5</v>
      </c>
      <c r="Q1397" s="3">
        <f t="shared" si="362"/>
        <v>911.5</v>
      </c>
      <c r="R1397" s="3">
        <f t="shared" si="363"/>
        <v>2301</v>
      </c>
      <c r="S1397" s="57">
        <f t="shared" si="364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25">
      <c r="A1398" s="163">
        <v>334</v>
      </c>
      <c r="B1398" s="2" t="s">
        <v>1518</v>
      </c>
      <c r="C1398" s="1" t="s">
        <v>34</v>
      </c>
      <c r="D1398" s="107" t="s">
        <v>1134</v>
      </c>
      <c r="E1398" s="1" t="s">
        <v>1184</v>
      </c>
      <c r="F1398" s="1" t="s">
        <v>32</v>
      </c>
      <c r="G1398" s="3">
        <v>15000</v>
      </c>
      <c r="H1398" s="58">
        <v>0</v>
      </c>
      <c r="I1398" s="3">
        <v>25</v>
      </c>
      <c r="J1398" s="3">
        <f t="shared" si="356"/>
        <v>430.5</v>
      </c>
      <c r="K1398" s="55">
        <f t="shared" si="357"/>
        <v>1065</v>
      </c>
      <c r="L1398" s="55">
        <f t="shared" si="358"/>
        <v>172.5</v>
      </c>
      <c r="M1398" s="3">
        <f t="shared" si="359"/>
        <v>456</v>
      </c>
      <c r="N1398" s="55">
        <f t="shared" si="360"/>
        <v>1063.5</v>
      </c>
      <c r="O1398" s="5">
        <v>1350.12</v>
      </c>
      <c r="P1398" s="3">
        <f t="shared" si="361"/>
        <v>3187.5</v>
      </c>
      <c r="Q1398" s="3">
        <f t="shared" si="362"/>
        <v>2261.62</v>
      </c>
      <c r="R1398" s="3">
        <f t="shared" si="363"/>
        <v>2301</v>
      </c>
      <c r="S1398" s="57">
        <f t="shared" si="364"/>
        <v>12738.380000000001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25">
      <c r="A1399" s="163">
        <v>335</v>
      </c>
      <c r="B1399" s="2" t="s">
        <v>1519</v>
      </c>
      <c r="C1399" s="1" t="s">
        <v>34</v>
      </c>
      <c r="D1399" s="107" t="s">
        <v>1134</v>
      </c>
      <c r="E1399" s="1" t="s">
        <v>1184</v>
      </c>
      <c r="F1399" s="1" t="s">
        <v>32</v>
      </c>
      <c r="G1399" s="3">
        <v>15000</v>
      </c>
      <c r="H1399" s="58">
        <v>0</v>
      </c>
      <c r="I1399" s="3">
        <v>25</v>
      </c>
      <c r="J1399" s="3">
        <f t="shared" si="356"/>
        <v>430.5</v>
      </c>
      <c r="K1399" s="55">
        <f t="shared" si="357"/>
        <v>1065</v>
      </c>
      <c r="L1399" s="55">
        <f t="shared" si="358"/>
        <v>172.5</v>
      </c>
      <c r="M1399" s="3">
        <f t="shared" si="359"/>
        <v>456</v>
      </c>
      <c r="N1399" s="55">
        <f t="shared" si="360"/>
        <v>1063.5</v>
      </c>
      <c r="O1399" s="5">
        <v>0</v>
      </c>
      <c r="P1399" s="3">
        <f t="shared" si="361"/>
        <v>3187.5</v>
      </c>
      <c r="Q1399" s="3">
        <f t="shared" si="362"/>
        <v>911.5</v>
      </c>
      <c r="R1399" s="3">
        <f t="shared" si="363"/>
        <v>2301</v>
      </c>
      <c r="S1399" s="57">
        <f t="shared" si="364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25">
      <c r="A1400" s="163">
        <v>336</v>
      </c>
      <c r="B1400" s="2" t="s">
        <v>1520</v>
      </c>
      <c r="C1400" s="1" t="s">
        <v>34</v>
      </c>
      <c r="D1400" s="107" t="s">
        <v>1134</v>
      </c>
      <c r="E1400" s="1" t="s">
        <v>1184</v>
      </c>
      <c r="F1400" s="1" t="s">
        <v>32</v>
      </c>
      <c r="G1400" s="3">
        <v>15000</v>
      </c>
      <c r="H1400" s="58">
        <v>0</v>
      </c>
      <c r="I1400" s="3">
        <v>25</v>
      </c>
      <c r="J1400" s="3">
        <f t="shared" si="356"/>
        <v>430.5</v>
      </c>
      <c r="K1400" s="55">
        <f t="shared" si="357"/>
        <v>1065</v>
      </c>
      <c r="L1400" s="55">
        <f t="shared" si="358"/>
        <v>172.5</v>
      </c>
      <c r="M1400" s="3">
        <f t="shared" si="359"/>
        <v>456</v>
      </c>
      <c r="N1400" s="55">
        <f t="shared" si="360"/>
        <v>1063.5</v>
      </c>
      <c r="O1400" s="5">
        <v>1350.12</v>
      </c>
      <c r="P1400" s="3">
        <f t="shared" si="361"/>
        <v>3187.5</v>
      </c>
      <c r="Q1400" s="3">
        <f t="shared" si="362"/>
        <v>2261.62</v>
      </c>
      <c r="R1400" s="3">
        <f t="shared" si="363"/>
        <v>2301</v>
      </c>
      <c r="S1400" s="57">
        <f t="shared" si="364"/>
        <v>12738.380000000001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25">
      <c r="A1401" s="163">
        <v>337</v>
      </c>
      <c r="B1401" s="120" t="s">
        <v>1521</v>
      </c>
      <c r="C1401" s="1" t="s">
        <v>34</v>
      </c>
      <c r="D1401" s="107" t="s">
        <v>1134</v>
      </c>
      <c r="E1401" s="1" t="s">
        <v>1184</v>
      </c>
      <c r="F1401" s="1" t="s">
        <v>32</v>
      </c>
      <c r="G1401" s="3">
        <v>15000</v>
      </c>
      <c r="H1401" s="58">
        <v>0</v>
      </c>
      <c r="I1401" s="3">
        <v>25</v>
      </c>
      <c r="J1401" s="3">
        <f t="shared" si="356"/>
        <v>430.5</v>
      </c>
      <c r="K1401" s="55">
        <f t="shared" si="357"/>
        <v>1065</v>
      </c>
      <c r="L1401" s="55">
        <f t="shared" si="358"/>
        <v>172.5</v>
      </c>
      <c r="M1401" s="3">
        <f t="shared" si="359"/>
        <v>456</v>
      </c>
      <c r="N1401" s="55">
        <f t="shared" si="360"/>
        <v>1063.5</v>
      </c>
      <c r="O1401" s="5">
        <v>0</v>
      </c>
      <c r="P1401" s="3">
        <f t="shared" si="361"/>
        <v>3187.5</v>
      </c>
      <c r="Q1401" s="3">
        <f t="shared" si="362"/>
        <v>911.5</v>
      </c>
      <c r="R1401" s="3">
        <f t="shared" si="363"/>
        <v>2301</v>
      </c>
      <c r="S1401" s="57">
        <f t="shared" si="364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25">
      <c r="A1402" s="163">
        <v>338</v>
      </c>
      <c r="B1402" s="120" t="s">
        <v>1522</v>
      </c>
      <c r="C1402" s="1" t="s">
        <v>34</v>
      </c>
      <c r="D1402" s="107" t="s">
        <v>1134</v>
      </c>
      <c r="E1402" s="1" t="s">
        <v>1184</v>
      </c>
      <c r="F1402" s="1" t="s">
        <v>32</v>
      </c>
      <c r="G1402" s="3">
        <v>15000</v>
      </c>
      <c r="H1402" s="58">
        <v>0</v>
      </c>
      <c r="I1402" s="3">
        <v>25</v>
      </c>
      <c r="J1402" s="3">
        <f t="shared" si="356"/>
        <v>430.5</v>
      </c>
      <c r="K1402" s="55">
        <f t="shared" si="357"/>
        <v>1065</v>
      </c>
      <c r="L1402" s="55">
        <f t="shared" si="358"/>
        <v>172.5</v>
      </c>
      <c r="M1402" s="3">
        <f t="shared" si="359"/>
        <v>456</v>
      </c>
      <c r="N1402" s="55">
        <f t="shared" si="360"/>
        <v>1063.5</v>
      </c>
      <c r="O1402" s="5">
        <v>0</v>
      </c>
      <c r="P1402" s="3">
        <f t="shared" si="361"/>
        <v>3187.5</v>
      </c>
      <c r="Q1402" s="3">
        <f t="shared" si="362"/>
        <v>911.5</v>
      </c>
      <c r="R1402" s="3">
        <f t="shared" si="363"/>
        <v>2301</v>
      </c>
      <c r="S1402" s="57">
        <f t="shared" si="364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25">
      <c r="A1403" s="163">
        <v>339</v>
      </c>
      <c r="B1403" s="120" t="s">
        <v>1523</v>
      </c>
      <c r="C1403" s="1" t="s">
        <v>34</v>
      </c>
      <c r="D1403" s="107" t="s">
        <v>1134</v>
      </c>
      <c r="E1403" s="1" t="s">
        <v>1184</v>
      </c>
      <c r="F1403" s="1" t="s">
        <v>32</v>
      </c>
      <c r="G1403" s="3">
        <v>15000</v>
      </c>
      <c r="H1403" s="58">
        <v>0</v>
      </c>
      <c r="I1403" s="3">
        <v>25</v>
      </c>
      <c r="J1403" s="3">
        <f t="shared" si="356"/>
        <v>430.5</v>
      </c>
      <c r="K1403" s="55">
        <f t="shared" si="357"/>
        <v>1065</v>
      </c>
      <c r="L1403" s="55">
        <f t="shared" si="358"/>
        <v>172.5</v>
      </c>
      <c r="M1403" s="3">
        <f t="shared" si="359"/>
        <v>456</v>
      </c>
      <c r="N1403" s="55">
        <f t="shared" si="360"/>
        <v>1063.5</v>
      </c>
      <c r="O1403" s="5">
        <v>0</v>
      </c>
      <c r="P1403" s="3">
        <f t="shared" si="361"/>
        <v>3187.5</v>
      </c>
      <c r="Q1403" s="3">
        <f t="shared" si="362"/>
        <v>911.5</v>
      </c>
      <c r="R1403" s="3">
        <f t="shared" si="363"/>
        <v>2301</v>
      </c>
      <c r="S1403" s="57">
        <f t="shared" si="364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25">
      <c r="A1404" s="163">
        <v>340</v>
      </c>
      <c r="B1404" s="120" t="s">
        <v>1524</v>
      </c>
      <c r="C1404" s="1" t="s">
        <v>34</v>
      </c>
      <c r="D1404" s="107" t="s">
        <v>1134</v>
      </c>
      <c r="E1404" s="1" t="s">
        <v>1184</v>
      </c>
      <c r="F1404" s="1" t="s">
        <v>32</v>
      </c>
      <c r="G1404" s="3">
        <v>15000</v>
      </c>
      <c r="H1404" s="58">
        <v>0</v>
      </c>
      <c r="I1404" s="3">
        <v>25</v>
      </c>
      <c r="J1404" s="3">
        <f t="shared" si="356"/>
        <v>430.5</v>
      </c>
      <c r="K1404" s="55">
        <f t="shared" si="357"/>
        <v>1065</v>
      </c>
      <c r="L1404" s="55">
        <f t="shared" si="358"/>
        <v>172.5</v>
      </c>
      <c r="M1404" s="3">
        <f t="shared" si="359"/>
        <v>456</v>
      </c>
      <c r="N1404" s="55">
        <f t="shared" si="360"/>
        <v>1063.5</v>
      </c>
      <c r="O1404" s="5">
        <v>0</v>
      </c>
      <c r="P1404" s="3">
        <f t="shared" si="361"/>
        <v>3187.5</v>
      </c>
      <c r="Q1404" s="3">
        <f t="shared" si="362"/>
        <v>911.5</v>
      </c>
      <c r="R1404" s="3">
        <f t="shared" si="363"/>
        <v>2301</v>
      </c>
      <c r="S1404" s="57">
        <f t="shared" si="364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25">
      <c r="A1405" s="163">
        <v>341</v>
      </c>
      <c r="B1405" s="120" t="s">
        <v>1525</v>
      </c>
      <c r="C1405" s="1" t="s">
        <v>34</v>
      </c>
      <c r="D1405" s="107" t="s">
        <v>1134</v>
      </c>
      <c r="E1405" s="1" t="s">
        <v>1184</v>
      </c>
      <c r="F1405" s="1" t="s">
        <v>32</v>
      </c>
      <c r="G1405" s="3">
        <v>15000</v>
      </c>
      <c r="H1405" s="58">
        <v>0</v>
      </c>
      <c r="I1405" s="3">
        <v>25</v>
      </c>
      <c r="J1405" s="3">
        <f t="shared" si="356"/>
        <v>430.5</v>
      </c>
      <c r="K1405" s="55">
        <f t="shared" si="357"/>
        <v>1065</v>
      </c>
      <c r="L1405" s="55">
        <f t="shared" si="358"/>
        <v>172.5</v>
      </c>
      <c r="M1405" s="3">
        <f t="shared" si="359"/>
        <v>456</v>
      </c>
      <c r="N1405" s="55">
        <f t="shared" si="360"/>
        <v>1063.5</v>
      </c>
      <c r="O1405" s="5">
        <v>0</v>
      </c>
      <c r="P1405" s="3">
        <f t="shared" si="361"/>
        <v>3187.5</v>
      </c>
      <c r="Q1405" s="3">
        <f t="shared" si="362"/>
        <v>911.5</v>
      </c>
      <c r="R1405" s="3">
        <f t="shared" si="363"/>
        <v>2301</v>
      </c>
      <c r="S1405" s="57">
        <f t="shared" si="364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25">
      <c r="A1406" s="163">
        <v>342</v>
      </c>
      <c r="B1406" s="2" t="s">
        <v>1526</v>
      </c>
      <c r="C1406" s="1" t="s">
        <v>34</v>
      </c>
      <c r="D1406" s="107" t="s">
        <v>1134</v>
      </c>
      <c r="E1406" s="1" t="s">
        <v>1184</v>
      </c>
      <c r="F1406" s="1" t="s">
        <v>32</v>
      </c>
      <c r="G1406" s="3">
        <v>15000</v>
      </c>
      <c r="H1406" s="58">
        <v>0</v>
      </c>
      <c r="I1406" s="3">
        <v>25</v>
      </c>
      <c r="J1406" s="3">
        <f t="shared" si="356"/>
        <v>430.5</v>
      </c>
      <c r="K1406" s="55">
        <f t="shared" si="357"/>
        <v>1065</v>
      </c>
      <c r="L1406" s="55">
        <f t="shared" si="358"/>
        <v>172.5</v>
      </c>
      <c r="M1406" s="3">
        <f t="shared" si="359"/>
        <v>456</v>
      </c>
      <c r="N1406" s="55">
        <f t="shared" si="360"/>
        <v>1063.5</v>
      </c>
      <c r="O1406" s="5">
        <v>0</v>
      </c>
      <c r="P1406" s="3">
        <f t="shared" si="361"/>
        <v>3187.5</v>
      </c>
      <c r="Q1406" s="3">
        <f t="shared" si="362"/>
        <v>911.5</v>
      </c>
      <c r="R1406" s="3">
        <f t="shared" si="363"/>
        <v>2301</v>
      </c>
      <c r="S1406" s="57">
        <f t="shared" si="364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25">
      <c r="A1407" s="163">
        <v>343</v>
      </c>
      <c r="B1407" s="2" t="s">
        <v>1527</v>
      </c>
      <c r="C1407" s="1" t="s">
        <v>34</v>
      </c>
      <c r="D1407" s="107" t="s">
        <v>1134</v>
      </c>
      <c r="E1407" s="1" t="s">
        <v>1184</v>
      </c>
      <c r="F1407" s="1" t="s">
        <v>32</v>
      </c>
      <c r="G1407" s="3">
        <v>15000</v>
      </c>
      <c r="H1407" s="58">
        <v>0</v>
      </c>
      <c r="I1407" s="3">
        <v>25</v>
      </c>
      <c r="J1407" s="3">
        <f t="shared" si="356"/>
        <v>430.5</v>
      </c>
      <c r="K1407" s="55">
        <f t="shared" si="357"/>
        <v>1065</v>
      </c>
      <c r="L1407" s="55">
        <f t="shared" si="358"/>
        <v>172.5</v>
      </c>
      <c r="M1407" s="3">
        <f t="shared" si="359"/>
        <v>456</v>
      </c>
      <c r="N1407" s="55">
        <f t="shared" si="360"/>
        <v>1063.5</v>
      </c>
      <c r="O1407" s="5">
        <v>0</v>
      </c>
      <c r="P1407" s="3">
        <f t="shared" si="361"/>
        <v>3187.5</v>
      </c>
      <c r="Q1407" s="3">
        <f t="shared" si="362"/>
        <v>911.5</v>
      </c>
      <c r="R1407" s="3">
        <f t="shared" si="363"/>
        <v>2301</v>
      </c>
      <c r="S1407" s="57">
        <f t="shared" si="364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25">
      <c r="A1408" s="163">
        <v>344</v>
      </c>
      <c r="B1408" s="2" t="s">
        <v>1528</v>
      </c>
      <c r="C1408" s="1" t="s">
        <v>34</v>
      </c>
      <c r="D1408" s="107" t="s">
        <v>1134</v>
      </c>
      <c r="E1408" s="1" t="s">
        <v>1184</v>
      </c>
      <c r="F1408" s="1" t="s">
        <v>32</v>
      </c>
      <c r="G1408" s="3">
        <v>15000</v>
      </c>
      <c r="H1408" s="58">
        <v>0</v>
      </c>
      <c r="I1408" s="3">
        <v>25</v>
      </c>
      <c r="J1408" s="3">
        <f t="shared" si="356"/>
        <v>430.5</v>
      </c>
      <c r="K1408" s="55">
        <f t="shared" si="357"/>
        <v>1065</v>
      </c>
      <c r="L1408" s="55">
        <f t="shared" si="358"/>
        <v>172.5</v>
      </c>
      <c r="M1408" s="3">
        <f t="shared" si="359"/>
        <v>456</v>
      </c>
      <c r="N1408" s="55">
        <f t="shared" si="360"/>
        <v>1063.5</v>
      </c>
      <c r="O1408" s="5">
        <v>0</v>
      </c>
      <c r="P1408" s="3">
        <f t="shared" si="361"/>
        <v>3187.5</v>
      </c>
      <c r="Q1408" s="3">
        <f t="shared" si="362"/>
        <v>911.5</v>
      </c>
      <c r="R1408" s="3">
        <f t="shared" si="363"/>
        <v>2301</v>
      </c>
      <c r="S1408" s="57">
        <f t="shared" si="364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25">
      <c r="A1409" s="163">
        <v>345</v>
      </c>
      <c r="B1409" s="120" t="s">
        <v>1529</v>
      </c>
      <c r="C1409" s="1" t="s">
        <v>34</v>
      </c>
      <c r="D1409" s="107" t="s">
        <v>1134</v>
      </c>
      <c r="E1409" s="1" t="s">
        <v>1184</v>
      </c>
      <c r="F1409" s="1" t="s">
        <v>32</v>
      </c>
      <c r="G1409" s="3">
        <v>15000</v>
      </c>
      <c r="H1409" s="58">
        <v>0</v>
      </c>
      <c r="I1409" s="3">
        <v>25</v>
      </c>
      <c r="J1409" s="3">
        <f t="shared" si="356"/>
        <v>430.5</v>
      </c>
      <c r="K1409" s="55">
        <f t="shared" si="357"/>
        <v>1065</v>
      </c>
      <c r="L1409" s="55">
        <f t="shared" si="358"/>
        <v>172.5</v>
      </c>
      <c r="M1409" s="3">
        <f t="shared" si="359"/>
        <v>456</v>
      </c>
      <c r="N1409" s="55">
        <f t="shared" si="360"/>
        <v>1063.5</v>
      </c>
      <c r="O1409" s="5">
        <v>0</v>
      </c>
      <c r="P1409" s="3">
        <f t="shared" si="361"/>
        <v>3187.5</v>
      </c>
      <c r="Q1409" s="3">
        <f t="shared" si="362"/>
        <v>911.5</v>
      </c>
      <c r="R1409" s="3">
        <f t="shared" si="363"/>
        <v>2301</v>
      </c>
      <c r="S1409" s="57">
        <f t="shared" si="364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" customHeight="1" x14ac:dyDescent="0.25">
      <c r="A1410" s="163">
        <v>346</v>
      </c>
      <c r="B1410" s="2" t="s">
        <v>1530</v>
      </c>
      <c r="C1410" s="1" t="s">
        <v>30</v>
      </c>
      <c r="D1410" s="107" t="s">
        <v>1134</v>
      </c>
      <c r="E1410" s="1" t="s">
        <v>1184</v>
      </c>
      <c r="F1410" s="1" t="s">
        <v>32</v>
      </c>
      <c r="G1410" s="3">
        <v>15000</v>
      </c>
      <c r="H1410" s="58">
        <v>0</v>
      </c>
      <c r="I1410" s="3">
        <v>25</v>
      </c>
      <c r="J1410" s="3">
        <f t="shared" si="356"/>
        <v>430.5</v>
      </c>
      <c r="K1410" s="55">
        <f t="shared" si="357"/>
        <v>1065</v>
      </c>
      <c r="L1410" s="55">
        <f t="shared" si="358"/>
        <v>172.5</v>
      </c>
      <c r="M1410" s="3">
        <f t="shared" si="359"/>
        <v>456</v>
      </c>
      <c r="N1410" s="55">
        <f t="shared" si="360"/>
        <v>1063.5</v>
      </c>
      <c r="O1410" s="5">
        <v>0</v>
      </c>
      <c r="P1410" s="3">
        <f t="shared" si="361"/>
        <v>3187.5</v>
      </c>
      <c r="Q1410" s="3">
        <f t="shared" si="362"/>
        <v>911.5</v>
      </c>
      <c r="R1410" s="3">
        <f t="shared" si="363"/>
        <v>2301</v>
      </c>
      <c r="S1410" s="57">
        <f t="shared" si="364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25">
      <c r="A1411" s="163">
        <v>347</v>
      </c>
      <c r="B1411" s="106" t="s">
        <v>1531</v>
      </c>
      <c r="C1411" s="1" t="s">
        <v>34</v>
      </c>
      <c r="D1411" s="107" t="s">
        <v>1134</v>
      </c>
      <c r="E1411" s="1" t="s">
        <v>1184</v>
      </c>
      <c r="F1411" s="1" t="s">
        <v>32</v>
      </c>
      <c r="G1411" s="3">
        <v>15000</v>
      </c>
      <c r="H1411" s="58">
        <v>0</v>
      </c>
      <c r="I1411" s="3">
        <v>25</v>
      </c>
      <c r="J1411" s="3">
        <f t="shared" si="356"/>
        <v>430.5</v>
      </c>
      <c r="K1411" s="55">
        <f t="shared" si="357"/>
        <v>1065</v>
      </c>
      <c r="L1411" s="55">
        <f t="shared" si="358"/>
        <v>172.5</v>
      </c>
      <c r="M1411" s="3">
        <f t="shared" si="359"/>
        <v>456</v>
      </c>
      <c r="N1411" s="55">
        <f t="shared" si="360"/>
        <v>1063.5</v>
      </c>
      <c r="O1411" s="5">
        <v>0</v>
      </c>
      <c r="P1411" s="3">
        <f t="shared" si="361"/>
        <v>3187.5</v>
      </c>
      <c r="Q1411" s="3">
        <f t="shared" si="362"/>
        <v>911.5</v>
      </c>
      <c r="R1411" s="3">
        <f t="shared" si="363"/>
        <v>2301</v>
      </c>
      <c r="S1411" s="57">
        <f t="shared" si="364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25">
      <c r="A1412" s="163">
        <v>348</v>
      </c>
      <c r="B1412" s="2" t="s">
        <v>1532</v>
      </c>
      <c r="C1412" s="1" t="s">
        <v>34</v>
      </c>
      <c r="D1412" s="107" t="s">
        <v>1134</v>
      </c>
      <c r="E1412" s="1" t="s">
        <v>1184</v>
      </c>
      <c r="F1412" s="1" t="s">
        <v>32</v>
      </c>
      <c r="G1412" s="3">
        <v>15000</v>
      </c>
      <c r="H1412" s="58">
        <v>0</v>
      </c>
      <c r="I1412" s="3">
        <v>25</v>
      </c>
      <c r="J1412" s="3">
        <f t="shared" si="356"/>
        <v>430.5</v>
      </c>
      <c r="K1412" s="55">
        <f t="shared" si="357"/>
        <v>1065</v>
      </c>
      <c r="L1412" s="55">
        <f t="shared" si="358"/>
        <v>172.5</v>
      </c>
      <c r="M1412" s="3">
        <f t="shared" si="359"/>
        <v>456</v>
      </c>
      <c r="N1412" s="55">
        <f t="shared" si="360"/>
        <v>1063.5</v>
      </c>
      <c r="O1412" s="5">
        <v>0</v>
      </c>
      <c r="P1412" s="3">
        <f t="shared" si="361"/>
        <v>3187.5</v>
      </c>
      <c r="Q1412" s="3">
        <f t="shared" si="362"/>
        <v>911.5</v>
      </c>
      <c r="R1412" s="3">
        <f t="shared" si="363"/>
        <v>2301</v>
      </c>
      <c r="S1412" s="57">
        <f t="shared" si="364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25">
      <c r="A1413" s="163">
        <v>349</v>
      </c>
      <c r="B1413" s="2" t="s">
        <v>1533</v>
      </c>
      <c r="C1413" s="1" t="s">
        <v>34</v>
      </c>
      <c r="D1413" s="107" t="s">
        <v>1134</v>
      </c>
      <c r="E1413" s="1" t="s">
        <v>1184</v>
      </c>
      <c r="F1413" s="1" t="s">
        <v>32</v>
      </c>
      <c r="G1413" s="3">
        <v>15000</v>
      </c>
      <c r="H1413" s="58">
        <v>0</v>
      </c>
      <c r="I1413" s="3">
        <v>25</v>
      </c>
      <c r="J1413" s="3">
        <f t="shared" si="356"/>
        <v>430.5</v>
      </c>
      <c r="K1413" s="55">
        <f t="shared" si="357"/>
        <v>1065</v>
      </c>
      <c r="L1413" s="55">
        <f t="shared" si="358"/>
        <v>172.5</v>
      </c>
      <c r="M1413" s="3">
        <f t="shared" si="359"/>
        <v>456</v>
      </c>
      <c r="N1413" s="55">
        <f t="shared" si="360"/>
        <v>1063.5</v>
      </c>
      <c r="O1413" s="5">
        <v>0</v>
      </c>
      <c r="P1413" s="3">
        <f t="shared" si="361"/>
        <v>3187.5</v>
      </c>
      <c r="Q1413" s="3">
        <f t="shared" si="362"/>
        <v>911.5</v>
      </c>
      <c r="R1413" s="3">
        <f t="shared" si="363"/>
        <v>2301</v>
      </c>
      <c r="S1413" s="57">
        <f t="shared" si="364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86" customFormat="1" ht="15" customHeight="1" x14ac:dyDescent="0.25">
      <c r="A1414" s="163">
        <v>350</v>
      </c>
      <c r="B1414" s="2" t="s">
        <v>1534</v>
      </c>
      <c r="C1414" s="1" t="s">
        <v>34</v>
      </c>
      <c r="D1414" s="107" t="s">
        <v>1134</v>
      </c>
      <c r="E1414" s="1" t="s">
        <v>1184</v>
      </c>
      <c r="F1414" s="1" t="s">
        <v>32</v>
      </c>
      <c r="G1414" s="3">
        <v>15000</v>
      </c>
      <c r="H1414" s="58">
        <v>0</v>
      </c>
      <c r="I1414" s="3">
        <v>25</v>
      </c>
      <c r="J1414" s="3">
        <f t="shared" si="356"/>
        <v>430.5</v>
      </c>
      <c r="K1414" s="55">
        <f t="shared" si="357"/>
        <v>1065</v>
      </c>
      <c r="L1414" s="55">
        <f t="shared" si="358"/>
        <v>172.5</v>
      </c>
      <c r="M1414" s="3">
        <f t="shared" si="359"/>
        <v>456</v>
      </c>
      <c r="N1414" s="55">
        <f t="shared" si="360"/>
        <v>1063.5</v>
      </c>
      <c r="O1414" s="5">
        <v>0</v>
      </c>
      <c r="P1414" s="3">
        <f t="shared" si="361"/>
        <v>3187.5</v>
      </c>
      <c r="Q1414" s="3">
        <f t="shared" si="362"/>
        <v>911.5</v>
      </c>
      <c r="R1414" s="3">
        <f t="shared" si="363"/>
        <v>2301</v>
      </c>
      <c r="S1414" s="57">
        <f t="shared" si="364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25">
      <c r="A1415" s="163">
        <v>351</v>
      </c>
      <c r="B1415" s="2" t="s">
        <v>1535</v>
      </c>
      <c r="C1415" s="1" t="s">
        <v>30</v>
      </c>
      <c r="D1415" s="107" t="s">
        <v>1134</v>
      </c>
      <c r="E1415" s="1" t="s">
        <v>1184</v>
      </c>
      <c r="F1415" s="1" t="s">
        <v>32</v>
      </c>
      <c r="G1415" s="3">
        <v>15000</v>
      </c>
      <c r="H1415" s="58">
        <v>0</v>
      </c>
      <c r="I1415" s="3">
        <v>25</v>
      </c>
      <c r="J1415" s="3">
        <f t="shared" si="356"/>
        <v>430.5</v>
      </c>
      <c r="K1415" s="55">
        <f t="shared" si="357"/>
        <v>1065</v>
      </c>
      <c r="L1415" s="55">
        <f t="shared" si="358"/>
        <v>172.5</v>
      </c>
      <c r="M1415" s="3">
        <f t="shared" si="359"/>
        <v>456</v>
      </c>
      <c r="N1415" s="55">
        <f t="shared" si="360"/>
        <v>1063.5</v>
      </c>
      <c r="O1415" s="5">
        <v>0</v>
      </c>
      <c r="P1415" s="3">
        <f t="shared" si="361"/>
        <v>3187.5</v>
      </c>
      <c r="Q1415" s="3">
        <f t="shared" si="362"/>
        <v>911.5</v>
      </c>
      <c r="R1415" s="3">
        <f t="shared" si="363"/>
        <v>2301</v>
      </c>
      <c r="S1415" s="57">
        <f t="shared" si="364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25">
      <c r="A1416" s="163">
        <v>352</v>
      </c>
      <c r="B1416" s="2" t="s">
        <v>1536</v>
      </c>
      <c r="C1416" s="1" t="s">
        <v>34</v>
      </c>
      <c r="D1416" s="107" t="s">
        <v>1134</v>
      </c>
      <c r="E1416" s="1" t="s">
        <v>1184</v>
      </c>
      <c r="F1416" s="1" t="s">
        <v>32</v>
      </c>
      <c r="G1416" s="3">
        <v>15000</v>
      </c>
      <c r="H1416" s="58">
        <v>0</v>
      </c>
      <c r="I1416" s="3">
        <v>25</v>
      </c>
      <c r="J1416" s="3">
        <f t="shared" si="356"/>
        <v>430.5</v>
      </c>
      <c r="K1416" s="55">
        <f t="shared" si="357"/>
        <v>1065</v>
      </c>
      <c r="L1416" s="55">
        <f t="shared" si="358"/>
        <v>172.5</v>
      </c>
      <c r="M1416" s="3">
        <f t="shared" si="359"/>
        <v>456</v>
      </c>
      <c r="N1416" s="55">
        <f t="shared" si="360"/>
        <v>1063.5</v>
      </c>
      <c r="O1416" s="5">
        <v>0</v>
      </c>
      <c r="P1416" s="3">
        <f t="shared" si="361"/>
        <v>3187.5</v>
      </c>
      <c r="Q1416" s="3">
        <f t="shared" si="362"/>
        <v>911.5</v>
      </c>
      <c r="R1416" s="3">
        <f t="shared" si="363"/>
        <v>2301</v>
      </c>
      <c r="S1416" s="57">
        <f t="shared" si="364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25">
      <c r="A1417" s="163">
        <v>353</v>
      </c>
      <c r="B1417" s="2" t="s">
        <v>1537</v>
      </c>
      <c r="C1417" s="1" t="s">
        <v>34</v>
      </c>
      <c r="D1417" s="107" t="s">
        <v>1134</v>
      </c>
      <c r="E1417" s="1" t="s">
        <v>1184</v>
      </c>
      <c r="F1417" s="1" t="s">
        <v>32</v>
      </c>
      <c r="G1417" s="3">
        <v>15000</v>
      </c>
      <c r="H1417" s="58">
        <v>0</v>
      </c>
      <c r="I1417" s="3">
        <v>25</v>
      </c>
      <c r="J1417" s="3">
        <f t="shared" si="356"/>
        <v>430.5</v>
      </c>
      <c r="K1417" s="55">
        <f t="shared" si="357"/>
        <v>1065</v>
      </c>
      <c r="L1417" s="55">
        <f t="shared" si="358"/>
        <v>172.5</v>
      </c>
      <c r="M1417" s="3">
        <f t="shared" si="359"/>
        <v>456</v>
      </c>
      <c r="N1417" s="55">
        <f t="shared" si="360"/>
        <v>1063.5</v>
      </c>
      <c r="O1417" s="5">
        <v>0</v>
      </c>
      <c r="P1417" s="3">
        <f t="shared" si="361"/>
        <v>3187.5</v>
      </c>
      <c r="Q1417" s="3">
        <f t="shared" si="362"/>
        <v>911.5</v>
      </c>
      <c r="R1417" s="3">
        <f t="shared" si="363"/>
        <v>2301</v>
      </c>
      <c r="S1417" s="57">
        <f t="shared" si="364"/>
        <v>14088.5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25">
      <c r="A1418" s="163">
        <v>354</v>
      </c>
      <c r="B1418" s="120" t="s">
        <v>1538</v>
      </c>
      <c r="C1418" s="1" t="s">
        <v>34</v>
      </c>
      <c r="D1418" s="107" t="s">
        <v>1134</v>
      </c>
      <c r="E1418" s="1" t="s">
        <v>1184</v>
      </c>
      <c r="F1418" s="1" t="s">
        <v>32</v>
      </c>
      <c r="G1418" s="3">
        <v>15000</v>
      </c>
      <c r="H1418" s="58">
        <v>0</v>
      </c>
      <c r="I1418" s="3">
        <v>25</v>
      </c>
      <c r="J1418" s="3">
        <f t="shared" si="356"/>
        <v>430.5</v>
      </c>
      <c r="K1418" s="55">
        <f t="shared" si="357"/>
        <v>1065</v>
      </c>
      <c r="L1418" s="55">
        <f t="shared" si="358"/>
        <v>172.5</v>
      </c>
      <c r="M1418" s="3">
        <f t="shared" si="359"/>
        <v>456</v>
      </c>
      <c r="N1418" s="55">
        <f t="shared" si="360"/>
        <v>1063.5</v>
      </c>
      <c r="O1418" s="5">
        <v>1350.12</v>
      </c>
      <c r="P1418" s="3">
        <f t="shared" si="361"/>
        <v>3187.5</v>
      </c>
      <c r="Q1418" s="3">
        <f t="shared" si="362"/>
        <v>2261.62</v>
      </c>
      <c r="R1418" s="3">
        <f t="shared" si="363"/>
        <v>2301</v>
      </c>
      <c r="S1418" s="57">
        <f t="shared" si="364"/>
        <v>12738.380000000001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25">
      <c r="A1419" s="163">
        <v>355</v>
      </c>
      <c r="B1419" s="2" t="s">
        <v>1539</v>
      </c>
      <c r="C1419" s="1" t="s">
        <v>34</v>
      </c>
      <c r="D1419" s="107" t="s">
        <v>1134</v>
      </c>
      <c r="E1419" s="1" t="s">
        <v>1184</v>
      </c>
      <c r="F1419" s="1" t="s">
        <v>32</v>
      </c>
      <c r="G1419" s="3">
        <v>15000</v>
      </c>
      <c r="H1419" s="58">
        <v>0</v>
      </c>
      <c r="I1419" s="3">
        <v>25</v>
      </c>
      <c r="J1419" s="3">
        <f t="shared" si="356"/>
        <v>430.5</v>
      </c>
      <c r="K1419" s="55">
        <f t="shared" si="357"/>
        <v>1065</v>
      </c>
      <c r="L1419" s="55">
        <f t="shared" si="358"/>
        <v>172.5</v>
      </c>
      <c r="M1419" s="3">
        <f t="shared" si="359"/>
        <v>456</v>
      </c>
      <c r="N1419" s="55">
        <f t="shared" si="360"/>
        <v>1063.5</v>
      </c>
      <c r="O1419" s="5">
        <v>0</v>
      </c>
      <c r="P1419" s="3">
        <f t="shared" si="361"/>
        <v>3187.5</v>
      </c>
      <c r="Q1419" s="3">
        <f t="shared" si="362"/>
        <v>911.5</v>
      </c>
      <c r="R1419" s="3">
        <f t="shared" si="363"/>
        <v>2301</v>
      </c>
      <c r="S1419" s="57">
        <f t="shared" si="364"/>
        <v>14088.5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25">
      <c r="A1420" s="163">
        <v>356</v>
      </c>
      <c r="B1420" s="120" t="s">
        <v>1540</v>
      </c>
      <c r="C1420" s="1" t="s">
        <v>34</v>
      </c>
      <c r="D1420" s="107" t="s">
        <v>1134</v>
      </c>
      <c r="E1420" s="1" t="s">
        <v>1184</v>
      </c>
      <c r="F1420" s="1" t="s">
        <v>32</v>
      </c>
      <c r="G1420" s="3">
        <v>15000</v>
      </c>
      <c r="H1420" s="58">
        <v>0</v>
      </c>
      <c r="I1420" s="3">
        <v>25</v>
      </c>
      <c r="J1420" s="3">
        <f t="shared" si="356"/>
        <v>430.5</v>
      </c>
      <c r="K1420" s="55">
        <f t="shared" si="357"/>
        <v>1065</v>
      </c>
      <c r="L1420" s="55">
        <f t="shared" si="358"/>
        <v>172.5</v>
      </c>
      <c r="M1420" s="3">
        <f t="shared" si="359"/>
        <v>456</v>
      </c>
      <c r="N1420" s="55">
        <f t="shared" si="360"/>
        <v>1063.5</v>
      </c>
      <c r="O1420" s="5">
        <v>0</v>
      </c>
      <c r="P1420" s="3">
        <f t="shared" si="361"/>
        <v>3187.5</v>
      </c>
      <c r="Q1420" s="3">
        <f t="shared" si="362"/>
        <v>911.5</v>
      </c>
      <c r="R1420" s="3">
        <f t="shared" si="363"/>
        <v>2301</v>
      </c>
      <c r="S1420" s="57">
        <f t="shared" si="364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25">
      <c r="A1421" s="163">
        <v>357</v>
      </c>
      <c r="B1421" s="2" t="s">
        <v>1541</v>
      </c>
      <c r="C1421" s="1" t="s">
        <v>34</v>
      </c>
      <c r="D1421" s="107" t="s">
        <v>1134</v>
      </c>
      <c r="E1421" s="1" t="s">
        <v>1184</v>
      </c>
      <c r="F1421" s="1" t="s">
        <v>32</v>
      </c>
      <c r="G1421" s="3">
        <v>15000</v>
      </c>
      <c r="H1421" s="58">
        <v>0</v>
      </c>
      <c r="I1421" s="3">
        <v>25</v>
      </c>
      <c r="J1421" s="3">
        <f t="shared" si="356"/>
        <v>430.5</v>
      </c>
      <c r="K1421" s="55">
        <f t="shared" si="357"/>
        <v>1065</v>
      </c>
      <c r="L1421" s="55">
        <f t="shared" si="358"/>
        <v>172.5</v>
      </c>
      <c r="M1421" s="3">
        <f t="shared" si="359"/>
        <v>456</v>
      </c>
      <c r="N1421" s="55">
        <f t="shared" si="360"/>
        <v>1063.5</v>
      </c>
      <c r="O1421" s="5">
        <v>0</v>
      </c>
      <c r="P1421" s="3">
        <f t="shared" si="361"/>
        <v>3187.5</v>
      </c>
      <c r="Q1421" s="3">
        <f t="shared" si="362"/>
        <v>911.5</v>
      </c>
      <c r="R1421" s="3">
        <f t="shared" si="363"/>
        <v>2301</v>
      </c>
      <c r="S1421" s="57">
        <f t="shared" si="364"/>
        <v>14088.5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25">
      <c r="A1422" s="163">
        <v>358</v>
      </c>
      <c r="B1422" s="2" t="s">
        <v>1542</v>
      </c>
      <c r="C1422" s="1" t="s">
        <v>34</v>
      </c>
      <c r="D1422" s="107" t="s">
        <v>1134</v>
      </c>
      <c r="E1422" s="1" t="s">
        <v>1184</v>
      </c>
      <c r="F1422" s="1" t="s">
        <v>32</v>
      </c>
      <c r="G1422" s="3">
        <v>15000</v>
      </c>
      <c r="H1422" s="58">
        <v>0</v>
      </c>
      <c r="I1422" s="3">
        <v>25</v>
      </c>
      <c r="J1422" s="3">
        <f t="shared" si="356"/>
        <v>430.5</v>
      </c>
      <c r="K1422" s="55">
        <f t="shared" si="357"/>
        <v>1065</v>
      </c>
      <c r="L1422" s="55">
        <f t="shared" si="358"/>
        <v>172.5</v>
      </c>
      <c r="M1422" s="3">
        <f t="shared" si="359"/>
        <v>456</v>
      </c>
      <c r="N1422" s="55">
        <f t="shared" si="360"/>
        <v>1063.5</v>
      </c>
      <c r="O1422" s="5">
        <v>0</v>
      </c>
      <c r="P1422" s="3">
        <f t="shared" si="361"/>
        <v>3187.5</v>
      </c>
      <c r="Q1422" s="3">
        <f t="shared" si="362"/>
        <v>911.5</v>
      </c>
      <c r="R1422" s="3">
        <f t="shared" si="363"/>
        <v>2301</v>
      </c>
      <c r="S1422" s="57">
        <f t="shared" si="364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25">
      <c r="A1423" s="163">
        <v>359</v>
      </c>
      <c r="B1423" s="120" t="s">
        <v>1543</v>
      </c>
      <c r="C1423" s="1" t="s">
        <v>34</v>
      </c>
      <c r="D1423" s="107" t="s">
        <v>1134</v>
      </c>
      <c r="E1423" s="1" t="s">
        <v>1184</v>
      </c>
      <c r="F1423" s="1" t="s">
        <v>32</v>
      </c>
      <c r="G1423" s="3">
        <v>15000</v>
      </c>
      <c r="H1423" s="58">
        <v>0</v>
      </c>
      <c r="I1423" s="3">
        <v>25</v>
      </c>
      <c r="J1423" s="3">
        <f t="shared" si="356"/>
        <v>430.5</v>
      </c>
      <c r="K1423" s="55">
        <f t="shared" si="357"/>
        <v>1065</v>
      </c>
      <c r="L1423" s="55">
        <f t="shared" si="358"/>
        <v>172.5</v>
      </c>
      <c r="M1423" s="3">
        <f t="shared" si="359"/>
        <v>456</v>
      </c>
      <c r="N1423" s="55">
        <f t="shared" si="360"/>
        <v>1063.5</v>
      </c>
      <c r="O1423" s="5">
        <v>0</v>
      </c>
      <c r="P1423" s="3">
        <f t="shared" si="361"/>
        <v>3187.5</v>
      </c>
      <c r="Q1423" s="3">
        <f t="shared" si="362"/>
        <v>911.5</v>
      </c>
      <c r="R1423" s="3">
        <f t="shared" si="363"/>
        <v>2301</v>
      </c>
      <c r="S1423" s="57">
        <f t="shared" si="364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25">
      <c r="A1424" s="163">
        <v>360</v>
      </c>
      <c r="B1424" s="2" t="s">
        <v>1544</v>
      </c>
      <c r="C1424" s="1" t="s">
        <v>34</v>
      </c>
      <c r="D1424" s="107" t="s">
        <v>1134</v>
      </c>
      <c r="E1424" s="1" t="s">
        <v>1184</v>
      </c>
      <c r="F1424" s="1" t="s">
        <v>32</v>
      </c>
      <c r="G1424" s="3">
        <v>15000</v>
      </c>
      <c r="H1424" s="58">
        <v>0</v>
      </c>
      <c r="I1424" s="3">
        <v>25</v>
      </c>
      <c r="J1424" s="3">
        <f t="shared" si="356"/>
        <v>430.5</v>
      </c>
      <c r="K1424" s="55">
        <f t="shared" si="357"/>
        <v>1065</v>
      </c>
      <c r="L1424" s="55">
        <f t="shared" si="358"/>
        <v>172.5</v>
      </c>
      <c r="M1424" s="3">
        <f t="shared" si="359"/>
        <v>456</v>
      </c>
      <c r="N1424" s="55">
        <f t="shared" si="360"/>
        <v>1063.5</v>
      </c>
      <c r="O1424" s="5">
        <v>0</v>
      </c>
      <c r="P1424" s="3">
        <f t="shared" si="361"/>
        <v>3187.5</v>
      </c>
      <c r="Q1424" s="3">
        <f t="shared" si="362"/>
        <v>911.5</v>
      </c>
      <c r="R1424" s="3">
        <f t="shared" si="363"/>
        <v>2301</v>
      </c>
      <c r="S1424" s="57">
        <f t="shared" si="364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25">
      <c r="A1425" s="163">
        <v>361</v>
      </c>
      <c r="B1425" s="2" t="s">
        <v>1545</v>
      </c>
      <c r="C1425" s="1" t="s">
        <v>34</v>
      </c>
      <c r="D1425" s="107" t="s">
        <v>1134</v>
      </c>
      <c r="E1425" s="1" t="s">
        <v>1184</v>
      </c>
      <c r="F1425" s="1" t="s">
        <v>32</v>
      </c>
      <c r="G1425" s="3">
        <v>15000</v>
      </c>
      <c r="H1425" s="58">
        <v>0</v>
      </c>
      <c r="I1425" s="3">
        <v>25</v>
      </c>
      <c r="J1425" s="3">
        <f t="shared" si="356"/>
        <v>430.5</v>
      </c>
      <c r="K1425" s="55">
        <f t="shared" si="357"/>
        <v>1065</v>
      </c>
      <c r="L1425" s="55">
        <f t="shared" si="358"/>
        <v>172.5</v>
      </c>
      <c r="M1425" s="3">
        <f t="shared" si="359"/>
        <v>456</v>
      </c>
      <c r="N1425" s="55">
        <f t="shared" si="360"/>
        <v>1063.5</v>
      </c>
      <c r="O1425" s="5">
        <v>0</v>
      </c>
      <c r="P1425" s="3">
        <f t="shared" si="361"/>
        <v>3187.5</v>
      </c>
      <c r="Q1425" s="3">
        <f t="shared" si="362"/>
        <v>911.5</v>
      </c>
      <c r="R1425" s="3">
        <f t="shared" si="363"/>
        <v>2301</v>
      </c>
      <c r="S1425" s="57">
        <f t="shared" si="364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25">
      <c r="A1426" s="163">
        <v>362</v>
      </c>
      <c r="B1426" s="2" t="s">
        <v>1546</v>
      </c>
      <c r="C1426" s="1" t="s">
        <v>34</v>
      </c>
      <c r="D1426" s="107" t="s">
        <v>1134</v>
      </c>
      <c r="E1426" s="1" t="s">
        <v>1184</v>
      </c>
      <c r="F1426" s="1" t="s">
        <v>32</v>
      </c>
      <c r="G1426" s="3">
        <v>15000</v>
      </c>
      <c r="H1426" s="58">
        <v>0</v>
      </c>
      <c r="I1426" s="3">
        <v>25</v>
      </c>
      <c r="J1426" s="3">
        <f t="shared" si="356"/>
        <v>430.5</v>
      </c>
      <c r="K1426" s="55">
        <f t="shared" si="357"/>
        <v>1065</v>
      </c>
      <c r="L1426" s="55">
        <f t="shared" si="358"/>
        <v>172.5</v>
      </c>
      <c r="M1426" s="3">
        <f t="shared" si="359"/>
        <v>456</v>
      </c>
      <c r="N1426" s="55">
        <f t="shared" si="360"/>
        <v>1063.5</v>
      </c>
      <c r="O1426" s="5">
        <v>0</v>
      </c>
      <c r="P1426" s="3">
        <f t="shared" si="361"/>
        <v>3187.5</v>
      </c>
      <c r="Q1426" s="3">
        <f t="shared" si="362"/>
        <v>911.5</v>
      </c>
      <c r="R1426" s="3">
        <f t="shared" si="363"/>
        <v>2301</v>
      </c>
      <c r="S1426" s="57">
        <f t="shared" si="364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25">
      <c r="A1427" s="163">
        <v>363</v>
      </c>
      <c r="B1427" s="120" t="s">
        <v>1547</v>
      </c>
      <c r="C1427" s="1" t="s">
        <v>34</v>
      </c>
      <c r="D1427" s="107" t="s">
        <v>1134</v>
      </c>
      <c r="E1427" s="1" t="s">
        <v>1184</v>
      </c>
      <c r="F1427" s="1" t="s">
        <v>32</v>
      </c>
      <c r="G1427" s="3">
        <v>15000</v>
      </c>
      <c r="H1427" s="58">
        <v>0</v>
      </c>
      <c r="I1427" s="3">
        <v>25</v>
      </c>
      <c r="J1427" s="3">
        <f t="shared" si="356"/>
        <v>430.5</v>
      </c>
      <c r="K1427" s="55">
        <f t="shared" si="357"/>
        <v>1065</v>
      </c>
      <c r="L1427" s="55">
        <f t="shared" si="358"/>
        <v>172.5</v>
      </c>
      <c r="M1427" s="3">
        <f t="shared" si="359"/>
        <v>456</v>
      </c>
      <c r="N1427" s="55">
        <f t="shared" si="360"/>
        <v>1063.5</v>
      </c>
      <c r="O1427" s="5">
        <v>0</v>
      </c>
      <c r="P1427" s="3">
        <f t="shared" si="361"/>
        <v>3187.5</v>
      </c>
      <c r="Q1427" s="3">
        <f t="shared" si="362"/>
        <v>911.5</v>
      </c>
      <c r="R1427" s="3">
        <f t="shared" si="363"/>
        <v>2301</v>
      </c>
      <c r="S1427" s="57">
        <f t="shared" si="364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25">
      <c r="A1428" s="163">
        <v>364</v>
      </c>
      <c r="B1428" s="2" t="s">
        <v>1548</v>
      </c>
      <c r="C1428" s="1" t="s">
        <v>34</v>
      </c>
      <c r="D1428" s="107" t="s">
        <v>1134</v>
      </c>
      <c r="E1428" s="1" t="s">
        <v>1184</v>
      </c>
      <c r="F1428" s="1" t="s">
        <v>32</v>
      </c>
      <c r="G1428" s="3">
        <v>15000</v>
      </c>
      <c r="H1428" s="58">
        <v>0</v>
      </c>
      <c r="I1428" s="3">
        <v>25</v>
      </c>
      <c r="J1428" s="3">
        <f t="shared" si="356"/>
        <v>430.5</v>
      </c>
      <c r="K1428" s="55">
        <f t="shared" si="357"/>
        <v>1065</v>
      </c>
      <c r="L1428" s="55">
        <f t="shared" si="358"/>
        <v>172.5</v>
      </c>
      <c r="M1428" s="3">
        <f t="shared" si="359"/>
        <v>456</v>
      </c>
      <c r="N1428" s="55">
        <f t="shared" si="360"/>
        <v>1063.5</v>
      </c>
      <c r="O1428" s="5">
        <v>0</v>
      </c>
      <c r="P1428" s="3">
        <f t="shared" si="361"/>
        <v>3187.5</v>
      </c>
      <c r="Q1428" s="3">
        <f t="shared" si="362"/>
        <v>911.5</v>
      </c>
      <c r="R1428" s="3">
        <f t="shared" si="363"/>
        <v>2301</v>
      </c>
      <c r="S1428" s="57">
        <f t="shared" si="364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25">
      <c r="A1429" s="163">
        <v>365</v>
      </c>
      <c r="B1429" s="120" t="s">
        <v>1549</v>
      </c>
      <c r="C1429" s="1" t="s">
        <v>34</v>
      </c>
      <c r="D1429" s="107" t="s">
        <v>1134</v>
      </c>
      <c r="E1429" s="1" t="s">
        <v>1184</v>
      </c>
      <c r="F1429" s="1" t="s">
        <v>32</v>
      </c>
      <c r="G1429" s="3">
        <v>15000</v>
      </c>
      <c r="H1429" s="58">
        <v>0</v>
      </c>
      <c r="I1429" s="3">
        <v>25</v>
      </c>
      <c r="J1429" s="3">
        <f t="shared" si="356"/>
        <v>430.5</v>
      </c>
      <c r="K1429" s="55">
        <f t="shared" si="357"/>
        <v>1065</v>
      </c>
      <c r="L1429" s="55">
        <f t="shared" si="358"/>
        <v>172.5</v>
      </c>
      <c r="M1429" s="3">
        <f t="shared" si="359"/>
        <v>456</v>
      </c>
      <c r="N1429" s="55">
        <f t="shared" si="360"/>
        <v>1063.5</v>
      </c>
      <c r="O1429" s="5">
        <v>0</v>
      </c>
      <c r="P1429" s="3">
        <f t="shared" si="361"/>
        <v>3187.5</v>
      </c>
      <c r="Q1429" s="3">
        <f t="shared" si="362"/>
        <v>911.5</v>
      </c>
      <c r="R1429" s="3">
        <f t="shared" si="363"/>
        <v>2301</v>
      </c>
      <c r="S1429" s="57">
        <f t="shared" si="364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25">
      <c r="A1430" s="163">
        <v>366</v>
      </c>
      <c r="B1430" s="120" t="s">
        <v>1550</v>
      </c>
      <c r="C1430" s="1" t="s">
        <v>34</v>
      </c>
      <c r="D1430" s="107" t="s">
        <v>1134</v>
      </c>
      <c r="E1430" s="1" t="s">
        <v>1184</v>
      </c>
      <c r="F1430" s="1" t="s">
        <v>32</v>
      </c>
      <c r="G1430" s="3">
        <v>15000</v>
      </c>
      <c r="H1430" s="58">
        <v>0</v>
      </c>
      <c r="I1430" s="3">
        <v>25</v>
      </c>
      <c r="J1430" s="3">
        <f t="shared" si="356"/>
        <v>430.5</v>
      </c>
      <c r="K1430" s="55">
        <f t="shared" si="357"/>
        <v>1065</v>
      </c>
      <c r="L1430" s="55">
        <f t="shared" si="358"/>
        <v>172.5</v>
      </c>
      <c r="M1430" s="3">
        <f t="shared" si="359"/>
        <v>456</v>
      </c>
      <c r="N1430" s="55">
        <f t="shared" si="360"/>
        <v>1063.5</v>
      </c>
      <c r="O1430" s="5">
        <v>0</v>
      </c>
      <c r="P1430" s="3">
        <f t="shared" si="361"/>
        <v>3187.5</v>
      </c>
      <c r="Q1430" s="3">
        <f t="shared" si="362"/>
        <v>911.5</v>
      </c>
      <c r="R1430" s="3">
        <f t="shared" si="363"/>
        <v>2301</v>
      </c>
      <c r="S1430" s="57">
        <f t="shared" si="364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25">
      <c r="A1431" s="163">
        <v>367</v>
      </c>
      <c r="B1431" s="2" t="s">
        <v>1551</v>
      </c>
      <c r="C1431" s="1" t="s">
        <v>34</v>
      </c>
      <c r="D1431" s="107" t="s">
        <v>1134</v>
      </c>
      <c r="E1431" s="1" t="s">
        <v>1184</v>
      </c>
      <c r="F1431" s="1" t="s">
        <v>32</v>
      </c>
      <c r="G1431" s="3">
        <v>15000</v>
      </c>
      <c r="H1431" s="58">
        <v>0</v>
      </c>
      <c r="I1431" s="3">
        <v>25</v>
      </c>
      <c r="J1431" s="3">
        <f t="shared" si="356"/>
        <v>430.5</v>
      </c>
      <c r="K1431" s="55">
        <f t="shared" si="357"/>
        <v>1065</v>
      </c>
      <c r="L1431" s="55">
        <f t="shared" si="358"/>
        <v>172.5</v>
      </c>
      <c r="M1431" s="3">
        <f t="shared" si="359"/>
        <v>456</v>
      </c>
      <c r="N1431" s="55">
        <f t="shared" si="360"/>
        <v>1063.5</v>
      </c>
      <c r="O1431" s="5">
        <v>0</v>
      </c>
      <c r="P1431" s="3">
        <f t="shared" si="361"/>
        <v>3187.5</v>
      </c>
      <c r="Q1431" s="3">
        <f t="shared" si="362"/>
        <v>911.5</v>
      </c>
      <c r="R1431" s="3">
        <f t="shared" si="363"/>
        <v>2301</v>
      </c>
      <c r="S1431" s="57">
        <f t="shared" si="364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25">
      <c r="A1432" s="163">
        <v>368</v>
      </c>
      <c r="B1432" s="2" t="s">
        <v>1552</v>
      </c>
      <c r="C1432" s="1" t="s">
        <v>34</v>
      </c>
      <c r="D1432" s="107" t="s">
        <v>1134</v>
      </c>
      <c r="E1432" s="1" t="s">
        <v>1184</v>
      </c>
      <c r="F1432" s="1" t="s">
        <v>32</v>
      </c>
      <c r="G1432" s="3">
        <v>15000</v>
      </c>
      <c r="H1432" s="58">
        <v>0</v>
      </c>
      <c r="I1432" s="3">
        <v>25</v>
      </c>
      <c r="J1432" s="3">
        <f t="shared" si="356"/>
        <v>430.5</v>
      </c>
      <c r="K1432" s="55">
        <f t="shared" si="357"/>
        <v>1065</v>
      </c>
      <c r="L1432" s="55">
        <f t="shared" si="358"/>
        <v>172.5</v>
      </c>
      <c r="M1432" s="3">
        <f t="shared" si="359"/>
        <v>456</v>
      </c>
      <c r="N1432" s="55">
        <f t="shared" si="360"/>
        <v>1063.5</v>
      </c>
      <c r="O1432" s="5">
        <v>0</v>
      </c>
      <c r="P1432" s="3">
        <f t="shared" si="361"/>
        <v>3187.5</v>
      </c>
      <c r="Q1432" s="3">
        <f t="shared" si="362"/>
        <v>911.5</v>
      </c>
      <c r="R1432" s="3">
        <f t="shared" si="363"/>
        <v>2301</v>
      </c>
      <c r="S1432" s="57">
        <f t="shared" si="364"/>
        <v>14088.5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25">
      <c r="A1433" s="163">
        <v>369</v>
      </c>
      <c r="B1433" s="2" t="s">
        <v>1553</v>
      </c>
      <c r="C1433" s="1" t="s">
        <v>34</v>
      </c>
      <c r="D1433" s="107" t="s">
        <v>1134</v>
      </c>
      <c r="E1433" s="1" t="s">
        <v>1184</v>
      </c>
      <c r="F1433" s="1" t="s">
        <v>32</v>
      </c>
      <c r="G1433" s="3">
        <v>15000</v>
      </c>
      <c r="H1433" s="58">
        <v>0</v>
      </c>
      <c r="I1433" s="3">
        <v>25</v>
      </c>
      <c r="J1433" s="3">
        <f t="shared" si="356"/>
        <v>430.5</v>
      </c>
      <c r="K1433" s="55">
        <f t="shared" si="357"/>
        <v>1065</v>
      </c>
      <c r="L1433" s="55">
        <f t="shared" si="358"/>
        <v>172.5</v>
      </c>
      <c r="M1433" s="3">
        <f t="shared" si="359"/>
        <v>456</v>
      </c>
      <c r="N1433" s="55">
        <f t="shared" si="360"/>
        <v>1063.5</v>
      </c>
      <c r="O1433" s="5">
        <v>0</v>
      </c>
      <c r="P1433" s="3">
        <f t="shared" si="361"/>
        <v>3187.5</v>
      </c>
      <c r="Q1433" s="3">
        <f t="shared" si="362"/>
        <v>911.5</v>
      </c>
      <c r="R1433" s="3">
        <f t="shared" si="363"/>
        <v>2301</v>
      </c>
      <c r="S1433" s="57">
        <f t="shared" si="364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25">
      <c r="A1434" s="163">
        <v>370</v>
      </c>
      <c r="B1434" s="2" t="s">
        <v>1554</v>
      </c>
      <c r="C1434" s="1" t="s">
        <v>34</v>
      </c>
      <c r="D1434" s="107" t="s">
        <v>1134</v>
      </c>
      <c r="E1434" s="1" t="s">
        <v>1184</v>
      </c>
      <c r="F1434" s="1" t="s">
        <v>32</v>
      </c>
      <c r="G1434" s="3">
        <v>15000</v>
      </c>
      <c r="H1434" s="58">
        <v>0</v>
      </c>
      <c r="I1434" s="3">
        <v>25</v>
      </c>
      <c r="J1434" s="3">
        <f t="shared" si="356"/>
        <v>430.5</v>
      </c>
      <c r="K1434" s="55">
        <f t="shared" si="357"/>
        <v>1065</v>
      </c>
      <c r="L1434" s="55">
        <f t="shared" si="358"/>
        <v>172.5</v>
      </c>
      <c r="M1434" s="3">
        <f t="shared" si="359"/>
        <v>456</v>
      </c>
      <c r="N1434" s="55">
        <f t="shared" si="360"/>
        <v>1063.5</v>
      </c>
      <c r="O1434" s="5">
        <v>4050.36</v>
      </c>
      <c r="P1434" s="3">
        <f t="shared" si="361"/>
        <v>3187.5</v>
      </c>
      <c r="Q1434" s="3">
        <f t="shared" si="362"/>
        <v>4961.8600000000006</v>
      </c>
      <c r="R1434" s="3">
        <f t="shared" si="363"/>
        <v>2301</v>
      </c>
      <c r="S1434" s="57">
        <f t="shared" si="364"/>
        <v>10038.14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25">
      <c r="A1435" s="163">
        <v>371</v>
      </c>
      <c r="B1435" s="120" t="s">
        <v>1555</v>
      </c>
      <c r="C1435" s="1" t="s">
        <v>34</v>
      </c>
      <c r="D1435" s="107" t="s">
        <v>1134</v>
      </c>
      <c r="E1435" s="1" t="s">
        <v>1184</v>
      </c>
      <c r="F1435" s="1" t="s">
        <v>32</v>
      </c>
      <c r="G1435" s="3">
        <v>15000</v>
      </c>
      <c r="H1435" s="58">
        <v>0</v>
      </c>
      <c r="I1435" s="3">
        <v>25</v>
      </c>
      <c r="J1435" s="3">
        <f t="shared" si="356"/>
        <v>430.5</v>
      </c>
      <c r="K1435" s="55">
        <f t="shared" si="357"/>
        <v>1065</v>
      </c>
      <c r="L1435" s="55">
        <f t="shared" si="358"/>
        <v>172.5</v>
      </c>
      <c r="M1435" s="3">
        <f t="shared" si="359"/>
        <v>456</v>
      </c>
      <c r="N1435" s="55">
        <f t="shared" si="360"/>
        <v>1063.5</v>
      </c>
      <c r="O1435" s="5">
        <v>0</v>
      </c>
      <c r="P1435" s="3">
        <f t="shared" si="361"/>
        <v>3187.5</v>
      </c>
      <c r="Q1435" s="3">
        <f t="shared" si="362"/>
        <v>911.5</v>
      </c>
      <c r="R1435" s="3">
        <f t="shared" si="363"/>
        <v>2301</v>
      </c>
      <c r="S1435" s="57">
        <f t="shared" si="364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25">
      <c r="A1436" s="163">
        <v>372</v>
      </c>
      <c r="B1436" s="120" t="s">
        <v>1556</v>
      </c>
      <c r="C1436" s="1" t="s">
        <v>34</v>
      </c>
      <c r="D1436" s="107" t="s">
        <v>1134</v>
      </c>
      <c r="E1436" s="1" t="s">
        <v>1184</v>
      </c>
      <c r="F1436" s="1" t="s">
        <v>32</v>
      </c>
      <c r="G1436" s="3">
        <v>15000</v>
      </c>
      <c r="H1436" s="58">
        <v>0</v>
      </c>
      <c r="I1436" s="3">
        <v>25</v>
      </c>
      <c r="J1436" s="3">
        <f t="shared" si="356"/>
        <v>430.5</v>
      </c>
      <c r="K1436" s="55">
        <f t="shared" si="357"/>
        <v>1065</v>
      </c>
      <c r="L1436" s="55">
        <f t="shared" si="358"/>
        <v>172.5</v>
      </c>
      <c r="M1436" s="3">
        <f t="shared" si="359"/>
        <v>456</v>
      </c>
      <c r="N1436" s="55">
        <f t="shared" si="360"/>
        <v>1063.5</v>
      </c>
      <c r="O1436" s="5">
        <v>0</v>
      </c>
      <c r="P1436" s="3">
        <f t="shared" si="361"/>
        <v>3187.5</v>
      </c>
      <c r="Q1436" s="3">
        <f t="shared" si="362"/>
        <v>911.5</v>
      </c>
      <c r="R1436" s="3">
        <f t="shared" si="363"/>
        <v>2301</v>
      </c>
      <c r="S1436" s="57">
        <f t="shared" si="364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25">
      <c r="A1437" s="163">
        <v>373</v>
      </c>
      <c r="B1437" s="120" t="s">
        <v>1557</v>
      </c>
      <c r="C1437" s="1" t="s">
        <v>34</v>
      </c>
      <c r="D1437" s="107" t="s">
        <v>1134</v>
      </c>
      <c r="E1437" s="1" t="s">
        <v>1184</v>
      </c>
      <c r="F1437" s="1" t="s">
        <v>32</v>
      </c>
      <c r="G1437" s="3">
        <v>15000</v>
      </c>
      <c r="H1437" s="58">
        <v>0</v>
      </c>
      <c r="I1437" s="3">
        <v>25</v>
      </c>
      <c r="J1437" s="3">
        <f t="shared" si="356"/>
        <v>430.5</v>
      </c>
      <c r="K1437" s="55">
        <f t="shared" si="357"/>
        <v>1065</v>
      </c>
      <c r="L1437" s="55">
        <f t="shared" si="358"/>
        <v>172.5</v>
      </c>
      <c r="M1437" s="3">
        <f t="shared" si="359"/>
        <v>456</v>
      </c>
      <c r="N1437" s="55">
        <f t="shared" si="360"/>
        <v>1063.5</v>
      </c>
      <c r="O1437" s="5">
        <v>0</v>
      </c>
      <c r="P1437" s="3">
        <f t="shared" si="361"/>
        <v>3187.5</v>
      </c>
      <c r="Q1437" s="3">
        <f t="shared" si="362"/>
        <v>911.5</v>
      </c>
      <c r="R1437" s="3">
        <f t="shared" si="363"/>
        <v>2301</v>
      </c>
      <c r="S1437" s="57">
        <f t="shared" si="364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25">
      <c r="A1438" s="163">
        <v>374</v>
      </c>
      <c r="B1438" s="120" t="s">
        <v>1558</v>
      </c>
      <c r="C1438" s="1" t="s">
        <v>34</v>
      </c>
      <c r="D1438" s="107" t="s">
        <v>1134</v>
      </c>
      <c r="E1438" s="1" t="s">
        <v>1184</v>
      </c>
      <c r="F1438" s="1" t="s">
        <v>32</v>
      </c>
      <c r="G1438" s="3">
        <v>15000</v>
      </c>
      <c r="H1438" s="58">
        <v>0</v>
      </c>
      <c r="I1438" s="3">
        <v>25</v>
      </c>
      <c r="J1438" s="3">
        <f t="shared" si="356"/>
        <v>430.5</v>
      </c>
      <c r="K1438" s="55">
        <f t="shared" si="357"/>
        <v>1065</v>
      </c>
      <c r="L1438" s="55">
        <f t="shared" si="358"/>
        <v>172.5</v>
      </c>
      <c r="M1438" s="3">
        <f t="shared" si="359"/>
        <v>456</v>
      </c>
      <c r="N1438" s="55">
        <f t="shared" si="360"/>
        <v>1063.5</v>
      </c>
      <c r="O1438" s="5">
        <v>0</v>
      </c>
      <c r="P1438" s="3">
        <f t="shared" si="361"/>
        <v>3187.5</v>
      </c>
      <c r="Q1438" s="3">
        <f t="shared" si="362"/>
        <v>911.5</v>
      </c>
      <c r="R1438" s="3">
        <f t="shared" si="363"/>
        <v>2301</v>
      </c>
      <c r="S1438" s="57">
        <f t="shared" si="364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25">
      <c r="A1439" s="163">
        <v>375</v>
      </c>
      <c r="B1439" s="2" t="s">
        <v>1559</v>
      </c>
      <c r="C1439" s="1" t="s">
        <v>34</v>
      </c>
      <c r="D1439" s="107" t="s">
        <v>1134</v>
      </c>
      <c r="E1439" s="1" t="s">
        <v>1184</v>
      </c>
      <c r="F1439" s="1" t="s">
        <v>32</v>
      </c>
      <c r="G1439" s="3">
        <v>15000</v>
      </c>
      <c r="H1439" s="58">
        <v>0</v>
      </c>
      <c r="I1439" s="3">
        <v>25</v>
      </c>
      <c r="J1439" s="3">
        <f t="shared" si="356"/>
        <v>430.5</v>
      </c>
      <c r="K1439" s="55">
        <f t="shared" si="357"/>
        <v>1065</v>
      </c>
      <c r="L1439" s="55">
        <f t="shared" si="358"/>
        <v>172.5</v>
      </c>
      <c r="M1439" s="3">
        <f t="shared" si="359"/>
        <v>456</v>
      </c>
      <c r="N1439" s="55">
        <f t="shared" si="360"/>
        <v>1063.5</v>
      </c>
      <c r="O1439" s="5">
        <v>0</v>
      </c>
      <c r="P1439" s="3">
        <f t="shared" si="361"/>
        <v>3187.5</v>
      </c>
      <c r="Q1439" s="3">
        <f t="shared" si="362"/>
        <v>911.5</v>
      </c>
      <c r="R1439" s="3">
        <f t="shared" si="363"/>
        <v>2301</v>
      </c>
      <c r="S1439" s="57">
        <f t="shared" si="364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25">
      <c r="A1440" s="163">
        <v>376</v>
      </c>
      <c r="B1440" s="120" t="s">
        <v>1560</v>
      </c>
      <c r="C1440" s="1" t="s">
        <v>34</v>
      </c>
      <c r="D1440" s="107" t="s">
        <v>1134</v>
      </c>
      <c r="E1440" s="1" t="s">
        <v>1184</v>
      </c>
      <c r="F1440" s="1" t="s">
        <v>32</v>
      </c>
      <c r="G1440" s="3">
        <v>15000</v>
      </c>
      <c r="H1440" s="58">
        <v>0</v>
      </c>
      <c r="I1440" s="3">
        <v>25</v>
      </c>
      <c r="J1440" s="3">
        <f t="shared" si="356"/>
        <v>430.5</v>
      </c>
      <c r="K1440" s="55">
        <f t="shared" si="357"/>
        <v>1065</v>
      </c>
      <c r="L1440" s="55">
        <f t="shared" si="358"/>
        <v>172.5</v>
      </c>
      <c r="M1440" s="3">
        <f t="shared" si="359"/>
        <v>456</v>
      </c>
      <c r="N1440" s="55">
        <f t="shared" si="360"/>
        <v>1063.5</v>
      </c>
      <c r="O1440" s="5">
        <v>0</v>
      </c>
      <c r="P1440" s="3">
        <f t="shared" si="361"/>
        <v>3187.5</v>
      </c>
      <c r="Q1440" s="3">
        <f t="shared" si="362"/>
        <v>911.5</v>
      </c>
      <c r="R1440" s="3">
        <f t="shared" si="363"/>
        <v>2301</v>
      </c>
      <c r="S1440" s="57">
        <f t="shared" si="364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25">
      <c r="A1441" s="163">
        <v>377</v>
      </c>
      <c r="B1441" s="2" t="s">
        <v>1561</v>
      </c>
      <c r="C1441" s="1" t="s">
        <v>34</v>
      </c>
      <c r="D1441" s="107" t="s">
        <v>1134</v>
      </c>
      <c r="E1441" s="1" t="s">
        <v>1184</v>
      </c>
      <c r="F1441" s="1" t="s">
        <v>32</v>
      </c>
      <c r="G1441" s="3">
        <v>15000</v>
      </c>
      <c r="H1441" s="58">
        <v>0</v>
      </c>
      <c r="I1441" s="3">
        <v>25</v>
      </c>
      <c r="J1441" s="3">
        <f t="shared" si="356"/>
        <v>430.5</v>
      </c>
      <c r="K1441" s="55">
        <f t="shared" si="357"/>
        <v>1065</v>
      </c>
      <c r="L1441" s="55">
        <f t="shared" si="358"/>
        <v>172.5</v>
      </c>
      <c r="M1441" s="3">
        <f t="shared" si="359"/>
        <v>456</v>
      </c>
      <c r="N1441" s="55">
        <f t="shared" si="360"/>
        <v>1063.5</v>
      </c>
      <c r="O1441" s="5">
        <v>0</v>
      </c>
      <c r="P1441" s="3">
        <f t="shared" si="361"/>
        <v>3187.5</v>
      </c>
      <c r="Q1441" s="3">
        <f t="shared" si="362"/>
        <v>911.5</v>
      </c>
      <c r="R1441" s="3">
        <f t="shared" si="363"/>
        <v>2301</v>
      </c>
      <c r="S1441" s="57">
        <f t="shared" si="364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25">
      <c r="A1442" s="163">
        <v>378</v>
      </c>
      <c r="B1442" s="2" t="s">
        <v>1562</v>
      </c>
      <c r="C1442" s="1" t="s">
        <v>34</v>
      </c>
      <c r="D1442" s="107" t="s">
        <v>1134</v>
      </c>
      <c r="E1442" s="1" t="s">
        <v>1184</v>
      </c>
      <c r="F1442" s="1" t="s">
        <v>32</v>
      </c>
      <c r="G1442" s="3">
        <v>15000</v>
      </c>
      <c r="H1442" s="58">
        <v>0</v>
      </c>
      <c r="I1442" s="3">
        <v>25</v>
      </c>
      <c r="J1442" s="3">
        <f t="shared" si="356"/>
        <v>430.5</v>
      </c>
      <c r="K1442" s="55">
        <f t="shared" si="357"/>
        <v>1065</v>
      </c>
      <c r="L1442" s="55">
        <f t="shared" si="358"/>
        <v>172.5</v>
      </c>
      <c r="M1442" s="3">
        <f t="shared" si="359"/>
        <v>456</v>
      </c>
      <c r="N1442" s="55">
        <f t="shared" si="360"/>
        <v>1063.5</v>
      </c>
      <c r="O1442" s="5">
        <v>0</v>
      </c>
      <c r="P1442" s="3">
        <f t="shared" si="361"/>
        <v>3187.5</v>
      </c>
      <c r="Q1442" s="3">
        <f t="shared" si="362"/>
        <v>911.5</v>
      </c>
      <c r="R1442" s="3">
        <f t="shared" si="363"/>
        <v>2301</v>
      </c>
      <c r="S1442" s="57">
        <f t="shared" si="364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25">
      <c r="A1443" s="163">
        <v>379</v>
      </c>
      <c r="B1443" s="2" t="s">
        <v>1563</v>
      </c>
      <c r="C1443" s="1" t="s">
        <v>34</v>
      </c>
      <c r="D1443" s="107" t="s">
        <v>1134</v>
      </c>
      <c r="E1443" s="1" t="s">
        <v>1184</v>
      </c>
      <c r="F1443" s="1" t="s">
        <v>32</v>
      </c>
      <c r="G1443" s="3">
        <v>15000</v>
      </c>
      <c r="H1443" s="58">
        <v>0</v>
      </c>
      <c r="I1443" s="3">
        <v>25</v>
      </c>
      <c r="J1443" s="3">
        <f t="shared" si="356"/>
        <v>430.5</v>
      </c>
      <c r="K1443" s="55">
        <f t="shared" si="357"/>
        <v>1065</v>
      </c>
      <c r="L1443" s="55">
        <f t="shared" si="358"/>
        <v>172.5</v>
      </c>
      <c r="M1443" s="3">
        <f t="shared" si="359"/>
        <v>456</v>
      </c>
      <c r="N1443" s="55">
        <f t="shared" si="360"/>
        <v>1063.5</v>
      </c>
      <c r="O1443" s="5">
        <v>0</v>
      </c>
      <c r="P1443" s="3">
        <f t="shared" si="361"/>
        <v>3187.5</v>
      </c>
      <c r="Q1443" s="3">
        <f t="shared" si="362"/>
        <v>911.5</v>
      </c>
      <c r="R1443" s="3">
        <f t="shared" si="363"/>
        <v>2301</v>
      </c>
      <c r="S1443" s="57">
        <f t="shared" si="364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25">
      <c r="A1444" s="163">
        <v>380</v>
      </c>
      <c r="B1444" s="2" t="s">
        <v>1564</v>
      </c>
      <c r="C1444" s="1" t="s">
        <v>34</v>
      </c>
      <c r="D1444" s="107" t="s">
        <v>1134</v>
      </c>
      <c r="E1444" s="1" t="s">
        <v>1184</v>
      </c>
      <c r="F1444" s="1" t="s">
        <v>32</v>
      </c>
      <c r="G1444" s="3">
        <v>15000</v>
      </c>
      <c r="H1444" s="58">
        <v>0</v>
      </c>
      <c r="I1444" s="3">
        <v>25</v>
      </c>
      <c r="J1444" s="3">
        <f t="shared" si="356"/>
        <v>430.5</v>
      </c>
      <c r="K1444" s="55">
        <f t="shared" si="357"/>
        <v>1065</v>
      </c>
      <c r="L1444" s="55">
        <f t="shared" si="358"/>
        <v>172.5</v>
      </c>
      <c r="M1444" s="3">
        <f t="shared" si="359"/>
        <v>456</v>
      </c>
      <c r="N1444" s="55">
        <f t="shared" si="360"/>
        <v>1063.5</v>
      </c>
      <c r="O1444" s="5">
        <v>0</v>
      </c>
      <c r="P1444" s="3">
        <f t="shared" si="361"/>
        <v>3187.5</v>
      </c>
      <c r="Q1444" s="3">
        <f t="shared" si="362"/>
        <v>911.5</v>
      </c>
      <c r="R1444" s="3">
        <f t="shared" si="363"/>
        <v>2301</v>
      </c>
      <c r="S1444" s="57">
        <f t="shared" si="364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25">
      <c r="A1445" s="163">
        <v>381</v>
      </c>
      <c r="B1445" s="106" t="s">
        <v>1565</v>
      </c>
      <c r="C1445" s="1" t="s">
        <v>30</v>
      </c>
      <c r="D1445" s="107" t="s">
        <v>1134</v>
      </c>
      <c r="E1445" s="1" t="s">
        <v>1184</v>
      </c>
      <c r="F1445" s="1" t="s">
        <v>32</v>
      </c>
      <c r="G1445" s="3">
        <v>15000</v>
      </c>
      <c r="H1445" s="58">
        <v>0</v>
      </c>
      <c r="I1445" s="3">
        <v>25</v>
      </c>
      <c r="J1445" s="3">
        <f t="shared" si="356"/>
        <v>430.5</v>
      </c>
      <c r="K1445" s="55">
        <f t="shared" si="357"/>
        <v>1065</v>
      </c>
      <c r="L1445" s="55">
        <f t="shared" si="358"/>
        <v>172.5</v>
      </c>
      <c r="M1445" s="3">
        <f t="shared" si="359"/>
        <v>456</v>
      </c>
      <c r="N1445" s="55">
        <f t="shared" si="360"/>
        <v>1063.5</v>
      </c>
      <c r="O1445" s="5">
        <v>0</v>
      </c>
      <c r="P1445" s="3">
        <f t="shared" si="361"/>
        <v>3187.5</v>
      </c>
      <c r="Q1445" s="3">
        <f t="shared" si="362"/>
        <v>911.5</v>
      </c>
      <c r="R1445" s="3">
        <f t="shared" si="363"/>
        <v>2301</v>
      </c>
      <c r="S1445" s="57">
        <f t="shared" si="364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25">
      <c r="A1446" s="163">
        <v>382</v>
      </c>
      <c r="B1446" s="2" t="s">
        <v>1566</v>
      </c>
      <c r="C1446" s="1" t="s">
        <v>34</v>
      </c>
      <c r="D1446" s="107" t="s">
        <v>1134</v>
      </c>
      <c r="E1446" s="1" t="s">
        <v>1184</v>
      </c>
      <c r="F1446" s="1" t="s">
        <v>32</v>
      </c>
      <c r="G1446" s="3">
        <v>15000</v>
      </c>
      <c r="H1446" s="58">
        <v>0</v>
      </c>
      <c r="I1446" s="3">
        <v>25</v>
      </c>
      <c r="J1446" s="3">
        <f t="shared" si="356"/>
        <v>430.5</v>
      </c>
      <c r="K1446" s="55">
        <f t="shared" si="357"/>
        <v>1065</v>
      </c>
      <c r="L1446" s="55">
        <f t="shared" si="358"/>
        <v>172.5</v>
      </c>
      <c r="M1446" s="3">
        <f t="shared" si="359"/>
        <v>456</v>
      </c>
      <c r="N1446" s="55">
        <f t="shared" si="360"/>
        <v>1063.5</v>
      </c>
      <c r="O1446" s="5">
        <v>0</v>
      </c>
      <c r="P1446" s="3">
        <f t="shared" si="361"/>
        <v>3187.5</v>
      </c>
      <c r="Q1446" s="3">
        <f t="shared" si="362"/>
        <v>911.5</v>
      </c>
      <c r="R1446" s="3">
        <f t="shared" si="363"/>
        <v>2301</v>
      </c>
      <c r="S1446" s="57">
        <f t="shared" si="364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25">
      <c r="A1447" s="163">
        <v>383</v>
      </c>
      <c r="B1447" s="120" t="s">
        <v>1567</v>
      </c>
      <c r="C1447" s="1" t="s">
        <v>34</v>
      </c>
      <c r="D1447" s="107" t="s">
        <v>1134</v>
      </c>
      <c r="E1447" s="1" t="s">
        <v>1184</v>
      </c>
      <c r="F1447" s="1" t="s">
        <v>32</v>
      </c>
      <c r="G1447" s="3">
        <v>15000</v>
      </c>
      <c r="H1447" s="58">
        <v>0</v>
      </c>
      <c r="I1447" s="3">
        <v>25</v>
      </c>
      <c r="J1447" s="3">
        <f t="shared" si="356"/>
        <v>430.5</v>
      </c>
      <c r="K1447" s="55">
        <f t="shared" si="357"/>
        <v>1065</v>
      </c>
      <c r="L1447" s="55">
        <f t="shared" si="358"/>
        <v>172.5</v>
      </c>
      <c r="M1447" s="3">
        <f t="shared" si="359"/>
        <v>456</v>
      </c>
      <c r="N1447" s="55">
        <f t="shared" si="360"/>
        <v>1063.5</v>
      </c>
      <c r="O1447" s="5">
        <v>0</v>
      </c>
      <c r="P1447" s="3">
        <f t="shared" si="361"/>
        <v>3187.5</v>
      </c>
      <c r="Q1447" s="3">
        <f t="shared" si="362"/>
        <v>911.5</v>
      </c>
      <c r="R1447" s="3">
        <f t="shared" si="363"/>
        <v>2301</v>
      </c>
      <c r="S1447" s="57">
        <f t="shared" si="364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25">
      <c r="A1448" s="163">
        <v>384</v>
      </c>
      <c r="B1448" s="2" t="s">
        <v>1568</v>
      </c>
      <c r="C1448" s="1" t="s">
        <v>34</v>
      </c>
      <c r="D1448" s="107" t="s">
        <v>1134</v>
      </c>
      <c r="E1448" s="1" t="s">
        <v>1184</v>
      </c>
      <c r="F1448" s="1" t="s">
        <v>32</v>
      </c>
      <c r="G1448" s="3">
        <v>15000</v>
      </c>
      <c r="H1448" s="58">
        <v>0</v>
      </c>
      <c r="I1448" s="3">
        <v>25</v>
      </c>
      <c r="J1448" s="3">
        <f t="shared" si="356"/>
        <v>430.5</v>
      </c>
      <c r="K1448" s="55">
        <f t="shared" si="357"/>
        <v>1065</v>
      </c>
      <c r="L1448" s="55">
        <f t="shared" si="358"/>
        <v>172.5</v>
      </c>
      <c r="M1448" s="3">
        <f t="shared" si="359"/>
        <v>456</v>
      </c>
      <c r="N1448" s="55">
        <f t="shared" si="360"/>
        <v>1063.5</v>
      </c>
      <c r="O1448" s="5">
        <v>0</v>
      </c>
      <c r="P1448" s="3">
        <f t="shared" si="361"/>
        <v>3187.5</v>
      </c>
      <c r="Q1448" s="3">
        <f t="shared" si="362"/>
        <v>911.5</v>
      </c>
      <c r="R1448" s="3">
        <f t="shared" si="363"/>
        <v>2301</v>
      </c>
      <c r="S1448" s="57">
        <f t="shared" si="364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25">
      <c r="A1449" s="163">
        <v>385</v>
      </c>
      <c r="B1449" s="2" t="s">
        <v>1569</v>
      </c>
      <c r="C1449" s="1" t="s">
        <v>34</v>
      </c>
      <c r="D1449" s="107" t="s">
        <v>1134</v>
      </c>
      <c r="E1449" s="1" t="s">
        <v>1184</v>
      </c>
      <c r="F1449" s="1" t="s">
        <v>32</v>
      </c>
      <c r="G1449" s="3">
        <v>15000</v>
      </c>
      <c r="H1449" s="58">
        <v>0</v>
      </c>
      <c r="I1449" s="3">
        <v>25</v>
      </c>
      <c r="J1449" s="3">
        <f t="shared" ref="J1449:J1512" si="365">+G1449*2.87%</f>
        <v>430.5</v>
      </c>
      <c r="K1449" s="55">
        <f t="shared" ref="K1449:K1512" si="366">+G1449*7.1%</f>
        <v>1065</v>
      </c>
      <c r="L1449" s="55">
        <f t="shared" ref="L1449:L1512" si="367">+G1449*1.15%</f>
        <v>172.5</v>
      </c>
      <c r="M1449" s="3">
        <f t="shared" ref="M1449:M1512" si="368">+G1449*3.04%</f>
        <v>456</v>
      </c>
      <c r="N1449" s="55">
        <f t="shared" ref="N1449:N1512" si="369">+G1449*7.09%</f>
        <v>1063.5</v>
      </c>
      <c r="O1449" s="5">
        <v>0</v>
      </c>
      <c r="P1449" s="3">
        <f t="shared" ref="P1449:P1512" si="370">SUM(J1449:N1449)</f>
        <v>3187.5</v>
      </c>
      <c r="Q1449" s="3">
        <f t="shared" ref="Q1449:Q1512" si="371">H1449+I1449+J1449+M1449+O1449</f>
        <v>911.5</v>
      </c>
      <c r="R1449" s="3">
        <f t="shared" ref="R1449:R1512" si="372">+K1449+L1449+N1449</f>
        <v>2301</v>
      </c>
      <c r="S1449" s="57">
        <f t="shared" ref="S1449:S1512" si="373">+G1449-Q1449</f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25">
      <c r="A1450" s="163">
        <v>386</v>
      </c>
      <c r="B1450" s="2" t="s">
        <v>1570</v>
      </c>
      <c r="C1450" s="1" t="s">
        <v>34</v>
      </c>
      <c r="D1450" s="107" t="s">
        <v>1134</v>
      </c>
      <c r="E1450" s="1" t="s">
        <v>1184</v>
      </c>
      <c r="F1450" s="1" t="s">
        <v>32</v>
      </c>
      <c r="G1450" s="3">
        <v>15000</v>
      </c>
      <c r="H1450" s="58">
        <v>0</v>
      </c>
      <c r="I1450" s="3">
        <v>25</v>
      </c>
      <c r="J1450" s="3">
        <f t="shared" si="365"/>
        <v>430.5</v>
      </c>
      <c r="K1450" s="55">
        <f t="shared" si="366"/>
        <v>1065</v>
      </c>
      <c r="L1450" s="55">
        <f t="shared" si="367"/>
        <v>172.5</v>
      </c>
      <c r="M1450" s="3">
        <f t="shared" si="368"/>
        <v>456</v>
      </c>
      <c r="N1450" s="55">
        <f t="shared" si="369"/>
        <v>1063.5</v>
      </c>
      <c r="O1450" s="5">
        <v>0</v>
      </c>
      <c r="P1450" s="3">
        <f t="shared" si="370"/>
        <v>3187.5</v>
      </c>
      <c r="Q1450" s="3">
        <f t="shared" si="371"/>
        <v>911.5</v>
      </c>
      <c r="R1450" s="3">
        <f t="shared" si="372"/>
        <v>2301</v>
      </c>
      <c r="S1450" s="57">
        <f t="shared" si="373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25">
      <c r="A1451" s="163">
        <v>387</v>
      </c>
      <c r="B1451" s="120" t="s">
        <v>1571</v>
      </c>
      <c r="C1451" s="1" t="s">
        <v>30</v>
      </c>
      <c r="D1451" s="107" t="s">
        <v>1134</v>
      </c>
      <c r="E1451" s="1" t="s">
        <v>1184</v>
      </c>
      <c r="F1451" s="1" t="s">
        <v>32</v>
      </c>
      <c r="G1451" s="3">
        <v>15000</v>
      </c>
      <c r="H1451" s="58">
        <v>0</v>
      </c>
      <c r="I1451" s="3">
        <v>25</v>
      </c>
      <c r="J1451" s="3">
        <f t="shared" si="365"/>
        <v>430.5</v>
      </c>
      <c r="K1451" s="55">
        <f t="shared" si="366"/>
        <v>1065</v>
      </c>
      <c r="L1451" s="55">
        <f t="shared" si="367"/>
        <v>172.5</v>
      </c>
      <c r="M1451" s="3">
        <f t="shared" si="368"/>
        <v>456</v>
      </c>
      <c r="N1451" s="55">
        <f t="shared" si="369"/>
        <v>1063.5</v>
      </c>
      <c r="O1451" s="5">
        <v>0</v>
      </c>
      <c r="P1451" s="3">
        <f t="shared" si="370"/>
        <v>3187.5</v>
      </c>
      <c r="Q1451" s="3">
        <f t="shared" si="371"/>
        <v>911.5</v>
      </c>
      <c r="R1451" s="3">
        <f t="shared" si="372"/>
        <v>2301</v>
      </c>
      <c r="S1451" s="57">
        <f t="shared" si="373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25">
      <c r="A1452" s="163">
        <v>388</v>
      </c>
      <c r="B1452" s="2" t="s">
        <v>1572</v>
      </c>
      <c r="C1452" s="1" t="s">
        <v>34</v>
      </c>
      <c r="D1452" s="107" t="s">
        <v>1134</v>
      </c>
      <c r="E1452" s="1" t="s">
        <v>1184</v>
      </c>
      <c r="F1452" s="1" t="s">
        <v>32</v>
      </c>
      <c r="G1452" s="3">
        <v>15000</v>
      </c>
      <c r="H1452" s="58">
        <v>0</v>
      </c>
      <c r="I1452" s="3">
        <v>25</v>
      </c>
      <c r="J1452" s="3">
        <f t="shared" si="365"/>
        <v>430.5</v>
      </c>
      <c r="K1452" s="55">
        <f t="shared" si="366"/>
        <v>1065</v>
      </c>
      <c r="L1452" s="55">
        <f t="shared" si="367"/>
        <v>172.5</v>
      </c>
      <c r="M1452" s="3">
        <f t="shared" si="368"/>
        <v>456</v>
      </c>
      <c r="N1452" s="55">
        <f t="shared" si="369"/>
        <v>1063.5</v>
      </c>
      <c r="O1452" s="5">
        <v>0</v>
      </c>
      <c r="P1452" s="3">
        <f t="shared" si="370"/>
        <v>3187.5</v>
      </c>
      <c r="Q1452" s="3">
        <f t="shared" si="371"/>
        <v>911.5</v>
      </c>
      <c r="R1452" s="3">
        <f t="shared" si="372"/>
        <v>2301</v>
      </c>
      <c r="S1452" s="57">
        <f t="shared" si="373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25">
      <c r="A1453" s="163">
        <v>389</v>
      </c>
      <c r="B1453" s="2" t="s">
        <v>1573</v>
      </c>
      <c r="C1453" s="1" t="s">
        <v>34</v>
      </c>
      <c r="D1453" s="107" t="s">
        <v>1134</v>
      </c>
      <c r="E1453" s="1" t="s">
        <v>1184</v>
      </c>
      <c r="F1453" s="1" t="s">
        <v>32</v>
      </c>
      <c r="G1453" s="3">
        <v>15000</v>
      </c>
      <c r="H1453" s="58">
        <v>0</v>
      </c>
      <c r="I1453" s="3">
        <v>25</v>
      </c>
      <c r="J1453" s="3">
        <f t="shared" si="365"/>
        <v>430.5</v>
      </c>
      <c r="K1453" s="55">
        <f t="shared" si="366"/>
        <v>1065</v>
      </c>
      <c r="L1453" s="55">
        <f t="shared" si="367"/>
        <v>172.5</v>
      </c>
      <c r="M1453" s="3">
        <f t="shared" si="368"/>
        <v>456</v>
      </c>
      <c r="N1453" s="55">
        <f t="shared" si="369"/>
        <v>1063.5</v>
      </c>
      <c r="O1453" s="5">
        <v>1350.12</v>
      </c>
      <c r="P1453" s="3">
        <f t="shared" si="370"/>
        <v>3187.5</v>
      </c>
      <c r="Q1453" s="3">
        <f t="shared" si="371"/>
        <v>2261.62</v>
      </c>
      <c r="R1453" s="3">
        <f t="shared" si="372"/>
        <v>2301</v>
      </c>
      <c r="S1453" s="57">
        <f t="shared" si="373"/>
        <v>12738.380000000001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25">
      <c r="A1454" s="163">
        <v>390</v>
      </c>
      <c r="B1454" s="2" t="s">
        <v>1574</v>
      </c>
      <c r="C1454" s="1" t="s">
        <v>34</v>
      </c>
      <c r="D1454" s="107" t="s">
        <v>1134</v>
      </c>
      <c r="E1454" s="1" t="s">
        <v>1184</v>
      </c>
      <c r="F1454" s="1" t="s">
        <v>32</v>
      </c>
      <c r="G1454" s="3">
        <v>15000</v>
      </c>
      <c r="H1454" s="58">
        <v>0</v>
      </c>
      <c r="I1454" s="3">
        <v>25</v>
      </c>
      <c r="J1454" s="3">
        <f t="shared" si="365"/>
        <v>430.5</v>
      </c>
      <c r="K1454" s="55">
        <f t="shared" si="366"/>
        <v>1065</v>
      </c>
      <c r="L1454" s="55">
        <f t="shared" si="367"/>
        <v>172.5</v>
      </c>
      <c r="M1454" s="3">
        <f t="shared" si="368"/>
        <v>456</v>
      </c>
      <c r="N1454" s="55">
        <f t="shared" si="369"/>
        <v>1063.5</v>
      </c>
      <c r="O1454" s="5">
        <v>0</v>
      </c>
      <c r="P1454" s="3">
        <f t="shared" si="370"/>
        <v>3187.5</v>
      </c>
      <c r="Q1454" s="3">
        <f t="shared" si="371"/>
        <v>911.5</v>
      </c>
      <c r="R1454" s="3">
        <f t="shared" si="372"/>
        <v>2301</v>
      </c>
      <c r="S1454" s="57">
        <f t="shared" si="373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25">
      <c r="A1455" s="163">
        <v>391</v>
      </c>
      <c r="B1455" s="120" t="s">
        <v>1575</v>
      </c>
      <c r="C1455" s="1" t="s">
        <v>34</v>
      </c>
      <c r="D1455" s="107" t="s">
        <v>1134</v>
      </c>
      <c r="E1455" s="1" t="s">
        <v>1184</v>
      </c>
      <c r="F1455" s="1" t="s">
        <v>32</v>
      </c>
      <c r="G1455" s="3">
        <v>15000</v>
      </c>
      <c r="H1455" s="58">
        <v>0</v>
      </c>
      <c r="I1455" s="3">
        <v>25</v>
      </c>
      <c r="J1455" s="3">
        <f t="shared" si="365"/>
        <v>430.5</v>
      </c>
      <c r="K1455" s="55">
        <f t="shared" si="366"/>
        <v>1065</v>
      </c>
      <c r="L1455" s="55">
        <f t="shared" si="367"/>
        <v>172.5</v>
      </c>
      <c r="M1455" s="3">
        <f t="shared" si="368"/>
        <v>456</v>
      </c>
      <c r="N1455" s="55">
        <f t="shared" si="369"/>
        <v>1063.5</v>
      </c>
      <c r="O1455" s="5">
        <v>0</v>
      </c>
      <c r="P1455" s="3">
        <f t="shared" si="370"/>
        <v>3187.5</v>
      </c>
      <c r="Q1455" s="3">
        <f t="shared" si="371"/>
        <v>911.5</v>
      </c>
      <c r="R1455" s="3">
        <f t="shared" si="372"/>
        <v>2301</v>
      </c>
      <c r="S1455" s="57">
        <f t="shared" si="373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25">
      <c r="A1456" s="163">
        <v>392</v>
      </c>
      <c r="B1456" s="120" t="s">
        <v>1576</v>
      </c>
      <c r="C1456" s="1" t="s">
        <v>34</v>
      </c>
      <c r="D1456" s="107" t="s">
        <v>1134</v>
      </c>
      <c r="E1456" s="1" t="s">
        <v>1184</v>
      </c>
      <c r="F1456" s="1" t="s">
        <v>32</v>
      </c>
      <c r="G1456" s="3">
        <v>15000</v>
      </c>
      <c r="H1456" s="58">
        <v>0</v>
      </c>
      <c r="I1456" s="3">
        <v>25</v>
      </c>
      <c r="J1456" s="3">
        <f t="shared" si="365"/>
        <v>430.5</v>
      </c>
      <c r="K1456" s="55">
        <f t="shared" si="366"/>
        <v>1065</v>
      </c>
      <c r="L1456" s="55">
        <f t="shared" si="367"/>
        <v>172.5</v>
      </c>
      <c r="M1456" s="3">
        <f t="shared" si="368"/>
        <v>456</v>
      </c>
      <c r="N1456" s="55">
        <f t="shared" si="369"/>
        <v>1063.5</v>
      </c>
      <c r="O1456" s="5">
        <v>0</v>
      </c>
      <c r="P1456" s="3">
        <f t="shared" si="370"/>
        <v>3187.5</v>
      </c>
      <c r="Q1456" s="3">
        <f t="shared" si="371"/>
        <v>911.5</v>
      </c>
      <c r="R1456" s="3">
        <f t="shared" si="372"/>
        <v>2301</v>
      </c>
      <c r="S1456" s="57">
        <f t="shared" si="373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25">
      <c r="A1457" s="163">
        <v>393</v>
      </c>
      <c r="B1457" s="2" t="s">
        <v>1577</v>
      </c>
      <c r="C1457" s="1" t="s">
        <v>34</v>
      </c>
      <c r="D1457" s="107" t="s">
        <v>1134</v>
      </c>
      <c r="E1457" s="1" t="s">
        <v>1184</v>
      </c>
      <c r="F1457" s="1" t="s">
        <v>32</v>
      </c>
      <c r="G1457" s="3">
        <v>15000</v>
      </c>
      <c r="H1457" s="58">
        <v>0</v>
      </c>
      <c r="I1457" s="3">
        <v>25</v>
      </c>
      <c r="J1457" s="3">
        <f t="shared" si="365"/>
        <v>430.5</v>
      </c>
      <c r="K1457" s="55">
        <f t="shared" si="366"/>
        <v>1065</v>
      </c>
      <c r="L1457" s="55">
        <f t="shared" si="367"/>
        <v>172.5</v>
      </c>
      <c r="M1457" s="3">
        <f t="shared" si="368"/>
        <v>456</v>
      </c>
      <c r="N1457" s="55">
        <f t="shared" si="369"/>
        <v>1063.5</v>
      </c>
      <c r="O1457" s="5">
        <v>0</v>
      </c>
      <c r="P1457" s="3">
        <f t="shared" si="370"/>
        <v>3187.5</v>
      </c>
      <c r="Q1457" s="3">
        <f t="shared" si="371"/>
        <v>911.5</v>
      </c>
      <c r="R1457" s="3">
        <f t="shared" si="372"/>
        <v>2301</v>
      </c>
      <c r="S1457" s="57">
        <f t="shared" si="373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25">
      <c r="A1458" s="163">
        <v>394</v>
      </c>
      <c r="B1458" s="2" t="s">
        <v>1578</v>
      </c>
      <c r="C1458" s="1" t="s">
        <v>34</v>
      </c>
      <c r="D1458" s="107" t="s">
        <v>1134</v>
      </c>
      <c r="E1458" s="1" t="s">
        <v>1184</v>
      </c>
      <c r="F1458" s="1" t="s">
        <v>32</v>
      </c>
      <c r="G1458" s="3">
        <v>15000</v>
      </c>
      <c r="H1458" s="58">
        <v>0</v>
      </c>
      <c r="I1458" s="3">
        <v>25</v>
      </c>
      <c r="J1458" s="3">
        <f t="shared" si="365"/>
        <v>430.5</v>
      </c>
      <c r="K1458" s="55">
        <f t="shared" si="366"/>
        <v>1065</v>
      </c>
      <c r="L1458" s="55">
        <f t="shared" si="367"/>
        <v>172.5</v>
      </c>
      <c r="M1458" s="3">
        <f t="shared" si="368"/>
        <v>456</v>
      </c>
      <c r="N1458" s="55">
        <f t="shared" si="369"/>
        <v>1063.5</v>
      </c>
      <c r="O1458" s="5">
        <v>0</v>
      </c>
      <c r="P1458" s="3">
        <f t="shared" si="370"/>
        <v>3187.5</v>
      </c>
      <c r="Q1458" s="3">
        <f t="shared" si="371"/>
        <v>911.5</v>
      </c>
      <c r="R1458" s="3">
        <f t="shared" si="372"/>
        <v>2301</v>
      </c>
      <c r="S1458" s="57">
        <f t="shared" si="373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25">
      <c r="A1459" s="163">
        <v>395</v>
      </c>
      <c r="B1459" s="2" t="s">
        <v>1579</v>
      </c>
      <c r="C1459" s="1" t="s">
        <v>34</v>
      </c>
      <c r="D1459" s="107" t="s">
        <v>1134</v>
      </c>
      <c r="E1459" s="1" t="s">
        <v>1184</v>
      </c>
      <c r="F1459" s="1" t="s">
        <v>32</v>
      </c>
      <c r="G1459" s="3">
        <v>15000</v>
      </c>
      <c r="H1459" s="58">
        <v>0</v>
      </c>
      <c r="I1459" s="3">
        <v>25</v>
      </c>
      <c r="J1459" s="3">
        <f t="shared" si="365"/>
        <v>430.5</v>
      </c>
      <c r="K1459" s="55">
        <f t="shared" si="366"/>
        <v>1065</v>
      </c>
      <c r="L1459" s="55">
        <f t="shared" si="367"/>
        <v>172.5</v>
      </c>
      <c r="M1459" s="3">
        <f t="shared" si="368"/>
        <v>456</v>
      </c>
      <c r="N1459" s="55">
        <f t="shared" si="369"/>
        <v>1063.5</v>
      </c>
      <c r="O1459" s="5">
        <v>0</v>
      </c>
      <c r="P1459" s="3">
        <f t="shared" si="370"/>
        <v>3187.5</v>
      </c>
      <c r="Q1459" s="3">
        <f t="shared" si="371"/>
        <v>911.5</v>
      </c>
      <c r="R1459" s="3">
        <f t="shared" si="372"/>
        <v>2301</v>
      </c>
      <c r="S1459" s="57">
        <f t="shared" si="373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25">
      <c r="A1460" s="163">
        <v>396</v>
      </c>
      <c r="B1460" s="2" t="s">
        <v>1580</v>
      </c>
      <c r="C1460" s="1" t="s">
        <v>34</v>
      </c>
      <c r="D1460" s="107" t="s">
        <v>1134</v>
      </c>
      <c r="E1460" s="1" t="s">
        <v>1184</v>
      </c>
      <c r="F1460" s="1" t="s">
        <v>32</v>
      </c>
      <c r="G1460" s="3">
        <v>15000</v>
      </c>
      <c r="H1460" s="58">
        <v>0</v>
      </c>
      <c r="I1460" s="3">
        <v>25</v>
      </c>
      <c r="J1460" s="3">
        <f t="shared" si="365"/>
        <v>430.5</v>
      </c>
      <c r="K1460" s="55">
        <f t="shared" si="366"/>
        <v>1065</v>
      </c>
      <c r="L1460" s="55">
        <f t="shared" si="367"/>
        <v>172.5</v>
      </c>
      <c r="M1460" s="3">
        <f t="shared" si="368"/>
        <v>456</v>
      </c>
      <c r="N1460" s="55">
        <f t="shared" si="369"/>
        <v>1063.5</v>
      </c>
      <c r="O1460" s="5">
        <v>1350.12</v>
      </c>
      <c r="P1460" s="3">
        <f t="shared" si="370"/>
        <v>3187.5</v>
      </c>
      <c r="Q1460" s="3">
        <f t="shared" si="371"/>
        <v>2261.62</v>
      </c>
      <c r="R1460" s="3">
        <f t="shared" si="372"/>
        <v>2301</v>
      </c>
      <c r="S1460" s="57">
        <f t="shared" si="373"/>
        <v>12738.380000000001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25">
      <c r="A1461" s="163">
        <v>397</v>
      </c>
      <c r="B1461" s="2" t="s">
        <v>1581</v>
      </c>
      <c r="C1461" s="1" t="s">
        <v>34</v>
      </c>
      <c r="D1461" s="107" t="s">
        <v>1134</v>
      </c>
      <c r="E1461" s="1" t="s">
        <v>1184</v>
      </c>
      <c r="F1461" s="1" t="s">
        <v>32</v>
      </c>
      <c r="G1461" s="3">
        <v>15000</v>
      </c>
      <c r="H1461" s="58">
        <v>0</v>
      </c>
      <c r="I1461" s="3">
        <v>25</v>
      </c>
      <c r="J1461" s="3">
        <f t="shared" si="365"/>
        <v>430.5</v>
      </c>
      <c r="K1461" s="55">
        <f t="shared" si="366"/>
        <v>1065</v>
      </c>
      <c r="L1461" s="55">
        <f t="shared" si="367"/>
        <v>172.5</v>
      </c>
      <c r="M1461" s="3">
        <f t="shared" si="368"/>
        <v>456</v>
      </c>
      <c r="N1461" s="55">
        <f t="shared" si="369"/>
        <v>1063.5</v>
      </c>
      <c r="O1461" s="5">
        <v>0</v>
      </c>
      <c r="P1461" s="3">
        <f t="shared" si="370"/>
        <v>3187.5</v>
      </c>
      <c r="Q1461" s="3">
        <f t="shared" si="371"/>
        <v>911.5</v>
      </c>
      <c r="R1461" s="3">
        <f t="shared" si="372"/>
        <v>2301</v>
      </c>
      <c r="S1461" s="57">
        <f t="shared" si="373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25">
      <c r="A1462" s="163">
        <v>398</v>
      </c>
      <c r="B1462" s="106" t="s">
        <v>1582</v>
      </c>
      <c r="C1462" s="1" t="s">
        <v>34</v>
      </c>
      <c r="D1462" s="107" t="s">
        <v>1134</v>
      </c>
      <c r="E1462" s="1" t="s">
        <v>1184</v>
      </c>
      <c r="F1462" s="1" t="s">
        <v>32</v>
      </c>
      <c r="G1462" s="3">
        <v>15000</v>
      </c>
      <c r="H1462" s="58">
        <v>0</v>
      </c>
      <c r="I1462" s="3">
        <v>25</v>
      </c>
      <c r="J1462" s="3">
        <f t="shared" si="365"/>
        <v>430.5</v>
      </c>
      <c r="K1462" s="55">
        <f t="shared" si="366"/>
        <v>1065</v>
      </c>
      <c r="L1462" s="55">
        <f t="shared" si="367"/>
        <v>172.5</v>
      </c>
      <c r="M1462" s="3">
        <f t="shared" si="368"/>
        <v>456</v>
      </c>
      <c r="N1462" s="55">
        <f t="shared" si="369"/>
        <v>1063.5</v>
      </c>
      <c r="O1462" s="5">
        <v>0</v>
      </c>
      <c r="P1462" s="3">
        <f t="shared" si="370"/>
        <v>3187.5</v>
      </c>
      <c r="Q1462" s="3">
        <f t="shared" si="371"/>
        <v>911.5</v>
      </c>
      <c r="R1462" s="3">
        <f t="shared" si="372"/>
        <v>2301</v>
      </c>
      <c r="S1462" s="57">
        <f t="shared" si="373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25">
      <c r="A1463" s="163">
        <v>399</v>
      </c>
      <c r="B1463" s="2" t="s">
        <v>1583</v>
      </c>
      <c r="C1463" s="1" t="s">
        <v>34</v>
      </c>
      <c r="D1463" s="107" t="s">
        <v>1134</v>
      </c>
      <c r="E1463" s="1" t="s">
        <v>1184</v>
      </c>
      <c r="F1463" s="1" t="s">
        <v>32</v>
      </c>
      <c r="G1463" s="3">
        <v>15000</v>
      </c>
      <c r="H1463" s="58">
        <v>0</v>
      </c>
      <c r="I1463" s="3">
        <v>25</v>
      </c>
      <c r="J1463" s="3">
        <f t="shared" si="365"/>
        <v>430.5</v>
      </c>
      <c r="K1463" s="55">
        <f t="shared" si="366"/>
        <v>1065</v>
      </c>
      <c r="L1463" s="55">
        <f t="shared" si="367"/>
        <v>172.5</v>
      </c>
      <c r="M1463" s="3">
        <f t="shared" si="368"/>
        <v>456</v>
      </c>
      <c r="N1463" s="55">
        <f t="shared" si="369"/>
        <v>1063.5</v>
      </c>
      <c r="O1463" s="5">
        <v>0</v>
      </c>
      <c r="P1463" s="3">
        <f t="shared" si="370"/>
        <v>3187.5</v>
      </c>
      <c r="Q1463" s="3">
        <f t="shared" si="371"/>
        <v>911.5</v>
      </c>
      <c r="R1463" s="3">
        <f t="shared" si="372"/>
        <v>2301</v>
      </c>
      <c r="S1463" s="57">
        <f t="shared" si="373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25">
      <c r="A1464" s="163">
        <v>400</v>
      </c>
      <c r="B1464" s="120" t="s">
        <v>1584</v>
      </c>
      <c r="C1464" s="1" t="s">
        <v>34</v>
      </c>
      <c r="D1464" s="107" t="s">
        <v>1134</v>
      </c>
      <c r="E1464" s="1" t="s">
        <v>1184</v>
      </c>
      <c r="F1464" s="1" t="s">
        <v>32</v>
      </c>
      <c r="G1464" s="3">
        <v>15000</v>
      </c>
      <c r="H1464" s="58">
        <v>0</v>
      </c>
      <c r="I1464" s="3">
        <v>25</v>
      </c>
      <c r="J1464" s="3">
        <f t="shared" si="365"/>
        <v>430.5</v>
      </c>
      <c r="K1464" s="55">
        <f t="shared" si="366"/>
        <v>1065</v>
      </c>
      <c r="L1464" s="55">
        <f t="shared" si="367"/>
        <v>172.5</v>
      </c>
      <c r="M1464" s="3">
        <f t="shared" si="368"/>
        <v>456</v>
      </c>
      <c r="N1464" s="55">
        <f t="shared" si="369"/>
        <v>1063.5</v>
      </c>
      <c r="O1464" s="5">
        <v>0</v>
      </c>
      <c r="P1464" s="3">
        <f t="shared" si="370"/>
        <v>3187.5</v>
      </c>
      <c r="Q1464" s="3">
        <f t="shared" si="371"/>
        <v>911.5</v>
      </c>
      <c r="R1464" s="3">
        <f t="shared" si="372"/>
        <v>2301</v>
      </c>
      <c r="S1464" s="57">
        <f t="shared" si="373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25">
      <c r="A1465" s="163">
        <v>401</v>
      </c>
      <c r="B1465" s="2" t="s">
        <v>1585</v>
      </c>
      <c r="C1465" s="1" t="s">
        <v>34</v>
      </c>
      <c r="D1465" s="107" t="s">
        <v>1134</v>
      </c>
      <c r="E1465" s="1" t="s">
        <v>1184</v>
      </c>
      <c r="F1465" s="1" t="s">
        <v>32</v>
      </c>
      <c r="G1465" s="3">
        <v>15000</v>
      </c>
      <c r="H1465" s="58">
        <v>0</v>
      </c>
      <c r="I1465" s="3">
        <v>25</v>
      </c>
      <c r="J1465" s="3">
        <f t="shared" si="365"/>
        <v>430.5</v>
      </c>
      <c r="K1465" s="55">
        <f t="shared" si="366"/>
        <v>1065</v>
      </c>
      <c r="L1465" s="55">
        <f t="shared" si="367"/>
        <v>172.5</v>
      </c>
      <c r="M1465" s="3">
        <f t="shared" si="368"/>
        <v>456</v>
      </c>
      <c r="N1465" s="55">
        <f t="shared" si="369"/>
        <v>1063.5</v>
      </c>
      <c r="O1465" s="5">
        <v>0</v>
      </c>
      <c r="P1465" s="3">
        <f t="shared" si="370"/>
        <v>3187.5</v>
      </c>
      <c r="Q1465" s="3">
        <f t="shared" si="371"/>
        <v>911.5</v>
      </c>
      <c r="R1465" s="3">
        <f t="shared" si="372"/>
        <v>2301</v>
      </c>
      <c r="S1465" s="57">
        <f t="shared" si="373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25">
      <c r="A1466" s="163">
        <v>402</v>
      </c>
      <c r="B1466" s="2" t="s">
        <v>1586</v>
      </c>
      <c r="C1466" s="1" t="s">
        <v>34</v>
      </c>
      <c r="D1466" s="107" t="s">
        <v>1134</v>
      </c>
      <c r="E1466" s="1" t="s">
        <v>1184</v>
      </c>
      <c r="F1466" s="1" t="s">
        <v>32</v>
      </c>
      <c r="G1466" s="3">
        <v>15000</v>
      </c>
      <c r="H1466" s="58">
        <v>0</v>
      </c>
      <c r="I1466" s="3">
        <v>25</v>
      </c>
      <c r="J1466" s="3">
        <f t="shared" si="365"/>
        <v>430.5</v>
      </c>
      <c r="K1466" s="55">
        <f t="shared" si="366"/>
        <v>1065</v>
      </c>
      <c r="L1466" s="55">
        <f t="shared" si="367"/>
        <v>172.5</v>
      </c>
      <c r="M1466" s="3">
        <f t="shared" si="368"/>
        <v>456</v>
      </c>
      <c r="N1466" s="55">
        <f t="shared" si="369"/>
        <v>1063.5</v>
      </c>
      <c r="O1466" s="5">
        <v>0</v>
      </c>
      <c r="P1466" s="3">
        <f t="shared" si="370"/>
        <v>3187.5</v>
      </c>
      <c r="Q1466" s="3">
        <f t="shared" si="371"/>
        <v>911.5</v>
      </c>
      <c r="R1466" s="3">
        <f t="shared" si="372"/>
        <v>2301</v>
      </c>
      <c r="S1466" s="57">
        <f t="shared" si="373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25">
      <c r="A1467" s="163">
        <v>403</v>
      </c>
      <c r="B1467" s="120" t="s">
        <v>1587</v>
      </c>
      <c r="C1467" s="1" t="s">
        <v>34</v>
      </c>
      <c r="D1467" s="107" t="s">
        <v>1134</v>
      </c>
      <c r="E1467" s="1" t="s">
        <v>1184</v>
      </c>
      <c r="F1467" s="1" t="s">
        <v>32</v>
      </c>
      <c r="G1467" s="3">
        <v>15000</v>
      </c>
      <c r="H1467" s="58">
        <v>0</v>
      </c>
      <c r="I1467" s="3">
        <v>25</v>
      </c>
      <c r="J1467" s="3">
        <f t="shared" si="365"/>
        <v>430.5</v>
      </c>
      <c r="K1467" s="55">
        <f t="shared" si="366"/>
        <v>1065</v>
      </c>
      <c r="L1467" s="55">
        <f t="shared" si="367"/>
        <v>172.5</v>
      </c>
      <c r="M1467" s="3">
        <f t="shared" si="368"/>
        <v>456</v>
      </c>
      <c r="N1467" s="55">
        <f t="shared" si="369"/>
        <v>1063.5</v>
      </c>
      <c r="O1467" s="5">
        <v>0</v>
      </c>
      <c r="P1467" s="3">
        <f t="shared" si="370"/>
        <v>3187.5</v>
      </c>
      <c r="Q1467" s="3">
        <f t="shared" si="371"/>
        <v>911.5</v>
      </c>
      <c r="R1467" s="3">
        <f t="shared" si="372"/>
        <v>2301</v>
      </c>
      <c r="S1467" s="57">
        <f t="shared" si="373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25">
      <c r="A1468" s="163">
        <v>404</v>
      </c>
      <c r="B1468" s="2" t="s">
        <v>1588</v>
      </c>
      <c r="C1468" s="1" t="s">
        <v>34</v>
      </c>
      <c r="D1468" s="107" t="s">
        <v>1134</v>
      </c>
      <c r="E1468" s="1" t="s">
        <v>1184</v>
      </c>
      <c r="F1468" s="1" t="s">
        <v>32</v>
      </c>
      <c r="G1468" s="3">
        <v>15000</v>
      </c>
      <c r="H1468" s="58">
        <v>0</v>
      </c>
      <c r="I1468" s="3">
        <v>25</v>
      </c>
      <c r="J1468" s="3">
        <f t="shared" si="365"/>
        <v>430.5</v>
      </c>
      <c r="K1468" s="55">
        <f t="shared" si="366"/>
        <v>1065</v>
      </c>
      <c r="L1468" s="55">
        <f t="shared" si="367"/>
        <v>172.5</v>
      </c>
      <c r="M1468" s="3">
        <f t="shared" si="368"/>
        <v>456</v>
      </c>
      <c r="N1468" s="55">
        <f t="shared" si="369"/>
        <v>1063.5</v>
      </c>
      <c r="O1468" s="5">
        <v>0</v>
      </c>
      <c r="P1468" s="3">
        <f t="shared" si="370"/>
        <v>3187.5</v>
      </c>
      <c r="Q1468" s="3">
        <f t="shared" si="371"/>
        <v>911.5</v>
      </c>
      <c r="R1468" s="3">
        <f t="shared" si="372"/>
        <v>2301</v>
      </c>
      <c r="S1468" s="57">
        <f t="shared" si="373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25">
      <c r="A1469" s="163">
        <v>405</v>
      </c>
      <c r="B1469" s="120" t="s">
        <v>1589</v>
      </c>
      <c r="C1469" s="1" t="s">
        <v>34</v>
      </c>
      <c r="D1469" s="107" t="s">
        <v>1134</v>
      </c>
      <c r="E1469" s="1" t="s">
        <v>1184</v>
      </c>
      <c r="F1469" s="1" t="s">
        <v>32</v>
      </c>
      <c r="G1469" s="3">
        <v>15000</v>
      </c>
      <c r="H1469" s="58">
        <v>0</v>
      </c>
      <c r="I1469" s="3">
        <v>25</v>
      </c>
      <c r="J1469" s="3">
        <f t="shared" si="365"/>
        <v>430.5</v>
      </c>
      <c r="K1469" s="55">
        <f t="shared" si="366"/>
        <v>1065</v>
      </c>
      <c r="L1469" s="55">
        <f t="shared" si="367"/>
        <v>172.5</v>
      </c>
      <c r="M1469" s="3">
        <f t="shared" si="368"/>
        <v>456</v>
      </c>
      <c r="N1469" s="55">
        <f t="shared" si="369"/>
        <v>1063.5</v>
      </c>
      <c r="O1469" s="5">
        <v>0</v>
      </c>
      <c r="P1469" s="3">
        <f t="shared" si="370"/>
        <v>3187.5</v>
      </c>
      <c r="Q1469" s="3">
        <f t="shared" si="371"/>
        <v>911.5</v>
      </c>
      <c r="R1469" s="3">
        <f t="shared" si="372"/>
        <v>2301</v>
      </c>
      <c r="S1469" s="57">
        <f t="shared" si="373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25">
      <c r="A1470" s="163">
        <v>406</v>
      </c>
      <c r="B1470" s="2" t="s">
        <v>1590</v>
      </c>
      <c r="C1470" s="1" t="s">
        <v>30</v>
      </c>
      <c r="D1470" s="107" t="s">
        <v>1134</v>
      </c>
      <c r="E1470" s="1" t="s">
        <v>1184</v>
      </c>
      <c r="F1470" s="1" t="s">
        <v>32</v>
      </c>
      <c r="G1470" s="3">
        <v>15000</v>
      </c>
      <c r="H1470" s="58">
        <v>0</v>
      </c>
      <c r="I1470" s="3">
        <v>25</v>
      </c>
      <c r="J1470" s="3">
        <f t="shared" si="365"/>
        <v>430.5</v>
      </c>
      <c r="K1470" s="55">
        <f t="shared" si="366"/>
        <v>1065</v>
      </c>
      <c r="L1470" s="55">
        <f t="shared" si="367"/>
        <v>172.5</v>
      </c>
      <c r="M1470" s="3">
        <f t="shared" si="368"/>
        <v>456</v>
      </c>
      <c r="N1470" s="55">
        <f t="shared" si="369"/>
        <v>1063.5</v>
      </c>
      <c r="O1470" s="5">
        <v>0</v>
      </c>
      <c r="P1470" s="3">
        <f t="shared" si="370"/>
        <v>3187.5</v>
      </c>
      <c r="Q1470" s="3">
        <f t="shared" si="371"/>
        <v>911.5</v>
      </c>
      <c r="R1470" s="3">
        <f t="shared" si="372"/>
        <v>2301</v>
      </c>
      <c r="S1470" s="57">
        <f t="shared" si="373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25">
      <c r="A1471" s="163">
        <v>407</v>
      </c>
      <c r="B1471" s="120" t="s">
        <v>1591</v>
      </c>
      <c r="C1471" s="1" t="s">
        <v>34</v>
      </c>
      <c r="D1471" s="107" t="s">
        <v>1134</v>
      </c>
      <c r="E1471" s="1" t="s">
        <v>1184</v>
      </c>
      <c r="F1471" s="1" t="s">
        <v>32</v>
      </c>
      <c r="G1471" s="3">
        <v>15000</v>
      </c>
      <c r="H1471" s="58">
        <v>0</v>
      </c>
      <c r="I1471" s="3">
        <v>25</v>
      </c>
      <c r="J1471" s="3">
        <f t="shared" si="365"/>
        <v>430.5</v>
      </c>
      <c r="K1471" s="55">
        <f t="shared" si="366"/>
        <v>1065</v>
      </c>
      <c r="L1471" s="55">
        <f t="shared" si="367"/>
        <v>172.5</v>
      </c>
      <c r="M1471" s="3">
        <f t="shared" si="368"/>
        <v>456</v>
      </c>
      <c r="N1471" s="55">
        <f t="shared" si="369"/>
        <v>1063.5</v>
      </c>
      <c r="O1471" s="5">
        <v>0</v>
      </c>
      <c r="P1471" s="3">
        <f t="shared" si="370"/>
        <v>3187.5</v>
      </c>
      <c r="Q1471" s="3">
        <f t="shared" si="371"/>
        <v>911.5</v>
      </c>
      <c r="R1471" s="3">
        <f t="shared" si="372"/>
        <v>2301</v>
      </c>
      <c r="S1471" s="57">
        <f t="shared" si="373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25">
      <c r="A1472" s="163">
        <v>408</v>
      </c>
      <c r="B1472" s="120" t="s">
        <v>1592</v>
      </c>
      <c r="C1472" s="1" t="s">
        <v>30</v>
      </c>
      <c r="D1472" s="107" t="s">
        <v>1134</v>
      </c>
      <c r="E1472" s="1" t="s">
        <v>1184</v>
      </c>
      <c r="F1472" s="1" t="s">
        <v>32</v>
      </c>
      <c r="G1472" s="3">
        <v>15000</v>
      </c>
      <c r="H1472" s="58">
        <v>0</v>
      </c>
      <c r="I1472" s="3">
        <v>25</v>
      </c>
      <c r="J1472" s="3">
        <f t="shared" si="365"/>
        <v>430.5</v>
      </c>
      <c r="K1472" s="55">
        <f t="shared" si="366"/>
        <v>1065</v>
      </c>
      <c r="L1472" s="55">
        <f t="shared" si="367"/>
        <v>172.5</v>
      </c>
      <c r="M1472" s="3">
        <f t="shared" si="368"/>
        <v>456</v>
      </c>
      <c r="N1472" s="55">
        <f t="shared" si="369"/>
        <v>1063.5</v>
      </c>
      <c r="O1472" s="5">
        <v>0</v>
      </c>
      <c r="P1472" s="3">
        <f t="shared" si="370"/>
        <v>3187.5</v>
      </c>
      <c r="Q1472" s="3">
        <f t="shared" si="371"/>
        <v>911.5</v>
      </c>
      <c r="R1472" s="3">
        <f t="shared" si="372"/>
        <v>2301</v>
      </c>
      <c r="S1472" s="57">
        <f t="shared" si="373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25">
      <c r="A1473" s="163">
        <v>409</v>
      </c>
      <c r="B1473" s="2" t="s">
        <v>1593</v>
      </c>
      <c r="C1473" s="1" t="s">
        <v>34</v>
      </c>
      <c r="D1473" s="107" t="s">
        <v>1134</v>
      </c>
      <c r="E1473" s="1" t="s">
        <v>1184</v>
      </c>
      <c r="F1473" s="1" t="s">
        <v>32</v>
      </c>
      <c r="G1473" s="3">
        <v>15000</v>
      </c>
      <c r="H1473" s="58">
        <v>0</v>
      </c>
      <c r="I1473" s="3">
        <v>25</v>
      </c>
      <c r="J1473" s="3">
        <f t="shared" si="365"/>
        <v>430.5</v>
      </c>
      <c r="K1473" s="55">
        <f t="shared" si="366"/>
        <v>1065</v>
      </c>
      <c r="L1473" s="55">
        <f t="shared" si="367"/>
        <v>172.5</v>
      </c>
      <c r="M1473" s="3">
        <f t="shared" si="368"/>
        <v>456</v>
      </c>
      <c r="N1473" s="55">
        <f t="shared" si="369"/>
        <v>1063.5</v>
      </c>
      <c r="O1473" s="5">
        <v>0</v>
      </c>
      <c r="P1473" s="3">
        <f t="shared" si="370"/>
        <v>3187.5</v>
      </c>
      <c r="Q1473" s="3">
        <f t="shared" si="371"/>
        <v>911.5</v>
      </c>
      <c r="R1473" s="3">
        <f t="shared" si="372"/>
        <v>2301</v>
      </c>
      <c r="S1473" s="57">
        <f t="shared" si="373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25">
      <c r="A1474" s="163">
        <v>410</v>
      </c>
      <c r="B1474" s="120" t="s">
        <v>1594</v>
      </c>
      <c r="C1474" s="1" t="s">
        <v>34</v>
      </c>
      <c r="D1474" s="107" t="s">
        <v>1134</v>
      </c>
      <c r="E1474" s="1" t="s">
        <v>1184</v>
      </c>
      <c r="F1474" s="1" t="s">
        <v>32</v>
      </c>
      <c r="G1474" s="3">
        <v>15000</v>
      </c>
      <c r="H1474" s="58">
        <v>0</v>
      </c>
      <c r="I1474" s="3">
        <v>25</v>
      </c>
      <c r="J1474" s="3">
        <f t="shared" si="365"/>
        <v>430.5</v>
      </c>
      <c r="K1474" s="55">
        <f t="shared" si="366"/>
        <v>1065</v>
      </c>
      <c r="L1474" s="55">
        <f t="shared" si="367"/>
        <v>172.5</v>
      </c>
      <c r="M1474" s="3">
        <f t="shared" si="368"/>
        <v>456</v>
      </c>
      <c r="N1474" s="55">
        <f t="shared" si="369"/>
        <v>1063.5</v>
      </c>
      <c r="O1474" s="5">
        <v>0</v>
      </c>
      <c r="P1474" s="3">
        <f t="shared" si="370"/>
        <v>3187.5</v>
      </c>
      <c r="Q1474" s="3">
        <f t="shared" si="371"/>
        <v>911.5</v>
      </c>
      <c r="R1474" s="3">
        <f t="shared" si="372"/>
        <v>2301</v>
      </c>
      <c r="S1474" s="57">
        <f t="shared" si="373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25">
      <c r="A1475" s="163">
        <v>411</v>
      </c>
      <c r="B1475" s="120" t="s">
        <v>1595</v>
      </c>
      <c r="C1475" s="1" t="s">
        <v>34</v>
      </c>
      <c r="D1475" s="107" t="s">
        <v>1134</v>
      </c>
      <c r="E1475" s="1" t="s">
        <v>1184</v>
      </c>
      <c r="F1475" s="1" t="s">
        <v>32</v>
      </c>
      <c r="G1475" s="3">
        <v>15000</v>
      </c>
      <c r="H1475" s="58">
        <v>0</v>
      </c>
      <c r="I1475" s="3">
        <v>25</v>
      </c>
      <c r="J1475" s="3">
        <f t="shared" si="365"/>
        <v>430.5</v>
      </c>
      <c r="K1475" s="55">
        <f t="shared" si="366"/>
        <v>1065</v>
      </c>
      <c r="L1475" s="55">
        <f t="shared" si="367"/>
        <v>172.5</v>
      </c>
      <c r="M1475" s="3">
        <f t="shared" si="368"/>
        <v>456</v>
      </c>
      <c r="N1475" s="55">
        <f t="shared" si="369"/>
        <v>1063.5</v>
      </c>
      <c r="O1475" s="5">
        <v>0</v>
      </c>
      <c r="P1475" s="3">
        <f t="shared" si="370"/>
        <v>3187.5</v>
      </c>
      <c r="Q1475" s="3">
        <f t="shared" si="371"/>
        <v>911.5</v>
      </c>
      <c r="R1475" s="3">
        <f t="shared" si="372"/>
        <v>2301</v>
      </c>
      <c r="S1475" s="57">
        <f t="shared" si="373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25">
      <c r="A1476" s="163">
        <v>412</v>
      </c>
      <c r="B1476" s="2" t="s">
        <v>1596</v>
      </c>
      <c r="C1476" s="1" t="s">
        <v>34</v>
      </c>
      <c r="D1476" s="107" t="s">
        <v>1134</v>
      </c>
      <c r="E1476" s="1" t="s">
        <v>1184</v>
      </c>
      <c r="F1476" s="1" t="s">
        <v>32</v>
      </c>
      <c r="G1476" s="3">
        <v>15097.5</v>
      </c>
      <c r="H1476" s="58">
        <v>0</v>
      </c>
      <c r="I1476" s="3">
        <v>25</v>
      </c>
      <c r="J1476" s="3">
        <f t="shared" si="365"/>
        <v>433.29825</v>
      </c>
      <c r="K1476" s="55">
        <f t="shared" si="366"/>
        <v>1071.9224999999999</v>
      </c>
      <c r="L1476" s="55">
        <f t="shared" si="367"/>
        <v>173.62125</v>
      </c>
      <c r="M1476" s="3">
        <f t="shared" si="368"/>
        <v>458.964</v>
      </c>
      <c r="N1476" s="55">
        <f t="shared" si="369"/>
        <v>1070.41275</v>
      </c>
      <c r="O1476" s="5">
        <v>0</v>
      </c>
      <c r="P1476" s="3">
        <f t="shared" si="370"/>
        <v>3208.21875</v>
      </c>
      <c r="Q1476" s="3">
        <f t="shared" si="371"/>
        <v>917.26224999999999</v>
      </c>
      <c r="R1476" s="3">
        <f t="shared" si="372"/>
        <v>2315.9564999999998</v>
      </c>
      <c r="S1476" s="57">
        <f t="shared" si="373"/>
        <v>14180.23775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25">
      <c r="A1477" s="163">
        <v>413</v>
      </c>
      <c r="B1477" s="2" t="s">
        <v>1597</v>
      </c>
      <c r="C1477" s="1" t="s">
        <v>34</v>
      </c>
      <c r="D1477" s="107" t="s">
        <v>1134</v>
      </c>
      <c r="E1477" s="1" t="s">
        <v>1184</v>
      </c>
      <c r="F1477" s="1" t="s">
        <v>32</v>
      </c>
      <c r="G1477" s="3">
        <v>15000</v>
      </c>
      <c r="H1477" s="58">
        <v>0</v>
      </c>
      <c r="I1477" s="3">
        <v>25</v>
      </c>
      <c r="J1477" s="3">
        <f t="shared" si="365"/>
        <v>430.5</v>
      </c>
      <c r="K1477" s="55">
        <f t="shared" si="366"/>
        <v>1065</v>
      </c>
      <c r="L1477" s="55">
        <f t="shared" si="367"/>
        <v>172.5</v>
      </c>
      <c r="M1477" s="3">
        <f t="shared" si="368"/>
        <v>456</v>
      </c>
      <c r="N1477" s="55">
        <f t="shared" si="369"/>
        <v>1063.5</v>
      </c>
      <c r="O1477" s="5">
        <v>0</v>
      </c>
      <c r="P1477" s="3">
        <f t="shared" si="370"/>
        <v>3187.5</v>
      </c>
      <c r="Q1477" s="3">
        <f t="shared" si="371"/>
        <v>911.5</v>
      </c>
      <c r="R1477" s="3">
        <f t="shared" si="372"/>
        <v>2301</v>
      </c>
      <c r="S1477" s="57">
        <f t="shared" si="373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25">
      <c r="A1478" s="163">
        <v>414</v>
      </c>
      <c r="B1478" s="2" t="s">
        <v>1598</v>
      </c>
      <c r="C1478" s="1" t="s">
        <v>34</v>
      </c>
      <c r="D1478" s="107" t="s">
        <v>1134</v>
      </c>
      <c r="E1478" s="1" t="s">
        <v>1184</v>
      </c>
      <c r="F1478" s="1" t="s">
        <v>32</v>
      </c>
      <c r="G1478" s="3">
        <v>15000</v>
      </c>
      <c r="H1478" s="58">
        <v>0</v>
      </c>
      <c r="I1478" s="3">
        <v>25</v>
      </c>
      <c r="J1478" s="3">
        <f t="shared" si="365"/>
        <v>430.5</v>
      </c>
      <c r="K1478" s="55">
        <f t="shared" si="366"/>
        <v>1065</v>
      </c>
      <c r="L1478" s="55">
        <f t="shared" si="367"/>
        <v>172.5</v>
      </c>
      <c r="M1478" s="3">
        <f t="shared" si="368"/>
        <v>456</v>
      </c>
      <c r="N1478" s="55">
        <f t="shared" si="369"/>
        <v>1063.5</v>
      </c>
      <c r="O1478" s="5">
        <v>0</v>
      </c>
      <c r="P1478" s="3">
        <f t="shared" si="370"/>
        <v>3187.5</v>
      </c>
      <c r="Q1478" s="3">
        <f t="shared" si="371"/>
        <v>911.5</v>
      </c>
      <c r="R1478" s="3">
        <f t="shared" si="372"/>
        <v>2301</v>
      </c>
      <c r="S1478" s="57">
        <f t="shared" si="373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25">
      <c r="A1479" s="163">
        <v>415</v>
      </c>
      <c r="B1479" s="2" t="s">
        <v>1599</v>
      </c>
      <c r="C1479" s="1" t="s">
        <v>34</v>
      </c>
      <c r="D1479" s="107" t="s">
        <v>1134</v>
      </c>
      <c r="E1479" s="1" t="s">
        <v>1184</v>
      </c>
      <c r="F1479" s="1" t="s">
        <v>32</v>
      </c>
      <c r="G1479" s="3">
        <v>15000</v>
      </c>
      <c r="H1479" s="58">
        <v>0</v>
      </c>
      <c r="I1479" s="3">
        <v>25</v>
      </c>
      <c r="J1479" s="3">
        <f t="shared" si="365"/>
        <v>430.5</v>
      </c>
      <c r="K1479" s="55">
        <f t="shared" si="366"/>
        <v>1065</v>
      </c>
      <c r="L1479" s="55">
        <f t="shared" si="367"/>
        <v>172.5</v>
      </c>
      <c r="M1479" s="3">
        <f t="shared" si="368"/>
        <v>456</v>
      </c>
      <c r="N1479" s="55">
        <f t="shared" si="369"/>
        <v>1063.5</v>
      </c>
      <c r="O1479" s="5">
        <v>0</v>
      </c>
      <c r="P1479" s="3">
        <f t="shared" si="370"/>
        <v>3187.5</v>
      </c>
      <c r="Q1479" s="3">
        <f t="shared" si="371"/>
        <v>911.5</v>
      </c>
      <c r="R1479" s="3">
        <f t="shared" si="372"/>
        <v>2301</v>
      </c>
      <c r="S1479" s="57">
        <f t="shared" si="373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25">
      <c r="A1480" s="163">
        <v>416</v>
      </c>
      <c r="B1480" s="2" t="s">
        <v>1600</v>
      </c>
      <c r="C1480" s="1" t="s">
        <v>34</v>
      </c>
      <c r="D1480" s="107" t="s">
        <v>1134</v>
      </c>
      <c r="E1480" s="1" t="s">
        <v>1184</v>
      </c>
      <c r="F1480" s="1" t="s">
        <v>32</v>
      </c>
      <c r="G1480" s="3">
        <v>15000</v>
      </c>
      <c r="H1480" s="58">
        <v>0</v>
      </c>
      <c r="I1480" s="3">
        <v>25</v>
      </c>
      <c r="J1480" s="3">
        <f t="shared" si="365"/>
        <v>430.5</v>
      </c>
      <c r="K1480" s="55">
        <f t="shared" si="366"/>
        <v>1065</v>
      </c>
      <c r="L1480" s="55">
        <f t="shared" si="367"/>
        <v>172.5</v>
      </c>
      <c r="M1480" s="3">
        <f t="shared" si="368"/>
        <v>456</v>
      </c>
      <c r="N1480" s="55">
        <f t="shared" si="369"/>
        <v>1063.5</v>
      </c>
      <c r="O1480" s="5">
        <v>0</v>
      </c>
      <c r="P1480" s="3">
        <f t="shared" si="370"/>
        <v>3187.5</v>
      </c>
      <c r="Q1480" s="3">
        <f t="shared" si="371"/>
        <v>911.5</v>
      </c>
      <c r="R1480" s="3">
        <f t="shared" si="372"/>
        <v>2301</v>
      </c>
      <c r="S1480" s="57">
        <f t="shared" si="373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25">
      <c r="A1481" s="163">
        <v>417</v>
      </c>
      <c r="B1481" s="120" t="s">
        <v>1601</v>
      </c>
      <c r="C1481" s="1" t="s">
        <v>34</v>
      </c>
      <c r="D1481" s="107" t="s">
        <v>1134</v>
      </c>
      <c r="E1481" s="1" t="s">
        <v>1184</v>
      </c>
      <c r="F1481" s="1" t="s">
        <v>32</v>
      </c>
      <c r="G1481" s="3">
        <v>15000</v>
      </c>
      <c r="H1481" s="58">
        <v>0</v>
      </c>
      <c r="I1481" s="3">
        <v>25</v>
      </c>
      <c r="J1481" s="3">
        <f t="shared" si="365"/>
        <v>430.5</v>
      </c>
      <c r="K1481" s="55">
        <f t="shared" si="366"/>
        <v>1065</v>
      </c>
      <c r="L1481" s="55">
        <f t="shared" si="367"/>
        <v>172.5</v>
      </c>
      <c r="M1481" s="3">
        <f t="shared" si="368"/>
        <v>456</v>
      </c>
      <c r="N1481" s="55">
        <f t="shared" si="369"/>
        <v>1063.5</v>
      </c>
      <c r="O1481" s="5">
        <v>0</v>
      </c>
      <c r="P1481" s="3">
        <f t="shared" si="370"/>
        <v>3187.5</v>
      </c>
      <c r="Q1481" s="3">
        <f t="shared" si="371"/>
        <v>911.5</v>
      </c>
      <c r="R1481" s="3">
        <f t="shared" si="372"/>
        <v>2301</v>
      </c>
      <c r="S1481" s="57">
        <f t="shared" si="373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" customHeight="1" x14ac:dyDescent="0.25">
      <c r="A1482" s="163">
        <v>418</v>
      </c>
      <c r="B1482" s="2" t="s">
        <v>1602</v>
      </c>
      <c r="C1482" s="1" t="s">
        <v>34</v>
      </c>
      <c r="D1482" s="107" t="s">
        <v>1134</v>
      </c>
      <c r="E1482" s="1" t="s">
        <v>1184</v>
      </c>
      <c r="F1482" s="1" t="s">
        <v>32</v>
      </c>
      <c r="G1482" s="3">
        <v>15000</v>
      </c>
      <c r="H1482" s="58">
        <v>0</v>
      </c>
      <c r="I1482" s="3">
        <v>25</v>
      </c>
      <c r="J1482" s="3">
        <f t="shared" si="365"/>
        <v>430.5</v>
      </c>
      <c r="K1482" s="55">
        <f t="shared" si="366"/>
        <v>1065</v>
      </c>
      <c r="L1482" s="55">
        <f t="shared" si="367"/>
        <v>172.5</v>
      </c>
      <c r="M1482" s="3">
        <f t="shared" si="368"/>
        <v>456</v>
      </c>
      <c r="N1482" s="55">
        <f t="shared" si="369"/>
        <v>1063.5</v>
      </c>
      <c r="O1482" s="5">
        <v>0</v>
      </c>
      <c r="P1482" s="3">
        <f t="shared" si="370"/>
        <v>3187.5</v>
      </c>
      <c r="Q1482" s="3">
        <f t="shared" si="371"/>
        <v>911.5</v>
      </c>
      <c r="R1482" s="3">
        <f t="shared" si="372"/>
        <v>2301</v>
      </c>
      <c r="S1482" s="57">
        <f t="shared" si="373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" customHeight="1" x14ac:dyDescent="0.25">
      <c r="A1483" s="163">
        <v>419</v>
      </c>
      <c r="B1483" s="2" t="s">
        <v>1603</v>
      </c>
      <c r="C1483" s="1" t="s">
        <v>34</v>
      </c>
      <c r="D1483" s="107" t="s">
        <v>1134</v>
      </c>
      <c r="E1483" s="1" t="s">
        <v>1184</v>
      </c>
      <c r="F1483" s="1" t="s">
        <v>32</v>
      </c>
      <c r="G1483" s="3">
        <v>15000</v>
      </c>
      <c r="H1483" s="58">
        <v>0</v>
      </c>
      <c r="I1483" s="3">
        <v>25</v>
      </c>
      <c r="J1483" s="3">
        <f t="shared" si="365"/>
        <v>430.5</v>
      </c>
      <c r="K1483" s="55">
        <f t="shared" si="366"/>
        <v>1065</v>
      </c>
      <c r="L1483" s="55">
        <f t="shared" si="367"/>
        <v>172.5</v>
      </c>
      <c r="M1483" s="3">
        <f t="shared" si="368"/>
        <v>456</v>
      </c>
      <c r="N1483" s="55">
        <f t="shared" si="369"/>
        <v>1063.5</v>
      </c>
      <c r="O1483" s="5">
        <v>0</v>
      </c>
      <c r="P1483" s="3">
        <f t="shared" si="370"/>
        <v>3187.5</v>
      </c>
      <c r="Q1483" s="3">
        <f t="shared" si="371"/>
        <v>911.5</v>
      </c>
      <c r="R1483" s="3">
        <f t="shared" si="372"/>
        <v>2301</v>
      </c>
      <c r="S1483" s="57">
        <f t="shared" si="373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25">
      <c r="A1484" s="163">
        <v>420</v>
      </c>
      <c r="B1484" s="120" t="s">
        <v>1604</v>
      </c>
      <c r="C1484" s="1" t="s">
        <v>34</v>
      </c>
      <c r="D1484" s="107" t="s">
        <v>1134</v>
      </c>
      <c r="E1484" s="1" t="s">
        <v>1184</v>
      </c>
      <c r="F1484" s="1" t="s">
        <v>32</v>
      </c>
      <c r="G1484" s="3">
        <v>15000</v>
      </c>
      <c r="H1484" s="58">
        <v>0</v>
      </c>
      <c r="I1484" s="3">
        <v>25</v>
      </c>
      <c r="J1484" s="3">
        <f t="shared" si="365"/>
        <v>430.5</v>
      </c>
      <c r="K1484" s="55">
        <f t="shared" si="366"/>
        <v>1065</v>
      </c>
      <c r="L1484" s="55">
        <f t="shared" si="367"/>
        <v>172.5</v>
      </c>
      <c r="M1484" s="3">
        <f t="shared" si="368"/>
        <v>456</v>
      </c>
      <c r="N1484" s="55">
        <f t="shared" si="369"/>
        <v>1063.5</v>
      </c>
      <c r="O1484" s="5">
        <v>0</v>
      </c>
      <c r="P1484" s="3">
        <f t="shared" si="370"/>
        <v>3187.5</v>
      </c>
      <c r="Q1484" s="3">
        <f t="shared" si="371"/>
        <v>911.5</v>
      </c>
      <c r="R1484" s="3">
        <f t="shared" si="372"/>
        <v>2301</v>
      </c>
      <c r="S1484" s="57">
        <f t="shared" si="373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25">
      <c r="A1485" s="163">
        <v>421</v>
      </c>
      <c r="B1485" s="2" t="s">
        <v>1605</v>
      </c>
      <c r="C1485" s="1" t="s">
        <v>34</v>
      </c>
      <c r="D1485" s="107" t="s">
        <v>1134</v>
      </c>
      <c r="E1485" s="1" t="s">
        <v>1184</v>
      </c>
      <c r="F1485" s="1" t="s">
        <v>32</v>
      </c>
      <c r="G1485" s="3">
        <v>15000</v>
      </c>
      <c r="H1485" s="58">
        <v>0</v>
      </c>
      <c r="I1485" s="3">
        <v>25</v>
      </c>
      <c r="J1485" s="3">
        <f t="shared" si="365"/>
        <v>430.5</v>
      </c>
      <c r="K1485" s="55">
        <f t="shared" si="366"/>
        <v>1065</v>
      </c>
      <c r="L1485" s="55">
        <f t="shared" si="367"/>
        <v>172.5</v>
      </c>
      <c r="M1485" s="3">
        <f t="shared" si="368"/>
        <v>456</v>
      </c>
      <c r="N1485" s="55">
        <f t="shared" si="369"/>
        <v>1063.5</v>
      </c>
      <c r="O1485" s="5">
        <v>0</v>
      </c>
      <c r="P1485" s="3">
        <f t="shared" si="370"/>
        <v>3187.5</v>
      </c>
      <c r="Q1485" s="3">
        <f t="shared" si="371"/>
        <v>911.5</v>
      </c>
      <c r="R1485" s="3">
        <f t="shared" si="372"/>
        <v>2301</v>
      </c>
      <c r="S1485" s="57">
        <f t="shared" si="373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25">
      <c r="A1486" s="163">
        <v>422</v>
      </c>
      <c r="B1486" s="2" t="s">
        <v>1606</v>
      </c>
      <c r="C1486" s="1" t="s">
        <v>34</v>
      </c>
      <c r="D1486" s="107" t="s">
        <v>1134</v>
      </c>
      <c r="E1486" s="1" t="s">
        <v>1184</v>
      </c>
      <c r="F1486" s="1" t="s">
        <v>32</v>
      </c>
      <c r="G1486" s="3">
        <v>15000</v>
      </c>
      <c r="H1486" s="58">
        <v>0</v>
      </c>
      <c r="I1486" s="3">
        <v>25</v>
      </c>
      <c r="J1486" s="3">
        <f t="shared" si="365"/>
        <v>430.5</v>
      </c>
      <c r="K1486" s="55">
        <f t="shared" si="366"/>
        <v>1065</v>
      </c>
      <c r="L1486" s="55">
        <f t="shared" si="367"/>
        <v>172.5</v>
      </c>
      <c r="M1486" s="3">
        <f t="shared" si="368"/>
        <v>456</v>
      </c>
      <c r="N1486" s="55">
        <f t="shared" si="369"/>
        <v>1063.5</v>
      </c>
      <c r="O1486" s="5">
        <v>0</v>
      </c>
      <c r="P1486" s="3">
        <f t="shared" si="370"/>
        <v>3187.5</v>
      </c>
      <c r="Q1486" s="3">
        <f t="shared" si="371"/>
        <v>911.5</v>
      </c>
      <c r="R1486" s="3">
        <f t="shared" si="372"/>
        <v>2301</v>
      </c>
      <c r="S1486" s="57">
        <f t="shared" si="373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25">
      <c r="A1487" s="163">
        <v>423</v>
      </c>
      <c r="B1487" s="2" t="s">
        <v>1607</v>
      </c>
      <c r="C1487" s="1" t="s">
        <v>34</v>
      </c>
      <c r="D1487" s="107" t="s">
        <v>1134</v>
      </c>
      <c r="E1487" s="1" t="s">
        <v>1184</v>
      </c>
      <c r="F1487" s="1" t="s">
        <v>32</v>
      </c>
      <c r="G1487" s="3">
        <v>15000</v>
      </c>
      <c r="H1487" s="58">
        <v>0</v>
      </c>
      <c r="I1487" s="3">
        <v>25</v>
      </c>
      <c r="J1487" s="3">
        <f t="shared" si="365"/>
        <v>430.5</v>
      </c>
      <c r="K1487" s="55">
        <f t="shared" si="366"/>
        <v>1065</v>
      </c>
      <c r="L1487" s="55">
        <f t="shared" si="367"/>
        <v>172.5</v>
      </c>
      <c r="M1487" s="3">
        <f t="shared" si="368"/>
        <v>456</v>
      </c>
      <c r="N1487" s="55">
        <f t="shared" si="369"/>
        <v>1063.5</v>
      </c>
      <c r="O1487" s="5">
        <v>2700.24</v>
      </c>
      <c r="P1487" s="3">
        <f t="shared" si="370"/>
        <v>3187.5</v>
      </c>
      <c r="Q1487" s="3">
        <f t="shared" si="371"/>
        <v>3611.74</v>
      </c>
      <c r="R1487" s="3">
        <f t="shared" si="372"/>
        <v>2301</v>
      </c>
      <c r="S1487" s="57">
        <f t="shared" si="373"/>
        <v>11388.26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25">
      <c r="A1488" s="163">
        <v>424</v>
      </c>
      <c r="B1488" s="2" t="s">
        <v>1608</v>
      </c>
      <c r="C1488" s="1" t="s">
        <v>34</v>
      </c>
      <c r="D1488" s="107" t="s">
        <v>1134</v>
      </c>
      <c r="E1488" s="1" t="s">
        <v>1184</v>
      </c>
      <c r="F1488" s="1" t="s">
        <v>32</v>
      </c>
      <c r="G1488" s="3">
        <v>15000</v>
      </c>
      <c r="H1488" s="58">
        <v>0</v>
      </c>
      <c r="I1488" s="3">
        <v>25</v>
      </c>
      <c r="J1488" s="3">
        <f t="shared" si="365"/>
        <v>430.5</v>
      </c>
      <c r="K1488" s="55">
        <f t="shared" si="366"/>
        <v>1065</v>
      </c>
      <c r="L1488" s="55">
        <f t="shared" si="367"/>
        <v>172.5</v>
      </c>
      <c r="M1488" s="3">
        <f t="shared" si="368"/>
        <v>456</v>
      </c>
      <c r="N1488" s="55">
        <f t="shared" si="369"/>
        <v>1063.5</v>
      </c>
      <c r="O1488" s="5">
        <v>0</v>
      </c>
      <c r="P1488" s="3">
        <f t="shared" si="370"/>
        <v>3187.5</v>
      </c>
      <c r="Q1488" s="3">
        <f t="shared" si="371"/>
        <v>911.5</v>
      </c>
      <c r="R1488" s="3">
        <f t="shared" si="372"/>
        <v>2301</v>
      </c>
      <c r="S1488" s="57">
        <f t="shared" si="373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25">
      <c r="A1489" s="163">
        <v>425</v>
      </c>
      <c r="B1489" s="120" t="s">
        <v>1609</v>
      </c>
      <c r="C1489" s="1" t="s">
        <v>34</v>
      </c>
      <c r="D1489" s="107" t="s">
        <v>1134</v>
      </c>
      <c r="E1489" s="1" t="s">
        <v>1184</v>
      </c>
      <c r="F1489" s="1" t="s">
        <v>32</v>
      </c>
      <c r="G1489" s="3">
        <v>15000</v>
      </c>
      <c r="H1489" s="58">
        <v>0</v>
      </c>
      <c r="I1489" s="3">
        <v>25</v>
      </c>
      <c r="J1489" s="3">
        <f t="shared" si="365"/>
        <v>430.5</v>
      </c>
      <c r="K1489" s="55">
        <f t="shared" si="366"/>
        <v>1065</v>
      </c>
      <c r="L1489" s="55">
        <f t="shared" si="367"/>
        <v>172.5</v>
      </c>
      <c r="M1489" s="3">
        <f t="shared" si="368"/>
        <v>456</v>
      </c>
      <c r="N1489" s="55">
        <f t="shared" si="369"/>
        <v>1063.5</v>
      </c>
      <c r="O1489" s="5">
        <v>0</v>
      </c>
      <c r="P1489" s="3">
        <f t="shared" si="370"/>
        <v>3187.5</v>
      </c>
      <c r="Q1489" s="3">
        <f t="shared" si="371"/>
        <v>911.5</v>
      </c>
      <c r="R1489" s="3">
        <f t="shared" si="372"/>
        <v>2301</v>
      </c>
      <c r="S1489" s="57">
        <f t="shared" si="373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25">
      <c r="A1490" s="163">
        <v>426</v>
      </c>
      <c r="B1490" s="2" t="s">
        <v>1610</v>
      </c>
      <c r="C1490" s="1" t="s">
        <v>34</v>
      </c>
      <c r="D1490" s="107" t="s">
        <v>1134</v>
      </c>
      <c r="E1490" s="1" t="s">
        <v>1184</v>
      </c>
      <c r="F1490" s="1" t="s">
        <v>32</v>
      </c>
      <c r="G1490" s="3">
        <v>15000</v>
      </c>
      <c r="H1490" s="58">
        <v>0</v>
      </c>
      <c r="I1490" s="3">
        <v>25</v>
      </c>
      <c r="J1490" s="3">
        <f t="shared" si="365"/>
        <v>430.5</v>
      </c>
      <c r="K1490" s="55">
        <f t="shared" si="366"/>
        <v>1065</v>
      </c>
      <c r="L1490" s="55">
        <f t="shared" si="367"/>
        <v>172.5</v>
      </c>
      <c r="M1490" s="3">
        <f t="shared" si="368"/>
        <v>456</v>
      </c>
      <c r="N1490" s="55">
        <f t="shared" si="369"/>
        <v>1063.5</v>
      </c>
      <c r="O1490" s="5">
        <v>0</v>
      </c>
      <c r="P1490" s="3">
        <f t="shared" si="370"/>
        <v>3187.5</v>
      </c>
      <c r="Q1490" s="3">
        <f t="shared" si="371"/>
        <v>911.5</v>
      </c>
      <c r="R1490" s="3">
        <f t="shared" si="372"/>
        <v>2301</v>
      </c>
      <c r="S1490" s="57">
        <f t="shared" si="373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25">
      <c r="A1491" s="163">
        <v>427</v>
      </c>
      <c r="B1491" s="120" t="s">
        <v>1611</v>
      </c>
      <c r="C1491" s="1" t="s">
        <v>34</v>
      </c>
      <c r="D1491" s="107" t="s">
        <v>1134</v>
      </c>
      <c r="E1491" s="1" t="s">
        <v>1184</v>
      </c>
      <c r="F1491" s="1" t="s">
        <v>32</v>
      </c>
      <c r="G1491" s="3">
        <v>15000</v>
      </c>
      <c r="H1491" s="58">
        <v>0</v>
      </c>
      <c r="I1491" s="3">
        <v>25</v>
      </c>
      <c r="J1491" s="3">
        <f t="shared" si="365"/>
        <v>430.5</v>
      </c>
      <c r="K1491" s="55">
        <f t="shared" si="366"/>
        <v>1065</v>
      </c>
      <c r="L1491" s="55">
        <f t="shared" si="367"/>
        <v>172.5</v>
      </c>
      <c r="M1491" s="3">
        <f t="shared" si="368"/>
        <v>456</v>
      </c>
      <c r="N1491" s="55">
        <f t="shared" si="369"/>
        <v>1063.5</v>
      </c>
      <c r="O1491" s="5">
        <v>0</v>
      </c>
      <c r="P1491" s="3">
        <f t="shared" si="370"/>
        <v>3187.5</v>
      </c>
      <c r="Q1491" s="3">
        <f t="shared" si="371"/>
        <v>911.5</v>
      </c>
      <c r="R1491" s="3">
        <f t="shared" si="372"/>
        <v>2301</v>
      </c>
      <c r="S1491" s="57">
        <f t="shared" si="373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25">
      <c r="A1492" s="163">
        <v>428</v>
      </c>
      <c r="B1492" s="120" t="s">
        <v>1612</v>
      </c>
      <c r="C1492" s="1" t="s">
        <v>34</v>
      </c>
      <c r="D1492" s="107" t="s">
        <v>1134</v>
      </c>
      <c r="E1492" s="1" t="s">
        <v>1184</v>
      </c>
      <c r="F1492" s="1" t="s">
        <v>32</v>
      </c>
      <c r="G1492" s="3">
        <v>15000</v>
      </c>
      <c r="H1492" s="58">
        <v>0</v>
      </c>
      <c r="I1492" s="3">
        <v>25</v>
      </c>
      <c r="J1492" s="3">
        <f t="shared" si="365"/>
        <v>430.5</v>
      </c>
      <c r="K1492" s="55">
        <f t="shared" si="366"/>
        <v>1065</v>
      </c>
      <c r="L1492" s="55">
        <f t="shared" si="367"/>
        <v>172.5</v>
      </c>
      <c r="M1492" s="3">
        <f t="shared" si="368"/>
        <v>456</v>
      </c>
      <c r="N1492" s="55">
        <f t="shared" si="369"/>
        <v>1063.5</v>
      </c>
      <c r="O1492" s="5">
        <v>0</v>
      </c>
      <c r="P1492" s="3">
        <f t="shared" si="370"/>
        <v>3187.5</v>
      </c>
      <c r="Q1492" s="3">
        <f t="shared" si="371"/>
        <v>911.5</v>
      </c>
      <c r="R1492" s="3">
        <f t="shared" si="372"/>
        <v>2301</v>
      </c>
      <c r="S1492" s="57">
        <f t="shared" si="373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25">
      <c r="A1493" s="163">
        <v>429</v>
      </c>
      <c r="B1493" s="2" t="s">
        <v>1613</v>
      </c>
      <c r="C1493" s="1" t="s">
        <v>34</v>
      </c>
      <c r="D1493" s="107" t="s">
        <v>1134</v>
      </c>
      <c r="E1493" s="1" t="s">
        <v>1184</v>
      </c>
      <c r="F1493" s="1" t="s">
        <v>32</v>
      </c>
      <c r="G1493" s="3">
        <v>15000</v>
      </c>
      <c r="H1493" s="58">
        <v>0</v>
      </c>
      <c r="I1493" s="3">
        <v>25</v>
      </c>
      <c r="J1493" s="3">
        <f t="shared" si="365"/>
        <v>430.5</v>
      </c>
      <c r="K1493" s="55">
        <f t="shared" si="366"/>
        <v>1065</v>
      </c>
      <c r="L1493" s="55">
        <f t="shared" si="367"/>
        <v>172.5</v>
      </c>
      <c r="M1493" s="3">
        <f t="shared" si="368"/>
        <v>456</v>
      </c>
      <c r="N1493" s="55">
        <f t="shared" si="369"/>
        <v>1063.5</v>
      </c>
      <c r="O1493" s="5">
        <v>0</v>
      </c>
      <c r="P1493" s="3">
        <f t="shared" si="370"/>
        <v>3187.5</v>
      </c>
      <c r="Q1493" s="3">
        <f t="shared" si="371"/>
        <v>911.5</v>
      </c>
      <c r="R1493" s="3">
        <f t="shared" si="372"/>
        <v>2301</v>
      </c>
      <c r="S1493" s="57">
        <f t="shared" si="373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25">
      <c r="A1494" s="163">
        <v>430</v>
      </c>
      <c r="B1494" s="2" t="s">
        <v>1614</v>
      </c>
      <c r="C1494" s="1" t="s">
        <v>34</v>
      </c>
      <c r="D1494" s="107" t="s">
        <v>1134</v>
      </c>
      <c r="E1494" s="1" t="s">
        <v>1184</v>
      </c>
      <c r="F1494" s="1" t="s">
        <v>32</v>
      </c>
      <c r="G1494" s="3">
        <v>15000</v>
      </c>
      <c r="H1494" s="58">
        <v>0</v>
      </c>
      <c r="I1494" s="3">
        <v>25</v>
      </c>
      <c r="J1494" s="3">
        <f t="shared" si="365"/>
        <v>430.5</v>
      </c>
      <c r="K1494" s="55">
        <f t="shared" si="366"/>
        <v>1065</v>
      </c>
      <c r="L1494" s="55">
        <f t="shared" si="367"/>
        <v>172.5</v>
      </c>
      <c r="M1494" s="3">
        <f t="shared" si="368"/>
        <v>456</v>
      </c>
      <c r="N1494" s="55">
        <f t="shared" si="369"/>
        <v>1063.5</v>
      </c>
      <c r="O1494" s="5">
        <v>0</v>
      </c>
      <c r="P1494" s="3">
        <f t="shared" si="370"/>
        <v>3187.5</v>
      </c>
      <c r="Q1494" s="3">
        <f t="shared" si="371"/>
        <v>911.5</v>
      </c>
      <c r="R1494" s="3">
        <f t="shared" si="372"/>
        <v>2301</v>
      </c>
      <c r="S1494" s="57">
        <f t="shared" si="373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25">
      <c r="A1495" s="163">
        <v>431</v>
      </c>
      <c r="B1495" s="2" t="s">
        <v>1615</v>
      </c>
      <c r="C1495" s="1" t="s">
        <v>34</v>
      </c>
      <c r="D1495" s="107" t="s">
        <v>1134</v>
      </c>
      <c r="E1495" s="1" t="s">
        <v>1184</v>
      </c>
      <c r="F1495" s="1" t="s">
        <v>32</v>
      </c>
      <c r="G1495" s="3">
        <v>15000</v>
      </c>
      <c r="H1495" s="58">
        <v>0</v>
      </c>
      <c r="I1495" s="3">
        <v>25</v>
      </c>
      <c r="J1495" s="3">
        <f t="shared" si="365"/>
        <v>430.5</v>
      </c>
      <c r="K1495" s="55">
        <f t="shared" si="366"/>
        <v>1065</v>
      </c>
      <c r="L1495" s="55">
        <f t="shared" si="367"/>
        <v>172.5</v>
      </c>
      <c r="M1495" s="3">
        <f t="shared" si="368"/>
        <v>456</v>
      </c>
      <c r="N1495" s="55">
        <f t="shared" si="369"/>
        <v>1063.5</v>
      </c>
      <c r="O1495" s="5">
        <v>0</v>
      </c>
      <c r="P1495" s="3">
        <f t="shared" si="370"/>
        <v>3187.5</v>
      </c>
      <c r="Q1495" s="3">
        <f t="shared" si="371"/>
        <v>911.5</v>
      </c>
      <c r="R1495" s="3">
        <f t="shared" si="372"/>
        <v>2301</v>
      </c>
      <c r="S1495" s="57">
        <f t="shared" si="373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25">
      <c r="A1496" s="163">
        <v>432</v>
      </c>
      <c r="B1496" s="2" t="s">
        <v>1616</v>
      </c>
      <c r="C1496" s="1" t="s">
        <v>34</v>
      </c>
      <c r="D1496" s="107" t="s">
        <v>1134</v>
      </c>
      <c r="E1496" s="1" t="s">
        <v>1184</v>
      </c>
      <c r="F1496" s="1" t="s">
        <v>32</v>
      </c>
      <c r="G1496" s="3">
        <v>15000</v>
      </c>
      <c r="H1496" s="58">
        <v>0</v>
      </c>
      <c r="I1496" s="3">
        <v>25</v>
      </c>
      <c r="J1496" s="3">
        <f t="shared" si="365"/>
        <v>430.5</v>
      </c>
      <c r="K1496" s="55">
        <f t="shared" si="366"/>
        <v>1065</v>
      </c>
      <c r="L1496" s="55">
        <f t="shared" si="367"/>
        <v>172.5</v>
      </c>
      <c r="M1496" s="3">
        <f t="shared" si="368"/>
        <v>456</v>
      </c>
      <c r="N1496" s="55">
        <f t="shared" si="369"/>
        <v>1063.5</v>
      </c>
      <c r="O1496" s="5">
        <v>1350.12</v>
      </c>
      <c r="P1496" s="3">
        <f t="shared" si="370"/>
        <v>3187.5</v>
      </c>
      <c r="Q1496" s="3">
        <f t="shared" si="371"/>
        <v>2261.62</v>
      </c>
      <c r="R1496" s="3">
        <f t="shared" si="372"/>
        <v>2301</v>
      </c>
      <c r="S1496" s="57">
        <f t="shared" si="373"/>
        <v>12738.380000000001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25">
      <c r="A1497" s="163">
        <v>433</v>
      </c>
      <c r="B1497" s="120" t="s">
        <v>1617</v>
      </c>
      <c r="C1497" s="1" t="s">
        <v>34</v>
      </c>
      <c r="D1497" s="107" t="s">
        <v>1134</v>
      </c>
      <c r="E1497" s="1" t="s">
        <v>1184</v>
      </c>
      <c r="F1497" s="1" t="s">
        <v>32</v>
      </c>
      <c r="G1497" s="3">
        <v>15000</v>
      </c>
      <c r="H1497" s="58">
        <v>0</v>
      </c>
      <c r="I1497" s="3">
        <v>25</v>
      </c>
      <c r="J1497" s="3">
        <f t="shared" si="365"/>
        <v>430.5</v>
      </c>
      <c r="K1497" s="55">
        <f t="shared" si="366"/>
        <v>1065</v>
      </c>
      <c r="L1497" s="55">
        <f t="shared" si="367"/>
        <v>172.5</v>
      </c>
      <c r="M1497" s="3">
        <f t="shared" si="368"/>
        <v>456</v>
      </c>
      <c r="N1497" s="55">
        <f t="shared" si="369"/>
        <v>1063.5</v>
      </c>
      <c r="O1497" s="5">
        <v>0</v>
      </c>
      <c r="P1497" s="3">
        <f t="shared" si="370"/>
        <v>3187.5</v>
      </c>
      <c r="Q1497" s="3">
        <f t="shared" si="371"/>
        <v>911.5</v>
      </c>
      <c r="R1497" s="3">
        <f t="shared" si="372"/>
        <v>2301</v>
      </c>
      <c r="S1497" s="57">
        <f t="shared" si="373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25">
      <c r="A1498" s="163">
        <v>434</v>
      </c>
      <c r="B1498" s="2" t="s">
        <v>1618</v>
      </c>
      <c r="C1498" s="1" t="s">
        <v>34</v>
      </c>
      <c r="D1498" s="107" t="s">
        <v>1134</v>
      </c>
      <c r="E1498" s="1" t="s">
        <v>1184</v>
      </c>
      <c r="F1498" s="1" t="s">
        <v>32</v>
      </c>
      <c r="G1498" s="3">
        <v>15000</v>
      </c>
      <c r="H1498" s="58">
        <v>0</v>
      </c>
      <c r="I1498" s="3">
        <v>25</v>
      </c>
      <c r="J1498" s="3">
        <f t="shared" si="365"/>
        <v>430.5</v>
      </c>
      <c r="K1498" s="55">
        <f t="shared" si="366"/>
        <v>1065</v>
      </c>
      <c r="L1498" s="55">
        <f t="shared" si="367"/>
        <v>172.5</v>
      </c>
      <c r="M1498" s="3">
        <f t="shared" si="368"/>
        <v>456</v>
      </c>
      <c r="N1498" s="55">
        <f t="shared" si="369"/>
        <v>1063.5</v>
      </c>
      <c r="O1498" s="5">
        <v>0</v>
      </c>
      <c r="P1498" s="3">
        <f t="shared" si="370"/>
        <v>3187.5</v>
      </c>
      <c r="Q1498" s="3">
        <f t="shared" si="371"/>
        <v>911.5</v>
      </c>
      <c r="R1498" s="3">
        <f t="shared" si="372"/>
        <v>2301</v>
      </c>
      <c r="S1498" s="57">
        <f t="shared" si="373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25">
      <c r="A1499" s="163">
        <v>435</v>
      </c>
      <c r="B1499" s="120" t="s">
        <v>1619</v>
      </c>
      <c r="C1499" s="1" t="s">
        <v>34</v>
      </c>
      <c r="D1499" s="107" t="s">
        <v>1134</v>
      </c>
      <c r="E1499" s="1" t="s">
        <v>1184</v>
      </c>
      <c r="F1499" s="1" t="s">
        <v>32</v>
      </c>
      <c r="G1499" s="3">
        <v>15000</v>
      </c>
      <c r="H1499" s="58">
        <v>0</v>
      </c>
      <c r="I1499" s="3">
        <v>25</v>
      </c>
      <c r="J1499" s="3">
        <f t="shared" si="365"/>
        <v>430.5</v>
      </c>
      <c r="K1499" s="55">
        <f t="shared" si="366"/>
        <v>1065</v>
      </c>
      <c r="L1499" s="55">
        <f t="shared" si="367"/>
        <v>172.5</v>
      </c>
      <c r="M1499" s="3">
        <f t="shared" si="368"/>
        <v>456</v>
      </c>
      <c r="N1499" s="55">
        <f t="shared" si="369"/>
        <v>1063.5</v>
      </c>
      <c r="O1499" s="5">
        <v>0</v>
      </c>
      <c r="P1499" s="3">
        <f t="shared" si="370"/>
        <v>3187.5</v>
      </c>
      <c r="Q1499" s="3">
        <f t="shared" si="371"/>
        <v>911.5</v>
      </c>
      <c r="R1499" s="3">
        <f t="shared" si="372"/>
        <v>2301</v>
      </c>
      <c r="S1499" s="57">
        <f t="shared" si="373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25">
      <c r="A1500" s="163">
        <v>436</v>
      </c>
      <c r="B1500" s="2" t="s">
        <v>1620</v>
      </c>
      <c r="C1500" s="1" t="s">
        <v>34</v>
      </c>
      <c r="D1500" s="107" t="s">
        <v>1134</v>
      </c>
      <c r="E1500" s="1" t="s">
        <v>1184</v>
      </c>
      <c r="F1500" s="1" t="s">
        <v>32</v>
      </c>
      <c r="G1500" s="3">
        <v>15000</v>
      </c>
      <c r="H1500" s="58">
        <v>0</v>
      </c>
      <c r="I1500" s="3">
        <v>25</v>
      </c>
      <c r="J1500" s="3">
        <f t="shared" si="365"/>
        <v>430.5</v>
      </c>
      <c r="K1500" s="55">
        <f t="shared" si="366"/>
        <v>1065</v>
      </c>
      <c r="L1500" s="55">
        <f t="shared" si="367"/>
        <v>172.5</v>
      </c>
      <c r="M1500" s="3">
        <f t="shared" si="368"/>
        <v>456</v>
      </c>
      <c r="N1500" s="55">
        <f t="shared" si="369"/>
        <v>1063.5</v>
      </c>
      <c r="O1500" s="5">
        <v>0</v>
      </c>
      <c r="P1500" s="3">
        <f t="shared" si="370"/>
        <v>3187.5</v>
      </c>
      <c r="Q1500" s="3">
        <f t="shared" si="371"/>
        <v>911.5</v>
      </c>
      <c r="R1500" s="3">
        <f t="shared" si="372"/>
        <v>2301</v>
      </c>
      <c r="S1500" s="57">
        <f t="shared" si="373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25">
      <c r="A1501" s="163">
        <v>437</v>
      </c>
      <c r="B1501" s="2" t="s">
        <v>1621</v>
      </c>
      <c r="C1501" s="1" t="s">
        <v>34</v>
      </c>
      <c r="D1501" s="107" t="s">
        <v>1134</v>
      </c>
      <c r="E1501" s="1" t="s">
        <v>1184</v>
      </c>
      <c r="F1501" s="1" t="s">
        <v>32</v>
      </c>
      <c r="G1501" s="3">
        <v>15000</v>
      </c>
      <c r="H1501" s="58">
        <v>0</v>
      </c>
      <c r="I1501" s="3">
        <v>25</v>
      </c>
      <c r="J1501" s="3">
        <f t="shared" si="365"/>
        <v>430.5</v>
      </c>
      <c r="K1501" s="55">
        <f t="shared" si="366"/>
        <v>1065</v>
      </c>
      <c r="L1501" s="55">
        <f t="shared" si="367"/>
        <v>172.5</v>
      </c>
      <c r="M1501" s="3">
        <f t="shared" si="368"/>
        <v>456</v>
      </c>
      <c r="N1501" s="55">
        <f t="shared" si="369"/>
        <v>1063.5</v>
      </c>
      <c r="O1501" s="5">
        <v>0</v>
      </c>
      <c r="P1501" s="3">
        <f t="shared" si="370"/>
        <v>3187.5</v>
      </c>
      <c r="Q1501" s="3">
        <f t="shared" si="371"/>
        <v>911.5</v>
      </c>
      <c r="R1501" s="3">
        <f t="shared" si="372"/>
        <v>2301</v>
      </c>
      <c r="S1501" s="57">
        <f t="shared" si="373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25">
      <c r="A1502" s="163">
        <v>438</v>
      </c>
      <c r="B1502" s="2" t="s">
        <v>1622</v>
      </c>
      <c r="C1502" s="1" t="s">
        <v>34</v>
      </c>
      <c r="D1502" s="107" t="s">
        <v>1134</v>
      </c>
      <c r="E1502" s="1" t="s">
        <v>1184</v>
      </c>
      <c r="F1502" s="1" t="s">
        <v>32</v>
      </c>
      <c r="G1502" s="3">
        <v>15000</v>
      </c>
      <c r="H1502" s="58">
        <v>0</v>
      </c>
      <c r="I1502" s="3">
        <v>25</v>
      </c>
      <c r="J1502" s="3">
        <f t="shared" si="365"/>
        <v>430.5</v>
      </c>
      <c r="K1502" s="55">
        <f t="shared" si="366"/>
        <v>1065</v>
      </c>
      <c r="L1502" s="55">
        <f t="shared" si="367"/>
        <v>172.5</v>
      </c>
      <c r="M1502" s="3">
        <f t="shared" si="368"/>
        <v>456</v>
      </c>
      <c r="N1502" s="55">
        <f t="shared" si="369"/>
        <v>1063.5</v>
      </c>
      <c r="O1502" s="5">
        <v>0</v>
      </c>
      <c r="P1502" s="3">
        <f t="shared" si="370"/>
        <v>3187.5</v>
      </c>
      <c r="Q1502" s="3">
        <f t="shared" si="371"/>
        <v>911.5</v>
      </c>
      <c r="R1502" s="3">
        <f t="shared" si="372"/>
        <v>2301</v>
      </c>
      <c r="S1502" s="57">
        <f t="shared" si="373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" customHeight="1" x14ac:dyDescent="0.25">
      <c r="A1503" s="163">
        <v>439</v>
      </c>
      <c r="B1503" s="2" t="s">
        <v>1623</v>
      </c>
      <c r="C1503" s="1" t="s">
        <v>34</v>
      </c>
      <c r="D1503" s="107" t="s">
        <v>1134</v>
      </c>
      <c r="E1503" s="1" t="s">
        <v>1184</v>
      </c>
      <c r="F1503" s="1" t="s">
        <v>32</v>
      </c>
      <c r="G1503" s="3">
        <v>15000</v>
      </c>
      <c r="H1503" s="58">
        <v>0</v>
      </c>
      <c r="I1503" s="3">
        <v>25</v>
      </c>
      <c r="J1503" s="3">
        <f t="shared" si="365"/>
        <v>430.5</v>
      </c>
      <c r="K1503" s="55">
        <f t="shared" si="366"/>
        <v>1065</v>
      </c>
      <c r="L1503" s="55">
        <f t="shared" si="367"/>
        <v>172.5</v>
      </c>
      <c r="M1503" s="3">
        <f t="shared" si="368"/>
        <v>456</v>
      </c>
      <c r="N1503" s="55">
        <f t="shared" si="369"/>
        <v>1063.5</v>
      </c>
      <c r="O1503" s="5">
        <v>0</v>
      </c>
      <c r="P1503" s="3">
        <f t="shared" si="370"/>
        <v>3187.5</v>
      </c>
      <c r="Q1503" s="3">
        <f t="shared" si="371"/>
        <v>911.5</v>
      </c>
      <c r="R1503" s="3">
        <f t="shared" si="372"/>
        <v>2301</v>
      </c>
      <c r="S1503" s="57">
        <f t="shared" si="373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86" customFormat="1" ht="15" customHeight="1" x14ac:dyDescent="0.25">
      <c r="A1504" s="163">
        <v>440</v>
      </c>
      <c r="B1504" s="2" t="s">
        <v>1624</v>
      </c>
      <c r="C1504" s="1" t="s">
        <v>34</v>
      </c>
      <c r="D1504" s="107" t="s">
        <v>1134</v>
      </c>
      <c r="E1504" s="1" t="s">
        <v>1184</v>
      </c>
      <c r="F1504" s="1" t="s">
        <v>32</v>
      </c>
      <c r="G1504" s="3">
        <v>15000</v>
      </c>
      <c r="H1504" s="58">
        <v>0</v>
      </c>
      <c r="I1504" s="3">
        <v>25</v>
      </c>
      <c r="J1504" s="3">
        <f t="shared" si="365"/>
        <v>430.5</v>
      </c>
      <c r="K1504" s="55">
        <f t="shared" si="366"/>
        <v>1065</v>
      </c>
      <c r="L1504" s="55">
        <f t="shared" si="367"/>
        <v>172.5</v>
      </c>
      <c r="M1504" s="3">
        <f t="shared" si="368"/>
        <v>456</v>
      </c>
      <c r="N1504" s="55">
        <f t="shared" si="369"/>
        <v>1063.5</v>
      </c>
      <c r="O1504" s="5">
        <v>0</v>
      </c>
      <c r="P1504" s="3">
        <f t="shared" si="370"/>
        <v>3187.5</v>
      </c>
      <c r="Q1504" s="3">
        <f t="shared" si="371"/>
        <v>911.5</v>
      </c>
      <c r="R1504" s="3">
        <f t="shared" si="372"/>
        <v>2301</v>
      </c>
      <c r="S1504" s="57">
        <f t="shared" si="373"/>
        <v>14088.5</v>
      </c>
      <c r="T1504" s="1">
        <v>111</v>
      </c>
      <c r="U1504" s="87"/>
      <c r="V1504" s="87"/>
      <c r="W1504" s="87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/>
      <c r="AI1504" s="87"/>
      <c r="AJ1504" s="87"/>
      <c r="AK1504" s="87"/>
      <c r="AL1504" s="87"/>
      <c r="AM1504" s="87"/>
      <c r="AN1504" s="87"/>
      <c r="AO1504" s="87"/>
      <c r="AP1504" s="87"/>
      <c r="AQ1504" s="87"/>
      <c r="AR1504" s="87"/>
      <c r="AS1504" s="87"/>
      <c r="AT1504" s="87"/>
      <c r="AU1504" s="87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87"/>
      <c r="BG1504" s="87"/>
      <c r="BH1504" s="87"/>
      <c r="BI1504" s="87"/>
      <c r="BJ1504" s="87"/>
      <c r="BK1504" s="87"/>
      <c r="BL1504" s="87"/>
      <c r="BM1504" s="87"/>
      <c r="BN1504" s="87"/>
      <c r="BO1504" s="87"/>
      <c r="BP1504" s="87"/>
      <c r="BQ1504" s="87"/>
      <c r="BR1504" s="87"/>
      <c r="BS1504" s="87"/>
      <c r="BT1504" s="87"/>
      <c r="BU1504" s="87"/>
      <c r="BV1504" s="87"/>
      <c r="BW1504" s="87"/>
      <c r="BX1504" s="87"/>
      <c r="BY1504" s="87"/>
      <c r="BZ1504" s="87"/>
      <c r="CA1504" s="87"/>
      <c r="CB1504" s="87"/>
      <c r="CC1504" s="87"/>
      <c r="CD1504" s="87"/>
      <c r="CE1504" s="87"/>
      <c r="CF1504" s="87"/>
      <c r="CG1504" s="87"/>
      <c r="CH1504" s="87"/>
      <c r="CI1504" s="87"/>
      <c r="CJ1504" s="87"/>
      <c r="CK1504" s="87"/>
      <c r="CL1504" s="87"/>
      <c r="CM1504" s="87"/>
      <c r="CN1504" s="87"/>
      <c r="CO1504" s="87"/>
      <c r="CP1504" s="87"/>
      <c r="CQ1504" s="87"/>
      <c r="CR1504" s="87"/>
      <c r="CS1504" s="87"/>
      <c r="CT1504" s="87"/>
      <c r="CU1504" s="87"/>
      <c r="CV1504" s="87"/>
      <c r="CW1504" s="87"/>
      <c r="CX1504" s="87"/>
      <c r="CY1504" s="87"/>
      <c r="CZ1504" s="87"/>
      <c r="DA1504" s="87"/>
      <c r="DB1504" s="87"/>
      <c r="DC1504" s="87"/>
      <c r="DD1504" s="87"/>
      <c r="DE1504" s="87"/>
      <c r="DF1504" s="87"/>
      <c r="DG1504" s="87"/>
      <c r="DH1504" s="87"/>
      <c r="DI1504" s="87"/>
      <c r="DJ1504" s="87"/>
      <c r="DK1504" s="87"/>
      <c r="DL1504" s="87"/>
      <c r="DM1504" s="87"/>
      <c r="DN1504" s="87"/>
      <c r="DO1504" s="87"/>
      <c r="DP1504" s="87"/>
      <c r="DQ1504" s="87"/>
      <c r="DR1504" s="87"/>
      <c r="DS1504" s="87"/>
      <c r="DT1504" s="87"/>
      <c r="DU1504" s="87"/>
      <c r="DV1504" s="87"/>
      <c r="DW1504" s="87"/>
      <c r="DX1504" s="87"/>
      <c r="DY1504" s="87"/>
      <c r="DZ1504" s="87"/>
      <c r="EA1504" s="87"/>
      <c r="EB1504" s="87"/>
      <c r="EC1504" s="87"/>
      <c r="ED1504" s="87"/>
      <c r="EE1504" s="87"/>
      <c r="EF1504" s="87"/>
      <c r="EG1504" s="87"/>
      <c r="EH1504" s="87"/>
      <c r="EI1504" s="87"/>
      <c r="EJ1504" s="87"/>
      <c r="EK1504" s="87"/>
      <c r="EL1504" s="87"/>
      <c r="EM1504" s="87"/>
      <c r="EN1504" s="87"/>
      <c r="EO1504" s="87"/>
      <c r="EP1504" s="87"/>
      <c r="EQ1504" s="87"/>
      <c r="ER1504" s="87"/>
      <c r="ES1504" s="87"/>
      <c r="ET1504" s="87"/>
      <c r="EU1504" s="87"/>
      <c r="EV1504" s="87"/>
      <c r="EW1504" s="87"/>
      <c r="EX1504" s="87"/>
      <c r="EY1504" s="87"/>
      <c r="EZ1504" s="87"/>
      <c r="FA1504" s="87"/>
      <c r="FB1504" s="87"/>
      <c r="FC1504" s="87"/>
      <c r="FD1504" s="87"/>
      <c r="FE1504" s="87"/>
      <c r="FF1504" s="87"/>
      <c r="FG1504" s="87"/>
      <c r="FH1504" s="87"/>
      <c r="FI1504" s="87"/>
      <c r="FJ1504" s="87"/>
      <c r="FK1504" s="87"/>
      <c r="FL1504" s="87"/>
    </row>
    <row r="1505" spans="1:168" s="2" customFormat="1" ht="15" customHeight="1" x14ac:dyDescent="0.25">
      <c r="A1505" s="163">
        <v>441</v>
      </c>
      <c r="B1505" s="2" t="s">
        <v>1625</v>
      </c>
      <c r="C1505" s="1" t="s">
        <v>34</v>
      </c>
      <c r="D1505" s="107" t="s">
        <v>1134</v>
      </c>
      <c r="E1505" s="1" t="s">
        <v>1184</v>
      </c>
      <c r="F1505" s="1" t="s">
        <v>32</v>
      </c>
      <c r="G1505" s="3">
        <v>15000</v>
      </c>
      <c r="H1505" s="58">
        <v>0</v>
      </c>
      <c r="I1505" s="3">
        <v>25</v>
      </c>
      <c r="J1505" s="3">
        <f t="shared" si="365"/>
        <v>430.5</v>
      </c>
      <c r="K1505" s="55">
        <f t="shared" si="366"/>
        <v>1065</v>
      </c>
      <c r="L1505" s="55">
        <f t="shared" si="367"/>
        <v>172.5</v>
      </c>
      <c r="M1505" s="3">
        <f t="shared" si="368"/>
        <v>456</v>
      </c>
      <c r="N1505" s="55">
        <f t="shared" si="369"/>
        <v>1063.5</v>
      </c>
      <c r="O1505" s="5">
        <v>0</v>
      </c>
      <c r="P1505" s="3">
        <f t="shared" si="370"/>
        <v>3187.5</v>
      </c>
      <c r="Q1505" s="3">
        <f t="shared" si="371"/>
        <v>911.5</v>
      </c>
      <c r="R1505" s="3">
        <f t="shared" si="372"/>
        <v>2301</v>
      </c>
      <c r="S1505" s="57">
        <f t="shared" si="373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25">
      <c r="A1506" s="163">
        <v>442</v>
      </c>
      <c r="B1506" s="2" t="s">
        <v>1626</v>
      </c>
      <c r="C1506" s="1" t="s">
        <v>34</v>
      </c>
      <c r="D1506" s="107" t="s">
        <v>1134</v>
      </c>
      <c r="E1506" s="1" t="s">
        <v>1184</v>
      </c>
      <c r="F1506" s="1" t="s">
        <v>32</v>
      </c>
      <c r="G1506" s="3">
        <v>15000</v>
      </c>
      <c r="H1506" s="58">
        <v>0</v>
      </c>
      <c r="I1506" s="3">
        <v>25</v>
      </c>
      <c r="J1506" s="3">
        <f t="shared" si="365"/>
        <v>430.5</v>
      </c>
      <c r="K1506" s="55">
        <f t="shared" si="366"/>
        <v>1065</v>
      </c>
      <c r="L1506" s="55">
        <f t="shared" si="367"/>
        <v>172.5</v>
      </c>
      <c r="M1506" s="3">
        <f t="shared" si="368"/>
        <v>456</v>
      </c>
      <c r="N1506" s="55">
        <f t="shared" si="369"/>
        <v>1063.5</v>
      </c>
      <c r="O1506" s="5">
        <v>0</v>
      </c>
      <c r="P1506" s="3">
        <f t="shared" si="370"/>
        <v>3187.5</v>
      </c>
      <c r="Q1506" s="3">
        <f t="shared" si="371"/>
        <v>911.5</v>
      </c>
      <c r="R1506" s="3">
        <f t="shared" si="372"/>
        <v>2301</v>
      </c>
      <c r="S1506" s="57">
        <f t="shared" si="373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25">
      <c r="A1507" s="163">
        <v>443</v>
      </c>
      <c r="B1507" s="120" t="s">
        <v>1627</v>
      </c>
      <c r="C1507" s="1" t="s">
        <v>34</v>
      </c>
      <c r="D1507" s="107" t="s">
        <v>1134</v>
      </c>
      <c r="E1507" s="1" t="s">
        <v>1184</v>
      </c>
      <c r="F1507" s="1" t="s">
        <v>32</v>
      </c>
      <c r="G1507" s="3">
        <v>15000</v>
      </c>
      <c r="H1507" s="58">
        <v>0</v>
      </c>
      <c r="I1507" s="3">
        <v>25</v>
      </c>
      <c r="J1507" s="3">
        <f t="shared" si="365"/>
        <v>430.5</v>
      </c>
      <c r="K1507" s="55">
        <f t="shared" si="366"/>
        <v>1065</v>
      </c>
      <c r="L1507" s="55">
        <f t="shared" si="367"/>
        <v>172.5</v>
      </c>
      <c r="M1507" s="3">
        <f t="shared" si="368"/>
        <v>456</v>
      </c>
      <c r="N1507" s="55">
        <f t="shared" si="369"/>
        <v>1063.5</v>
      </c>
      <c r="O1507" s="5">
        <v>0</v>
      </c>
      <c r="P1507" s="3">
        <f t="shared" si="370"/>
        <v>3187.5</v>
      </c>
      <c r="Q1507" s="3">
        <f t="shared" si="371"/>
        <v>911.5</v>
      </c>
      <c r="R1507" s="3">
        <f t="shared" si="372"/>
        <v>2301</v>
      </c>
      <c r="S1507" s="57">
        <f t="shared" si="373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25">
      <c r="A1508" s="163">
        <v>444</v>
      </c>
      <c r="B1508" s="2" t="s">
        <v>1628</v>
      </c>
      <c r="C1508" s="1" t="s">
        <v>34</v>
      </c>
      <c r="D1508" s="107" t="s">
        <v>1134</v>
      </c>
      <c r="E1508" s="1" t="s">
        <v>1184</v>
      </c>
      <c r="F1508" s="1" t="s">
        <v>32</v>
      </c>
      <c r="G1508" s="3">
        <v>15000</v>
      </c>
      <c r="H1508" s="58">
        <v>0</v>
      </c>
      <c r="I1508" s="3">
        <v>25</v>
      </c>
      <c r="J1508" s="3">
        <f t="shared" si="365"/>
        <v>430.5</v>
      </c>
      <c r="K1508" s="55">
        <f t="shared" si="366"/>
        <v>1065</v>
      </c>
      <c r="L1508" s="55">
        <f t="shared" si="367"/>
        <v>172.5</v>
      </c>
      <c r="M1508" s="3">
        <f t="shared" si="368"/>
        <v>456</v>
      </c>
      <c r="N1508" s="55">
        <f t="shared" si="369"/>
        <v>1063.5</v>
      </c>
      <c r="O1508" s="5">
        <v>0</v>
      </c>
      <c r="P1508" s="3">
        <f t="shared" si="370"/>
        <v>3187.5</v>
      </c>
      <c r="Q1508" s="3">
        <f t="shared" si="371"/>
        <v>911.5</v>
      </c>
      <c r="R1508" s="3">
        <f t="shared" si="372"/>
        <v>2301</v>
      </c>
      <c r="S1508" s="57">
        <f t="shared" si="373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25">
      <c r="A1509" s="163">
        <v>445</v>
      </c>
      <c r="B1509" s="106" t="s">
        <v>1629</v>
      </c>
      <c r="C1509" s="1" t="s">
        <v>34</v>
      </c>
      <c r="D1509" s="107" t="s">
        <v>1134</v>
      </c>
      <c r="E1509" s="1" t="s">
        <v>1184</v>
      </c>
      <c r="F1509" s="1" t="s">
        <v>32</v>
      </c>
      <c r="G1509" s="3">
        <v>15000</v>
      </c>
      <c r="H1509" s="58">
        <v>0</v>
      </c>
      <c r="I1509" s="3">
        <v>25</v>
      </c>
      <c r="J1509" s="3">
        <f t="shared" si="365"/>
        <v>430.5</v>
      </c>
      <c r="K1509" s="55">
        <f t="shared" si="366"/>
        <v>1065</v>
      </c>
      <c r="L1509" s="55">
        <f t="shared" si="367"/>
        <v>172.5</v>
      </c>
      <c r="M1509" s="3">
        <f t="shared" si="368"/>
        <v>456</v>
      </c>
      <c r="N1509" s="55">
        <f t="shared" si="369"/>
        <v>1063.5</v>
      </c>
      <c r="O1509" s="5">
        <v>0</v>
      </c>
      <c r="P1509" s="3">
        <f t="shared" si="370"/>
        <v>3187.5</v>
      </c>
      <c r="Q1509" s="3">
        <f t="shared" si="371"/>
        <v>911.5</v>
      </c>
      <c r="R1509" s="3">
        <f t="shared" si="372"/>
        <v>2301</v>
      </c>
      <c r="S1509" s="57">
        <f t="shared" si="373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25">
      <c r="A1510" s="163">
        <v>446</v>
      </c>
      <c r="B1510" s="120" t="s">
        <v>1630</v>
      </c>
      <c r="C1510" s="1" t="s">
        <v>34</v>
      </c>
      <c r="D1510" s="107" t="s">
        <v>1134</v>
      </c>
      <c r="E1510" s="1" t="s">
        <v>1184</v>
      </c>
      <c r="F1510" s="1" t="s">
        <v>32</v>
      </c>
      <c r="G1510" s="3">
        <v>15000</v>
      </c>
      <c r="H1510" s="58">
        <v>0</v>
      </c>
      <c r="I1510" s="3">
        <v>25</v>
      </c>
      <c r="J1510" s="3">
        <f t="shared" si="365"/>
        <v>430.5</v>
      </c>
      <c r="K1510" s="55">
        <f t="shared" si="366"/>
        <v>1065</v>
      </c>
      <c r="L1510" s="55">
        <f t="shared" si="367"/>
        <v>172.5</v>
      </c>
      <c r="M1510" s="3">
        <f t="shared" si="368"/>
        <v>456</v>
      </c>
      <c r="N1510" s="55">
        <f t="shared" si="369"/>
        <v>1063.5</v>
      </c>
      <c r="O1510" s="5">
        <v>0</v>
      </c>
      <c r="P1510" s="3">
        <f t="shared" si="370"/>
        <v>3187.5</v>
      </c>
      <c r="Q1510" s="3">
        <f t="shared" si="371"/>
        <v>911.5</v>
      </c>
      <c r="R1510" s="3">
        <f t="shared" si="372"/>
        <v>2301</v>
      </c>
      <c r="S1510" s="57">
        <f t="shared" si="373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25">
      <c r="A1511" s="163">
        <v>447</v>
      </c>
      <c r="B1511" s="120" t="s">
        <v>1631</v>
      </c>
      <c r="C1511" s="1" t="s">
        <v>34</v>
      </c>
      <c r="D1511" s="107" t="s">
        <v>1134</v>
      </c>
      <c r="E1511" s="1" t="s">
        <v>1184</v>
      </c>
      <c r="F1511" s="1" t="s">
        <v>32</v>
      </c>
      <c r="G1511" s="3">
        <v>15000</v>
      </c>
      <c r="H1511" s="58">
        <v>0</v>
      </c>
      <c r="I1511" s="3">
        <v>25</v>
      </c>
      <c r="J1511" s="3">
        <f t="shared" si="365"/>
        <v>430.5</v>
      </c>
      <c r="K1511" s="55">
        <f t="shared" si="366"/>
        <v>1065</v>
      </c>
      <c r="L1511" s="55">
        <f t="shared" si="367"/>
        <v>172.5</v>
      </c>
      <c r="M1511" s="3">
        <f t="shared" si="368"/>
        <v>456</v>
      </c>
      <c r="N1511" s="55">
        <f t="shared" si="369"/>
        <v>1063.5</v>
      </c>
      <c r="O1511" s="5">
        <v>0</v>
      </c>
      <c r="P1511" s="3">
        <f t="shared" si="370"/>
        <v>3187.5</v>
      </c>
      <c r="Q1511" s="3">
        <f t="shared" si="371"/>
        <v>911.5</v>
      </c>
      <c r="R1511" s="3">
        <f t="shared" si="372"/>
        <v>2301</v>
      </c>
      <c r="S1511" s="57">
        <f t="shared" si="373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25">
      <c r="A1512" s="163">
        <v>448</v>
      </c>
      <c r="B1512" s="120" t="s">
        <v>1632</v>
      </c>
      <c r="C1512" s="1" t="s">
        <v>34</v>
      </c>
      <c r="D1512" s="107" t="s">
        <v>1134</v>
      </c>
      <c r="E1512" s="1" t="s">
        <v>1184</v>
      </c>
      <c r="F1512" s="1" t="s">
        <v>32</v>
      </c>
      <c r="G1512" s="3">
        <v>15000</v>
      </c>
      <c r="H1512" s="58">
        <v>0</v>
      </c>
      <c r="I1512" s="3">
        <v>25</v>
      </c>
      <c r="J1512" s="3">
        <f t="shared" si="365"/>
        <v>430.5</v>
      </c>
      <c r="K1512" s="55">
        <f t="shared" si="366"/>
        <v>1065</v>
      </c>
      <c r="L1512" s="55">
        <f t="shared" si="367"/>
        <v>172.5</v>
      </c>
      <c r="M1512" s="3">
        <f t="shared" si="368"/>
        <v>456</v>
      </c>
      <c r="N1512" s="55">
        <f t="shared" si="369"/>
        <v>1063.5</v>
      </c>
      <c r="O1512" s="5">
        <v>0</v>
      </c>
      <c r="P1512" s="3">
        <f t="shared" si="370"/>
        <v>3187.5</v>
      </c>
      <c r="Q1512" s="3">
        <f t="shared" si="371"/>
        <v>911.5</v>
      </c>
      <c r="R1512" s="3">
        <f t="shared" si="372"/>
        <v>2301</v>
      </c>
      <c r="S1512" s="57">
        <f t="shared" si="373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25">
      <c r="A1513" s="163">
        <v>449</v>
      </c>
      <c r="B1513" s="2" t="s">
        <v>1633</v>
      </c>
      <c r="C1513" s="1" t="s">
        <v>30</v>
      </c>
      <c r="D1513" s="107" t="s">
        <v>1134</v>
      </c>
      <c r="E1513" s="1" t="s">
        <v>1184</v>
      </c>
      <c r="F1513" s="1" t="s">
        <v>32</v>
      </c>
      <c r="G1513" s="3">
        <v>15000</v>
      </c>
      <c r="H1513" s="58">
        <v>0</v>
      </c>
      <c r="I1513" s="3">
        <v>25</v>
      </c>
      <c r="J1513" s="3">
        <f t="shared" ref="J1513:J1576" si="374">+G1513*2.87%</f>
        <v>430.5</v>
      </c>
      <c r="K1513" s="55">
        <f t="shared" ref="K1513:K1576" si="375">+G1513*7.1%</f>
        <v>1065</v>
      </c>
      <c r="L1513" s="55">
        <f t="shared" ref="L1513:L1576" si="376">+G1513*1.15%</f>
        <v>172.5</v>
      </c>
      <c r="M1513" s="3">
        <f t="shared" ref="M1513:M1576" si="377">+G1513*3.04%</f>
        <v>456</v>
      </c>
      <c r="N1513" s="55">
        <f t="shared" ref="N1513:N1576" si="378">+G1513*7.09%</f>
        <v>1063.5</v>
      </c>
      <c r="O1513" s="5">
        <v>0</v>
      </c>
      <c r="P1513" s="3">
        <f t="shared" ref="P1513:P1576" si="379">SUM(J1513:N1513)</f>
        <v>3187.5</v>
      </c>
      <c r="Q1513" s="3">
        <f t="shared" ref="Q1513:Q1576" si="380">H1513+I1513+J1513+M1513+O1513</f>
        <v>911.5</v>
      </c>
      <c r="R1513" s="3">
        <f t="shared" ref="R1513:R1576" si="381">+K1513+L1513+N1513</f>
        <v>2301</v>
      </c>
      <c r="S1513" s="57">
        <f t="shared" ref="S1513:S1576" si="382">+G1513-Q1513</f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25">
      <c r="A1514" s="163">
        <v>450</v>
      </c>
      <c r="B1514" s="2" t="s">
        <v>1634</v>
      </c>
      <c r="C1514" s="1" t="s">
        <v>34</v>
      </c>
      <c r="D1514" s="107" t="s">
        <v>1134</v>
      </c>
      <c r="E1514" s="1" t="s">
        <v>1184</v>
      </c>
      <c r="F1514" s="1" t="s">
        <v>32</v>
      </c>
      <c r="G1514" s="3">
        <v>15000</v>
      </c>
      <c r="H1514" s="58">
        <v>0</v>
      </c>
      <c r="I1514" s="3">
        <v>25</v>
      </c>
      <c r="J1514" s="3">
        <f t="shared" si="374"/>
        <v>430.5</v>
      </c>
      <c r="K1514" s="55">
        <f t="shared" si="375"/>
        <v>1065</v>
      </c>
      <c r="L1514" s="55">
        <f t="shared" si="376"/>
        <v>172.5</v>
      </c>
      <c r="M1514" s="3">
        <f t="shared" si="377"/>
        <v>456</v>
      </c>
      <c r="N1514" s="55">
        <f t="shared" si="378"/>
        <v>1063.5</v>
      </c>
      <c r="O1514" s="5">
        <v>0</v>
      </c>
      <c r="P1514" s="3">
        <f t="shared" si="379"/>
        <v>3187.5</v>
      </c>
      <c r="Q1514" s="3">
        <f t="shared" si="380"/>
        <v>911.5</v>
      </c>
      <c r="R1514" s="3">
        <f t="shared" si="381"/>
        <v>2301</v>
      </c>
      <c r="S1514" s="57">
        <f t="shared" si="382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25">
      <c r="A1515" s="163">
        <v>451</v>
      </c>
      <c r="B1515" s="2" t="s">
        <v>1635</v>
      </c>
      <c r="C1515" s="1" t="s">
        <v>34</v>
      </c>
      <c r="D1515" s="107" t="s">
        <v>1134</v>
      </c>
      <c r="E1515" s="1" t="s">
        <v>1184</v>
      </c>
      <c r="F1515" s="1" t="s">
        <v>32</v>
      </c>
      <c r="G1515" s="3">
        <v>15000</v>
      </c>
      <c r="H1515" s="58">
        <v>0</v>
      </c>
      <c r="I1515" s="3">
        <v>25</v>
      </c>
      <c r="J1515" s="3">
        <f t="shared" si="374"/>
        <v>430.5</v>
      </c>
      <c r="K1515" s="55">
        <f t="shared" si="375"/>
        <v>1065</v>
      </c>
      <c r="L1515" s="55">
        <f t="shared" si="376"/>
        <v>172.5</v>
      </c>
      <c r="M1515" s="3">
        <f t="shared" si="377"/>
        <v>456</v>
      </c>
      <c r="N1515" s="55">
        <f t="shared" si="378"/>
        <v>1063.5</v>
      </c>
      <c r="O1515" s="5">
        <v>0</v>
      </c>
      <c r="P1515" s="3">
        <f t="shared" si="379"/>
        <v>3187.5</v>
      </c>
      <c r="Q1515" s="3">
        <f t="shared" si="380"/>
        <v>911.5</v>
      </c>
      <c r="R1515" s="3">
        <f t="shared" si="381"/>
        <v>2301</v>
      </c>
      <c r="S1515" s="57">
        <f t="shared" si="382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25">
      <c r="A1516" s="163">
        <v>452</v>
      </c>
      <c r="B1516" s="2" t="s">
        <v>1636</v>
      </c>
      <c r="C1516" s="1" t="s">
        <v>34</v>
      </c>
      <c r="D1516" s="107" t="s">
        <v>1134</v>
      </c>
      <c r="E1516" s="1" t="s">
        <v>1184</v>
      </c>
      <c r="F1516" s="1" t="s">
        <v>32</v>
      </c>
      <c r="G1516" s="3">
        <v>15000</v>
      </c>
      <c r="H1516" s="58">
        <v>0</v>
      </c>
      <c r="I1516" s="3">
        <v>25</v>
      </c>
      <c r="J1516" s="3">
        <f t="shared" si="374"/>
        <v>430.5</v>
      </c>
      <c r="K1516" s="55">
        <f t="shared" si="375"/>
        <v>1065</v>
      </c>
      <c r="L1516" s="55">
        <f t="shared" si="376"/>
        <v>172.5</v>
      </c>
      <c r="M1516" s="3">
        <f t="shared" si="377"/>
        <v>456</v>
      </c>
      <c r="N1516" s="55">
        <f t="shared" si="378"/>
        <v>1063.5</v>
      </c>
      <c r="O1516" s="5">
        <v>0</v>
      </c>
      <c r="P1516" s="3">
        <f t="shared" si="379"/>
        <v>3187.5</v>
      </c>
      <c r="Q1516" s="3">
        <f t="shared" si="380"/>
        <v>911.5</v>
      </c>
      <c r="R1516" s="3">
        <f t="shared" si="381"/>
        <v>2301</v>
      </c>
      <c r="S1516" s="57">
        <f t="shared" si="382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25">
      <c r="A1517" s="163">
        <v>453</v>
      </c>
      <c r="B1517" s="2" t="s">
        <v>1637</v>
      </c>
      <c r="C1517" s="1" t="s">
        <v>30</v>
      </c>
      <c r="D1517" s="107" t="s">
        <v>1134</v>
      </c>
      <c r="E1517" s="1" t="s">
        <v>1184</v>
      </c>
      <c r="F1517" s="1" t="s">
        <v>32</v>
      </c>
      <c r="G1517" s="3">
        <v>15000</v>
      </c>
      <c r="H1517" s="58">
        <v>0</v>
      </c>
      <c r="I1517" s="3">
        <v>25</v>
      </c>
      <c r="J1517" s="3">
        <f t="shared" si="374"/>
        <v>430.5</v>
      </c>
      <c r="K1517" s="55">
        <f t="shared" si="375"/>
        <v>1065</v>
      </c>
      <c r="L1517" s="55">
        <f t="shared" si="376"/>
        <v>172.5</v>
      </c>
      <c r="M1517" s="3">
        <f t="shared" si="377"/>
        <v>456</v>
      </c>
      <c r="N1517" s="55">
        <f t="shared" si="378"/>
        <v>1063.5</v>
      </c>
      <c r="O1517" s="5">
        <v>0</v>
      </c>
      <c r="P1517" s="3">
        <f t="shared" si="379"/>
        <v>3187.5</v>
      </c>
      <c r="Q1517" s="3">
        <f t="shared" si="380"/>
        <v>911.5</v>
      </c>
      <c r="R1517" s="3">
        <f t="shared" si="381"/>
        <v>2301</v>
      </c>
      <c r="S1517" s="57">
        <f t="shared" si="382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25">
      <c r="A1518" s="163">
        <v>454</v>
      </c>
      <c r="B1518" s="2" t="s">
        <v>1638</v>
      </c>
      <c r="C1518" s="1" t="s">
        <v>30</v>
      </c>
      <c r="D1518" s="107" t="s">
        <v>1134</v>
      </c>
      <c r="E1518" s="1" t="s">
        <v>1184</v>
      </c>
      <c r="F1518" s="1" t="s">
        <v>32</v>
      </c>
      <c r="G1518" s="3">
        <v>15000</v>
      </c>
      <c r="H1518" s="58">
        <v>0</v>
      </c>
      <c r="I1518" s="3">
        <v>25</v>
      </c>
      <c r="J1518" s="3">
        <f t="shared" si="374"/>
        <v>430.5</v>
      </c>
      <c r="K1518" s="55">
        <f t="shared" si="375"/>
        <v>1065</v>
      </c>
      <c r="L1518" s="55">
        <f t="shared" si="376"/>
        <v>172.5</v>
      </c>
      <c r="M1518" s="3">
        <f t="shared" si="377"/>
        <v>456</v>
      </c>
      <c r="N1518" s="55">
        <f t="shared" si="378"/>
        <v>1063.5</v>
      </c>
      <c r="O1518" s="5">
        <v>0</v>
      </c>
      <c r="P1518" s="3">
        <f t="shared" si="379"/>
        <v>3187.5</v>
      </c>
      <c r="Q1518" s="3">
        <f t="shared" si="380"/>
        <v>911.5</v>
      </c>
      <c r="R1518" s="3">
        <f t="shared" si="381"/>
        <v>2301</v>
      </c>
      <c r="S1518" s="57">
        <f t="shared" si="382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25">
      <c r="A1519" s="163">
        <v>455</v>
      </c>
      <c r="B1519" s="106" t="s">
        <v>1639</v>
      </c>
      <c r="C1519" s="1" t="s">
        <v>34</v>
      </c>
      <c r="D1519" s="107" t="s">
        <v>1134</v>
      </c>
      <c r="E1519" s="1" t="s">
        <v>1184</v>
      </c>
      <c r="F1519" s="1" t="s">
        <v>32</v>
      </c>
      <c r="G1519" s="3">
        <v>15000</v>
      </c>
      <c r="H1519" s="58">
        <v>0</v>
      </c>
      <c r="I1519" s="3">
        <v>25</v>
      </c>
      <c r="J1519" s="3">
        <f t="shared" si="374"/>
        <v>430.5</v>
      </c>
      <c r="K1519" s="55">
        <f t="shared" si="375"/>
        <v>1065</v>
      </c>
      <c r="L1519" s="55">
        <f t="shared" si="376"/>
        <v>172.5</v>
      </c>
      <c r="M1519" s="3">
        <f t="shared" si="377"/>
        <v>456</v>
      </c>
      <c r="N1519" s="55">
        <f t="shared" si="378"/>
        <v>1063.5</v>
      </c>
      <c r="O1519" s="5">
        <v>0</v>
      </c>
      <c r="P1519" s="3">
        <f t="shared" si="379"/>
        <v>3187.5</v>
      </c>
      <c r="Q1519" s="3">
        <f t="shared" si="380"/>
        <v>911.5</v>
      </c>
      <c r="R1519" s="3">
        <f t="shared" si="381"/>
        <v>2301</v>
      </c>
      <c r="S1519" s="57">
        <f t="shared" si="382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25">
      <c r="A1520" s="163">
        <v>456</v>
      </c>
      <c r="B1520" s="2" t="s">
        <v>1640</v>
      </c>
      <c r="C1520" s="1" t="s">
        <v>34</v>
      </c>
      <c r="D1520" s="107" t="s">
        <v>1134</v>
      </c>
      <c r="E1520" s="1" t="s">
        <v>1184</v>
      </c>
      <c r="F1520" s="1" t="s">
        <v>32</v>
      </c>
      <c r="G1520" s="3">
        <v>15000</v>
      </c>
      <c r="H1520" s="58">
        <v>0</v>
      </c>
      <c r="I1520" s="3">
        <v>25</v>
      </c>
      <c r="J1520" s="3">
        <f t="shared" si="374"/>
        <v>430.5</v>
      </c>
      <c r="K1520" s="55">
        <f t="shared" si="375"/>
        <v>1065</v>
      </c>
      <c r="L1520" s="55">
        <f t="shared" si="376"/>
        <v>172.5</v>
      </c>
      <c r="M1520" s="3">
        <f t="shared" si="377"/>
        <v>456</v>
      </c>
      <c r="N1520" s="55">
        <f t="shared" si="378"/>
        <v>1063.5</v>
      </c>
      <c r="O1520" s="5">
        <v>0</v>
      </c>
      <c r="P1520" s="3">
        <f t="shared" si="379"/>
        <v>3187.5</v>
      </c>
      <c r="Q1520" s="3">
        <f t="shared" si="380"/>
        <v>911.5</v>
      </c>
      <c r="R1520" s="3">
        <f t="shared" si="381"/>
        <v>2301</v>
      </c>
      <c r="S1520" s="57">
        <f t="shared" si="382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25">
      <c r="A1521" s="163">
        <v>457</v>
      </c>
      <c r="B1521" s="2" t="s">
        <v>1641</v>
      </c>
      <c r="C1521" s="1" t="s">
        <v>34</v>
      </c>
      <c r="D1521" s="107" t="s">
        <v>1134</v>
      </c>
      <c r="E1521" s="1" t="s">
        <v>1184</v>
      </c>
      <c r="F1521" s="1" t="s">
        <v>32</v>
      </c>
      <c r="G1521" s="3">
        <v>15000</v>
      </c>
      <c r="H1521" s="58">
        <v>0</v>
      </c>
      <c r="I1521" s="3">
        <v>25</v>
      </c>
      <c r="J1521" s="3">
        <f t="shared" si="374"/>
        <v>430.5</v>
      </c>
      <c r="K1521" s="55">
        <f t="shared" si="375"/>
        <v>1065</v>
      </c>
      <c r="L1521" s="55">
        <f t="shared" si="376"/>
        <v>172.5</v>
      </c>
      <c r="M1521" s="3">
        <f t="shared" si="377"/>
        <v>456</v>
      </c>
      <c r="N1521" s="55">
        <f t="shared" si="378"/>
        <v>1063.5</v>
      </c>
      <c r="O1521" s="5">
        <v>0</v>
      </c>
      <c r="P1521" s="3">
        <f t="shared" si="379"/>
        <v>3187.5</v>
      </c>
      <c r="Q1521" s="3">
        <f t="shared" si="380"/>
        <v>911.5</v>
      </c>
      <c r="R1521" s="3">
        <f t="shared" si="381"/>
        <v>2301</v>
      </c>
      <c r="S1521" s="57">
        <f t="shared" si="382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25">
      <c r="A1522" s="163">
        <v>458</v>
      </c>
      <c r="B1522" s="120" t="s">
        <v>1642</v>
      </c>
      <c r="C1522" s="1" t="s">
        <v>30</v>
      </c>
      <c r="D1522" s="107" t="s">
        <v>1134</v>
      </c>
      <c r="E1522" s="1" t="s">
        <v>1184</v>
      </c>
      <c r="F1522" s="1" t="s">
        <v>32</v>
      </c>
      <c r="G1522" s="3">
        <v>15000</v>
      </c>
      <c r="H1522" s="58">
        <v>0</v>
      </c>
      <c r="I1522" s="3">
        <v>25</v>
      </c>
      <c r="J1522" s="3">
        <f t="shared" si="374"/>
        <v>430.5</v>
      </c>
      <c r="K1522" s="55">
        <f t="shared" si="375"/>
        <v>1065</v>
      </c>
      <c r="L1522" s="55">
        <f t="shared" si="376"/>
        <v>172.5</v>
      </c>
      <c r="M1522" s="3">
        <f t="shared" si="377"/>
        <v>456</v>
      </c>
      <c r="N1522" s="55">
        <f t="shared" si="378"/>
        <v>1063.5</v>
      </c>
      <c r="O1522" s="5">
        <v>0</v>
      </c>
      <c r="P1522" s="3">
        <f t="shared" si="379"/>
        <v>3187.5</v>
      </c>
      <c r="Q1522" s="3">
        <f t="shared" si="380"/>
        <v>911.5</v>
      </c>
      <c r="R1522" s="3">
        <f t="shared" si="381"/>
        <v>2301</v>
      </c>
      <c r="S1522" s="57">
        <f t="shared" si="382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" customHeight="1" x14ac:dyDescent="0.25">
      <c r="A1523" s="163">
        <v>459</v>
      </c>
      <c r="B1523" s="2" t="s">
        <v>1643</v>
      </c>
      <c r="C1523" s="1" t="s">
        <v>34</v>
      </c>
      <c r="D1523" s="107" t="s">
        <v>1134</v>
      </c>
      <c r="E1523" s="1" t="s">
        <v>1184</v>
      </c>
      <c r="F1523" s="1" t="s">
        <v>32</v>
      </c>
      <c r="G1523" s="3">
        <v>15000</v>
      </c>
      <c r="H1523" s="58">
        <v>0</v>
      </c>
      <c r="I1523" s="3">
        <v>25</v>
      </c>
      <c r="J1523" s="3">
        <f t="shared" si="374"/>
        <v>430.5</v>
      </c>
      <c r="K1523" s="55">
        <f t="shared" si="375"/>
        <v>1065</v>
      </c>
      <c r="L1523" s="55">
        <f t="shared" si="376"/>
        <v>172.5</v>
      </c>
      <c r="M1523" s="3">
        <f t="shared" si="377"/>
        <v>456</v>
      </c>
      <c r="N1523" s="55">
        <f t="shared" si="378"/>
        <v>1063.5</v>
      </c>
      <c r="O1523" s="5">
        <v>0</v>
      </c>
      <c r="P1523" s="3">
        <f t="shared" si="379"/>
        <v>3187.5</v>
      </c>
      <c r="Q1523" s="3">
        <f t="shared" si="380"/>
        <v>911.5</v>
      </c>
      <c r="R1523" s="3">
        <f t="shared" si="381"/>
        <v>2301</v>
      </c>
      <c r="S1523" s="57">
        <f t="shared" si="382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" customHeight="1" x14ac:dyDescent="0.25">
      <c r="A1524" s="163">
        <v>460</v>
      </c>
      <c r="B1524" s="2" t="s">
        <v>1644</v>
      </c>
      <c r="C1524" s="1" t="s">
        <v>34</v>
      </c>
      <c r="D1524" s="107" t="s">
        <v>1134</v>
      </c>
      <c r="E1524" s="1" t="s">
        <v>1184</v>
      </c>
      <c r="F1524" s="1" t="s">
        <v>32</v>
      </c>
      <c r="G1524" s="3">
        <v>15000</v>
      </c>
      <c r="H1524" s="58">
        <v>0</v>
      </c>
      <c r="I1524" s="3">
        <v>25</v>
      </c>
      <c r="J1524" s="3">
        <f t="shared" si="374"/>
        <v>430.5</v>
      </c>
      <c r="K1524" s="55">
        <f t="shared" si="375"/>
        <v>1065</v>
      </c>
      <c r="L1524" s="55">
        <f t="shared" si="376"/>
        <v>172.5</v>
      </c>
      <c r="M1524" s="3">
        <f t="shared" si="377"/>
        <v>456</v>
      </c>
      <c r="N1524" s="55">
        <f t="shared" si="378"/>
        <v>1063.5</v>
      </c>
      <c r="O1524" s="5">
        <v>0</v>
      </c>
      <c r="P1524" s="3">
        <f t="shared" si="379"/>
        <v>3187.5</v>
      </c>
      <c r="Q1524" s="3">
        <f t="shared" si="380"/>
        <v>911.5</v>
      </c>
      <c r="R1524" s="3">
        <f t="shared" si="381"/>
        <v>2301</v>
      </c>
      <c r="S1524" s="57">
        <f t="shared" si="382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25">
      <c r="A1525" s="163">
        <v>461</v>
      </c>
      <c r="B1525" s="2" t="s">
        <v>1645</v>
      </c>
      <c r="C1525" s="1" t="s">
        <v>34</v>
      </c>
      <c r="D1525" s="107" t="s">
        <v>1134</v>
      </c>
      <c r="E1525" s="1" t="s">
        <v>1184</v>
      </c>
      <c r="F1525" s="1" t="s">
        <v>32</v>
      </c>
      <c r="G1525" s="3">
        <v>15000</v>
      </c>
      <c r="H1525" s="58">
        <v>0</v>
      </c>
      <c r="I1525" s="3">
        <v>25</v>
      </c>
      <c r="J1525" s="3">
        <f t="shared" si="374"/>
        <v>430.5</v>
      </c>
      <c r="K1525" s="55">
        <f t="shared" si="375"/>
        <v>1065</v>
      </c>
      <c r="L1525" s="55">
        <f t="shared" si="376"/>
        <v>172.5</v>
      </c>
      <c r="M1525" s="3">
        <f t="shared" si="377"/>
        <v>456</v>
      </c>
      <c r="N1525" s="55">
        <f t="shared" si="378"/>
        <v>1063.5</v>
      </c>
      <c r="O1525" s="5">
        <v>0</v>
      </c>
      <c r="P1525" s="3">
        <f t="shared" si="379"/>
        <v>3187.5</v>
      </c>
      <c r="Q1525" s="3">
        <f t="shared" si="380"/>
        <v>911.5</v>
      </c>
      <c r="R1525" s="3">
        <f t="shared" si="381"/>
        <v>2301</v>
      </c>
      <c r="S1525" s="57">
        <f t="shared" si="382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25">
      <c r="A1526" s="163">
        <v>462</v>
      </c>
      <c r="B1526" s="120" t="s">
        <v>1646</v>
      </c>
      <c r="C1526" s="1" t="s">
        <v>34</v>
      </c>
      <c r="D1526" s="107" t="s">
        <v>1134</v>
      </c>
      <c r="E1526" s="1" t="s">
        <v>1184</v>
      </c>
      <c r="F1526" s="1" t="s">
        <v>32</v>
      </c>
      <c r="G1526" s="3">
        <v>15000</v>
      </c>
      <c r="H1526" s="58">
        <v>0</v>
      </c>
      <c r="I1526" s="3">
        <v>25</v>
      </c>
      <c r="J1526" s="3">
        <f t="shared" si="374"/>
        <v>430.5</v>
      </c>
      <c r="K1526" s="55">
        <f t="shared" si="375"/>
        <v>1065</v>
      </c>
      <c r="L1526" s="55">
        <f t="shared" si="376"/>
        <v>172.5</v>
      </c>
      <c r="M1526" s="3">
        <f t="shared" si="377"/>
        <v>456</v>
      </c>
      <c r="N1526" s="55">
        <f t="shared" si="378"/>
        <v>1063.5</v>
      </c>
      <c r="O1526" s="5">
        <v>0</v>
      </c>
      <c r="P1526" s="3">
        <f t="shared" si="379"/>
        <v>3187.5</v>
      </c>
      <c r="Q1526" s="3">
        <f t="shared" si="380"/>
        <v>911.5</v>
      </c>
      <c r="R1526" s="3">
        <f t="shared" si="381"/>
        <v>2301</v>
      </c>
      <c r="S1526" s="57">
        <f t="shared" si="382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25">
      <c r="A1527" s="163">
        <v>463</v>
      </c>
      <c r="B1527" s="2" t="s">
        <v>1647</v>
      </c>
      <c r="C1527" s="1" t="s">
        <v>34</v>
      </c>
      <c r="D1527" s="107" t="s">
        <v>1134</v>
      </c>
      <c r="E1527" s="1" t="s">
        <v>1184</v>
      </c>
      <c r="F1527" s="1" t="s">
        <v>32</v>
      </c>
      <c r="G1527" s="3">
        <v>15000</v>
      </c>
      <c r="H1527" s="58">
        <v>0</v>
      </c>
      <c r="I1527" s="3">
        <v>25</v>
      </c>
      <c r="J1527" s="3">
        <f t="shared" si="374"/>
        <v>430.5</v>
      </c>
      <c r="K1527" s="55">
        <f t="shared" si="375"/>
        <v>1065</v>
      </c>
      <c r="L1527" s="55">
        <f t="shared" si="376"/>
        <v>172.5</v>
      </c>
      <c r="M1527" s="3">
        <f t="shared" si="377"/>
        <v>456</v>
      </c>
      <c r="N1527" s="55">
        <f t="shared" si="378"/>
        <v>1063.5</v>
      </c>
      <c r="O1527" s="5">
        <v>0</v>
      </c>
      <c r="P1527" s="3">
        <f t="shared" si="379"/>
        <v>3187.5</v>
      </c>
      <c r="Q1527" s="3">
        <f t="shared" si="380"/>
        <v>911.5</v>
      </c>
      <c r="R1527" s="3">
        <f t="shared" si="381"/>
        <v>2301</v>
      </c>
      <c r="S1527" s="57">
        <f t="shared" si="382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25">
      <c r="A1528" s="163">
        <v>464</v>
      </c>
      <c r="B1528" s="2" t="s">
        <v>1648</v>
      </c>
      <c r="C1528" s="1" t="s">
        <v>34</v>
      </c>
      <c r="D1528" s="107" t="s">
        <v>1134</v>
      </c>
      <c r="E1528" s="1" t="s">
        <v>1184</v>
      </c>
      <c r="F1528" s="1" t="s">
        <v>32</v>
      </c>
      <c r="G1528" s="3">
        <v>15000</v>
      </c>
      <c r="H1528" s="58">
        <v>0</v>
      </c>
      <c r="I1528" s="3">
        <v>25</v>
      </c>
      <c r="J1528" s="3">
        <f t="shared" si="374"/>
        <v>430.5</v>
      </c>
      <c r="K1528" s="55">
        <f t="shared" si="375"/>
        <v>1065</v>
      </c>
      <c r="L1528" s="55">
        <f t="shared" si="376"/>
        <v>172.5</v>
      </c>
      <c r="M1528" s="3">
        <f t="shared" si="377"/>
        <v>456</v>
      </c>
      <c r="N1528" s="55">
        <f t="shared" si="378"/>
        <v>1063.5</v>
      </c>
      <c r="O1528" s="5">
        <v>0</v>
      </c>
      <c r="P1528" s="3">
        <f t="shared" si="379"/>
        <v>3187.5</v>
      </c>
      <c r="Q1528" s="3">
        <f t="shared" si="380"/>
        <v>911.5</v>
      </c>
      <c r="R1528" s="3">
        <f t="shared" si="381"/>
        <v>2301</v>
      </c>
      <c r="S1528" s="57">
        <f t="shared" si="382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25">
      <c r="A1529" s="163">
        <v>465</v>
      </c>
      <c r="B1529" s="2" t="s">
        <v>1649</v>
      </c>
      <c r="C1529" s="1" t="s">
        <v>34</v>
      </c>
      <c r="D1529" s="107" t="s">
        <v>1134</v>
      </c>
      <c r="E1529" s="1" t="s">
        <v>1184</v>
      </c>
      <c r="F1529" s="1" t="s">
        <v>32</v>
      </c>
      <c r="G1529" s="3">
        <v>15000</v>
      </c>
      <c r="H1529" s="58">
        <v>0</v>
      </c>
      <c r="I1529" s="3">
        <v>25</v>
      </c>
      <c r="J1529" s="3">
        <f t="shared" si="374"/>
        <v>430.5</v>
      </c>
      <c r="K1529" s="55">
        <f t="shared" si="375"/>
        <v>1065</v>
      </c>
      <c r="L1529" s="55">
        <f t="shared" si="376"/>
        <v>172.5</v>
      </c>
      <c r="M1529" s="3">
        <f t="shared" si="377"/>
        <v>456</v>
      </c>
      <c r="N1529" s="55">
        <f t="shared" si="378"/>
        <v>1063.5</v>
      </c>
      <c r="O1529" s="5">
        <v>0</v>
      </c>
      <c r="P1529" s="3">
        <f t="shared" si="379"/>
        <v>3187.5</v>
      </c>
      <c r="Q1529" s="3">
        <f t="shared" si="380"/>
        <v>911.5</v>
      </c>
      <c r="R1529" s="3">
        <f t="shared" si="381"/>
        <v>2301</v>
      </c>
      <c r="S1529" s="57">
        <f t="shared" si="382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25">
      <c r="A1530" s="163">
        <v>466</v>
      </c>
      <c r="B1530" s="2" t="s">
        <v>1650</v>
      </c>
      <c r="C1530" s="1" t="s">
        <v>34</v>
      </c>
      <c r="D1530" s="107" t="s">
        <v>1134</v>
      </c>
      <c r="E1530" s="1" t="s">
        <v>1184</v>
      </c>
      <c r="F1530" s="1" t="s">
        <v>32</v>
      </c>
      <c r="G1530" s="3">
        <v>15000</v>
      </c>
      <c r="H1530" s="58">
        <v>0</v>
      </c>
      <c r="I1530" s="3">
        <v>25</v>
      </c>
      <c r="J1530" s="3">
        <f t="shared" si="374"/>
        <v>430.5</v>
      </c>
      <c r="K1530" s="55">
        <f t="shared" si="375"/>
        <v>1065</v>
      </c>
      <c r="L1530" s="55">
        <f t="shared" si="376"/>
        <v>172.5</v>
      </c>
      <c r="M1530" s="3">
        <f t="shared" si="377"/>
        <v>456</v>
      </c>
      <c r="N1530" s="55">
        <f t="shared" si="378"/>
        <v>1063.5</v>
      </c>
      <c r="O1530" s="5">
        <v>0</v>
      </c>
      <c r="P1530" s="3">
        <f t="shared" si="379"/>
        <v>3187.5</v>
      </c>
      <c r="Q1530" s="3">
        <f t="shared" si="380"/>
        <v>911.5</v>
      </c>
      <c r="R1530" s="3">
        <f t="shared" si="381"/>
        <v>2301</v>
      </c>
      <c r="S1530" s="57">
        <f t="shared" si="382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25">
      <c r="A1531" s="163">
        <v>467</v>
      </c>
      <c r="B1531" s="120" t="s">
        <v>1651</v>
      </c>
      <c r="C1531" s="1" t="s">
        <v>34</v>
      </c>
      <c r="D1531" s="107" t="s">
        <v>1134</v>
      </c>
      <c r="E1531" s="1" t="s">
        <v>1184</v>
      </c>
      <c r="F1531" s="1" t="s">
        <v>32</v>
      </c>
      <c r="G1531" s="3">
        <v>15000</v>
      </c>
      <c r="H1531" s="58">
        <v>0</v>
      </c>
      <c r="I1531" s="3">
        <v>25</v>
      </c>
      <c r="J1531" s="3">
        <f t="shared" si="374"/>
        <v>430.5</v>
      </c>
      <c r="K1531" s="55">
        <f t="shared" si="375"/>
        <v>1065</v>
      </c>
      <c r="L1531" s="55">
        <f t="shared" si="376"/>
        <v>172.5</v>
      </c>
      <c r="M1531" s="3">
        <f t="shared" si="377"/>
        <v>456</v>
      </c>
      <c r="N1531" s="55">
        <f t="shared" si="378"/>
        <v>1063.5</v>
      </c>
      <c r="O1531" s="5">
        <v>0</v>
      </c>
      <c r="P1531" s="3">
        <f t="shared" si="379"/>
        <v>3187.5</v>
      </c>
      <c r="Q1531" s="3">
        <f t="shared" si="380"/>
        <v>911.5</v>
      </c>
      <c r="R1531" s="3">
        <f t="shared" si="381"/>
        <v>2301</v>
      </c>
      <c r="S1531" s="57">
        <f t="shared" si="382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25">
      <c r="A1532" s="163">
        <v>468</v>
      </c>
      <c r="B1532" s="120" t="s">
        <v>1652</v>
      </c>
      <c r="C1532" s="1" t="s">
        <v>34</v>
      </c>
      <c r="D1532" s="107" t="s">
        <v>1134</v>
      </c>
      <c r="E1532" s="1" t="s">
        <v>1184</v>
      </c>
      <c r="F1532" s="1" t="s">
        <v>32</v>
      </c>
      <c r="G1532" s="3">
        <v>15000</v>
      </c>
      <c r="H1532" s="58">
        <v>0</v>
      </c>
      <c r="I1532" s="3">
        <v>25</v>
      </c>
      <c r="J1532" s="3">
        <f t="shared" si="374"/>
        <v>430.5</v>
      </c>
      <c r="K1532" s="55">
        <f t="shared" si="375"/>
        <v>1065</v>
      </c>
      <c r="L1532" s="55">
        <f t="shared" si="376"/>
        <v>172.5</v>
      </c>
      <c r="M1532" s="3">
        <f t="shared" si="377"/>
        <v>456</v>
      </c>
      <c r="N1532" s="55">
        <f t="shared" si="378"/>
        <v>1063.5</v>
      </c>
      <c r="O1532" s="5">
        <v>0</v>
      </c>
      <c r="P1532" s="3">
        <f t="shared" si="379"/>
        <v>3187.5</v>
      </c>
      <c r="Q1532" s="3">
        <f t="shared" si="380"/>
        <v>911.5</v>
      </c>
      <c r="R1532" s="3">
        <f t="shared" si="381"/>
        <v>2301</v>
      </c>
      <c r="S1532" s="57">
        <f t="shared" si="382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25">
      <c r="A1533" s="163">
        <v>469</v>
      </c>
      <c r="B1533" s="2" t="s">
        <v>1653</v>
      </c>
      <c r="C1533" s="1" t="s">
        <v>34</v>
      </c>
      <c r="D1533" s="107" t="s">
        <v>1134</v>
      </c>
      <c r="E1533" s="1" t="s">
        <v>1184</v>
      </c>
      <c r="F1533" s="1" t="s">
        <v>32</v>
      </c>
      <c r="G1533" s="3">
        <v>15000</v>
      </c>
      <c r="H1533" s="58">
        <v>0</v>
      </c>
      <c r="I1533" s="3">
        <v>25</v>
      </c>
      <c r="J1533" s="3">
        <f t="shared" si="374"/>
        <v>430.5</v>
      </c>
      <c r="K1533" s="55">
        <f t="shared" si="375"/>
        <v>1065</v>
      </c>
      <c r="L1533" s="55">
        <f t="shared" si="376"/>
        <v>172.5</v>
      </c>
      <c r="M1533" s="3">
        <f t="shared" si="377"/>
        <v>456</v>
      </c>
      <c r="N1533" s="55">
        <f t="shared" si="378"/>
        <v>1063.5</v>
      </c>
      <c r="O1533" s="5">
        <v>0</v>
      </c>
      <c r="P1533" s="3">
        <f t="shared" si="379"/>
        <v>3187.5</v>
      </c>
      <c r="Q1533" s="3">
        <f t="shared" si="380"/>
        <v>911.5</v>
      </c>
      <c r="R1533" s="3">
        <f t="shared" si="381"/>
        <v>2301</v>
      </c>
      <c r="S1533" s="57">
        <f t="shared" si="382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25">
      <c r="A1534" s="163">
        <v>470</v>
      </c>
      <c r="B1534" s="2" t="s">
        <v>1654</v>
      </c>
      <c r="C1534" s="1" t="s">
        <v>34</v>
      </c>
      <c r="D1534" s="107" t="s">
        <v>1134</v>
      </c>
      <c r="E1534" s="1" t="s">
        <v>1184</v>
      </c>
      <c r="F1534" s="1" t="s">
        <v>32</v>
      </c>
      <c r="G1534" s="3">
        <v>15000</v>
      </c>
      <c r="H1534" s="58">
        <v>0</v>
      </c>
      <c r="I1534" s="3">
        <v>25</v>
      </c>
      <c r="J1534" s="3">
        <f t="shared" si="374"/>
        <v>430.5</v>
      </c>
      <c r="K1534" s="55">
        <f t="shared" si="375"/>
        <v>1065</v>
      </c>
      <c r="L1534" s="55">
        <f t="shared" si="376"/>
        <v>172.5</v>
      </c>
      <c r="M1534" s="3">
        <f t="shared" si="377"/>
        <v>456</v>
      </c>
      <c r="N1534" s="55">
        <f t="shared" si="378"/>
        <v>1063.5</v>
      </c>
      <c r="O1534" s="5">
        <v>0</v>
      </c>
      <c r="P1534" s="3">
        <f t="shared" si="379"/>
        <v>3187.5</v>
      </c>
      <c r="Q1534" s="3">
        <f t="shared" si="380"/>
        <v>911.5</v>
      </c>
      <c r="R1534" s="3">
        <f t="shared" si="381"/>
        <v>2301</v>
      </c>
      <c r="S1534" s="57">
        <f t="shared" si="382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25">
      <c r="A1535" s="163">
        <v>471</v>
      </c>
      <c r="B1535" s="2" t="s">
        <v>1655</v>
      </c>
      <c r="C1535" s="1" t="s">
        <v>34</v>
      </c>
      <c r="D1535" s="107" t="s">
        <v>1134</v>
      </c>
      <c r="E1535" s="1" t="s">
        <v>1184</v>
      </c>
      <c r="F1535" s="1" t="s">
        <v>32</v>
      </c>
      <c r="G1535" s="3">
        <v>15000</v>
      </c>
      <c r="H1535" s="58">
        <v>0</v>
      </c>
      <c r="I1535" s="3">
        <v>25</v>
      </c>
      <c r="J1535" s="3">
        <f t="shared" si="374"/>
        <v>430.5</v>
      </c>
      <c r="K1535" s="55">
        <f t="shared" si="375"/>
        <v>1065</v>
      </c>
      <c r="L1535" s="55">
        <f t="shared" si="376"/>
        <v>172.5</v>
      </c>
      <c r="M1535" s="3">
        <f t="shared" si="377"/>
        <v>456</v>
      </c>
      <c r="N1535" s="55">
        <f t="shared" si="378"/>
        <v>1063.5</v>
      </c>
      <c r="O1535" s="5">
        <v>0</v>
      </c>
      <c r="P1535" s="3">
        <f t="shared" si="379"/>
        <v>3187.5</v>
      </c>
      <c r="Q1535" s="3">
        <f t="shared" si="380"/>
        <v>911.5</v>
      </c>
      <c r="R1535" s="3">
        <f t="shared" si="381"/>
        <v>2301</v>
      </c>
      <c r="S1535" s="57">
        <f t="shared" si="382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25">
      <c r="A1536" s="163">
        <v>472</v>
      </c>
      <c r="B1536" s="2" t="s">
        <v>1656</v>
      </c>
      <c r="C1536" s="1" t="s">
        <v>34</v>
      </c>
      <c r="D1536" s="107" t="s">
        <v>1134</v>
      </c>
      <c r="E1536" s="1" t="s">
        <v>1184</v>
      </c>
      <c r="F1536" s="1" t="s">
        <v>32</v>
      </c>
      <c r="G1536" s="3">
        <v>15000</v>
      </c>
      <c r="H1536" s="58">
        <v>0</v>
      </c>
      <c r="I1536" s="3">
        <v>25</v>
      </c>
      <c r="J1536" s="3">
        <f t="shared" si="374"/>
        <v>430.5</v>
      </c>
      <c r="K1536" s="55">
        <f t="shared" si="375"/>
        <v>1065</v>
      </c>
      <c r="L1536" s="55">
        <f t="shared" si="376"/>
        <v>172.5</v>
      </c>
      <c r="M1536" s="3">
        <f t="shared" si="377"/>
        <v>456</v>
      </c>
      <c r="N1536" s="55">
        <f t="shared" si="378"/>
        <v>1063.5</v>
      </c>
      <c r="O1536" s="5">
        <v>0</v>
      </c>
      <c r="P1536" s="3">
        <f t="shared" si="379"/>
        <v>3187.5</v>
      </c>
      <c r="Q1536" s="3">
        <f t="shared" si="380"/>
        <v>911.5</v>
      </c>
      <c r="R1536" s="3">
        <f t="shared" si="381"/>
        <v>2301</v>
      </c>
      <c r="S1536" s="57">
        <f t="shared" si="382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25">
      <c r="A1537" s="163">
        <v>473</v>
      </c>
      <c r="B1537" s="120" t="s">
        <v>1657</v>
      </c>
      <c r="C1537" s="1" t="s">
        <v>34</v>
      </c>
      <c r="D1537" s="107" t="s">
        <v>1134</v>
      </c>
      <c r="E1537" s="1" t="s">
        <v>1184</v>
      </c>
      <c r="F1537" s="1" t="s">
        <v>32</v>
      </c>
      <c r="G1537" s="3">
        <v>15000</v>
      </c>
      <c r="H1537" s="58">
        <v>0</v>
      </c>
      <c r="I1537" s="3">
        <v>25</v>
      </c>
      <c r="J1537" s="3">
        <f t="shared" si="374"/>
        <v>430.5</v>
      </c>
      <c r="K1537" s="55">
        <f t="shared" si="375"/>
        <v>1065</v>
      </c>
      <c r="L1537" s="55">
        <f t="shared" si="376"/>
        <v>172.5</v>
      </c>
      <c r="M1537" s="3">
        <f t="shared" si="377"/>
        <v>456</v>
      </c>
      <c r="N1537" s="55">
        <f t="shared" si="378"/>
        <v>1063.5</v>
      </c>
      <c r="O1537" s="5">
        <v>0</v>
      </c>
      <c r="P1537" s="3">
        <f t="shared" si="379"/>
        <v>3187.5</v>
      </c>
      <c r="Q1537" s="3">
        <f t="shared" si="380"/>
        <v>911.5</v>
      </c>
      <c r="R1537" s="3">
        <f t="shared" si="381"/>
        <v>2301</v>
      </c>
      <c r="S1537" s="57">
        <f t="shared" si="382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25">
      <c r="A1538" s="163">
        <v>474</v>
      </c>
      <c r="B1538" s="120" t="s">
        <v>1658</v>
      </c>
      <c r="C1538" s="1" t="s">
        <v>34</v>
      </c>
      <c r="D1538" s="107" t="s">
        <v>1134</v>
      </c>
      <c r="E1538" s="1" t="s">
        <v>1184</v>
      </c>
      <c r="F1538" s="1" t="s">
        <v>32</v>
      </c>
      <c r="G1538" s="3">
        <v>15000</v>
      </c>
      <c r="H1538" s="58">
        <v>0</v>
      </c>
      <c r="I1538" s="3">
        <v>25</v>
      </c>
      <c r="J1538" s="3">
        <f t="shared" si="374"/>
        <v>430.5</v>
      </c>
      <c r="K1538" s="55">
        <f t="shared" si="375"/>
        <v>1065</v>
      </c>
      <c r="L1538" s="55">
        <f t="shared" si="376"/>
        <v>172.5</v>
      </c>
      <c r="M1538" s="3">
        <f t="shared" si="377"/>
        <v>456</v>
      </c>
      <c r="N1538" s="55">
        <f t="shared" si="378"/>
        <v>1063.5</v>
      </c>
      <c r="O1538" s="5">
        <v>0</v>
      </c>
      <c r="P1538" s="3">
        <f t="shared" si="379"/>
        <v>3187.5</v>
      </c>
      <c r="Q1538" s="3">
        <f t="shared" si="380"/>
        <v>911.5</v>
      </c>
      <c r="R1538" s="3">
        <f t="shared" si="381"/>
        <v>2301</v>
      </c>
      <c r="S1538" s="57">
        <f t="shared" si="382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25">
      <c r="A1539" s="163">
        <v>475</v>
      </c>
      <c r="B1539" s="2" t="s">
        <v>1659</v>
      </c>
      <c r="C1539" s="1" t="s">
        <v>34</v>
      </c>
      <c r="D1539" s="107" t="s">
        <v>1134</v>
      </c>
      <c r="E1539" s="1" t="s">
        <v>1184</v>
      </c>
      <c r="F1539" s="1" t="s">
        <v>32</v>
      </c>
      <c r="G1539" s="3">
        <v>15000</v>
      </c>
      <c r="H1539" s="58">
        <v>0</v>
      </c>
      <c r="I1539" s="3">
        <v>25</v>
      </c>
      <c r="J1539" s="3">
        <f t="shared" si="374"/>
        <v>430.5</v>
      </c>
      <c r="K1539" s="55">
        <f t="shared" si="375"/>
        <v>1065</v>
      </c>
      <c r="L1539" s="55">
        <f t="shared" si="376"/>
        <v>172.5</v>
      </c>
      <c r="M1539" s="3">
        <f t="shared" si="377"/>
        <v>456</v>
      </c>
      <c r="N1539" s="55">
        <f t="shared" si="378"/>
        <v>1063.5</v>
      </c>
      <c r="O1539" s="5">
        <v>0</v>
      </c>
      <c r="P1539" s="3">
        <f t="shared" si="379"/>
        <v>3187.5</v>
      </c>
      <c r="Q1539" s="3">
        <f t="shared" si="380"/>
        <v>911.5</v>
      </c>
      <c r="R1539" s="3">
        <f t="shared" si="381"/>
        <v>2301</v>
      </c>
      <c r="S1539" s="57">
        <f t="shared" si="382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25">
      <c r="A1540" s="163">
        <v>476</v>
      </c>
      <c r="B1540" s="120" t="s">
        <v>1660</v>
      </c>
      <c r="C1540" s="1" t="s">
        <v>34</v>
      </c>
      <c r="D1540" s="107" t="s">
        <v>1134</v>
      </c>
      <c r="E1540" s="1" t="s">
        <v>1184</v>
      </c>
      <c r="F1540" s="1" t="s">
        <v>32</v>
      </c>
      <c r="G1540" s="3">
        <v>15000</v>
      </c>
      <c r="H1540" s="58">
        <v>0</v>
      </c>
      <c r="I1540" s="3">
        <v>25</v>
      </c>
      <c r="J1540" s="3">
        <f t="shared" si="374"/>
        <v>430.5</v>
      </c>
      <c r="K1540" s="55">
        <f t="shared" si="375"/>
        <v>1065</v>
      </c>
      <c r="L1540" s="55">
        <f t="shared" si="376"/>
        <v>172.5</v>
      </c>
      <c r="M1540" s="3">
        <f t="shared" si="377"/>
        <v>456</v>
      </c>
      <c r="N1540" s="55">
        <f t="shared" si="378"/>
        <v>1063.5</v>
      </c>
      <c r="O1540" s="5">
        <v>0</v>
      </c>
      <c r="P1540" s="3">
        <f t="shared" si="379"/>
        <v>3187.5</v>
      </c>
      <c r="Q1540" s="3">
        <f t="shared" si="380"/>
        <v>911.5</v>
      </c>
      <c r="R1540" s="3">
        <f t="shared" si="381"/>
        <v>2301</v>
      </c>
      <c r="S1540" s="57">
        <f t="shared" si="382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25">
      <c r="A1541" s="163">
        <v>477</v>
      </c>
      <c r="B1541" s="120" t="s">
        <v>1661</v>
      </c>
      <c r="C1541" s="1" t="s">
        <v>34</v>
      </c>
      <c r="D1541" s="107" t="s">
        <v>1134</v>
      </c>
      <c r="E1541" s="1" t="s">
        <v>1184</v>
      </c>
      <c r="F1541" s="1" t="s">
        <v>32</v>
      </c>
      <c r="G1541" s="3">
        <v>15000</v>
      </c>
      <c r="H1541" s="58">
        <v>0</v>
      </c>
      <c r="I1541" s="3">
        <v>25</v>
      </c>
      <c r="J1541" s="3">
        <f t="shared" si="374"/>
        <v>430.5</v>
      </c>
      <c r="K1541" s="55">
        <f t="shared" si="375"/>
        <v>1065</v>
      </c>
      <c r="L1541" s="55">
        <f t="shared" si="376"/>
        <v>172.5</v>
      </c>
      <c r="M1541" s="3">
        <f t="shared" si="377"/>
        <v>456</v>
      </c>
      <c r="N1541" s="55">
        <f t="shared" si="378"/>
        <v>1063.5</v>
      </c>
      <c r="O1541" s="5">
        <v>0</v>
      </c>
      <c r="P1541" s="3">
        <f t="shared" si="379"/>
        <v>3187.5</v>
      </c>
      <c r="Q1541" s="3">
        <f t="shared" si="380"/>
        <v>911.5</v>
      </c>
      <c r="R1541" s="3">
        <f t="shared" si="381"/>
        <v>2301</v>
      </c>
      <c r="S1541" s="57">
        <f t="shared" si="382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25">
      <c r="A1542" s="163">
        <v>478</v>
      </c>
      <c r="B1542" s="2" t="s">
        <v>1662</v>
      </c>
      <c r="C1542" s="1" t="s">
        <v>34</v>
      </c>
      <c r="D1542" s="107" t="s">
        <v>1134</v>
      </c>
      <c r="E1542" s="1" t="s">
        <v>1184</v>
      </c>
      <c r="F1542" s="1" t="s">
        <v>32</v>
      </c>
      <c r="G1542" s="3">
        <v>15000</v>
      </c>
      <c r="H1542" s="58">
        <v>0</v>
      </c>
      <c r="I1542" s="3">
        <v>25</v>
      </c>
      <c r="J1542" s="3">
        <f t="shared" si="374"/>
        <v>430.5</v>
      </c>
      <c r="K1542" s="55">
        <f t="shared" si="375"/>
        <v>1065</v>
      </c>
      <c r="L1542" s="55">
        <f t="shared" si="376"/>
        <v>172.5</v>
      </c>
      <c r="M1542" s="3">
        <f t="shared" si="377"/>
        <v>456</v>
      </c>
      <c r="N1542" s="55">
        <f t="shared" si="378"/>
        <v>1063.5</v>
      </c>
      <c r="O1542" s="5">
        <v>0</v>
      </c>
      <c r="P1542" s="3">
        <f t="shared" si="379"/>
        <v>3187.5</v>
      </c>
      <c r="Q1542" s="3">
        <f t="shared" si="380"/>
        <v>911.5</v>
      </c>
      <c r="R1542" s="3">
        <f t="shared" si="381"/>
        <v>2301</v>
      </c>
      <c r="S1542" s="57">
        <f t="shared" si="382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" customHeight="1" x14ac:dyDescent="0.25">
      <c r="A1543" s="163">
        <v>479</v>
      </c>
      <c r="B1543" s="120" t="s">
        <v>1663</v>
      </c>
      <c r="C1543" s="1" t="s">
        <v>34</v>
      </c>
      <c r="D1543" s="107" t="s">
        <v>1134</v>
      </c>
      <c r="E1543" s="1" t="s">
        <v>1184</v>
      </c>
      <c r="F1543" s="1" t="s">
        <v>32</v>
      </c>
      <c r="G1543" s="3">
        <v>15000</v>
      </c>
      <c r="H1543" s="58">
        <v>0</v>
      </c>
      <c r="I1543" s="3">
        <v>25</v>
      </c>
      <c r="J1543" s="3">
        <f t="shared" si="374"/>
        <v>430.5</v>
      </c>
      <c r="K1543" s="55">
        <f t="shared" si="375"/>
        <v>1065</v>
      </c>
      <c r="L1543" s="55">
        <f t="shared" si="376"/>
        <v>172.5</v>
      </c>
      <c r="M1543" s="3">
        <f t="shared" si="377"/>
        <v>456</v>
      </c>
      <c r="N1543" s="55">
        <f t="shared" si="378"/>
        <v>1063.5</v>
      </c>
      <c r="O1543" s="5">
        <v>0</v>
      </c>
      <c r="P1543" s="3">
        <f t="shared" si="379"/>
        <v>3187.5</v>
      </c>
      <c r="Q1543" s="3">
        <f t="shared" si="380"/>
        <v>911.5</v>
      </c>
      <c r="R1543" s="3">
        <f t="shared" si="381"/>
        <v>2301</v>
      </c>
      <c r="S1543" s="57">
        <f t="shared" si="382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" customHeight="1" x14ac:dyDescent="0.25">
      <c r="A1544" s="163">
        <v>480</v>
      </c>
      <c r="B1544" s="2" t="s">
        <v>1664</v>
      </c>
      <c r="C1544" s="1" t="s">
        <v>34</v>
      </c>
      <c r="D1544" s="107" t="s">
        <v>1134</v>
      </c>
      <c r="E1544" s="1" t="s">
        <v>1184</v>
      </c>
      <c r="F1544" s="1" t="s">
        <v>32</v>
      </c>
      <c r="G1544" s="3">
        <v>15000</v>
      </c>
      <c r="H1544" s="58">
        <v>0</v>
      </c>
      <c r="I1544" s="3">
        <v>25</v>
      </c>
      <c r="J1544" s="3">
        <f t="shared" si="374"/>
        <v>430.5</v>
      </c>
      <c r="K1544" s="55">
        <f t="shared" si="375"/>
        <v>1065</v>
      </c>
      <c r="L1544" s="55">
        <f t="shared" si="376"/>
        <v>172.5</v>
      </c>
      <c r="M1544" s="3">
        <f t="shared" si="377"/>
        <v>456</v>
      </c>
      <c r="N1544" s="55">
        <f t="shared" si="378"/>
        <v>1063.5</v>
      </c>
      <c r="O1544" s="5">
        <v>0</v>
      </c>
      <c r="P1544" s="3">
        <f t="shared" si="379"/>
        <v>3187.5</v>
      </c>
      <c r="Q1544" s="3">
        <f t="shared" si="380"/>
        <v>911.5</v>
      </c>
      <c r="R1544" s="3">
        <f t="shared" si="381"/>
        <v>2301</v>
      </c>
      <c r="S1544" s="57">
        <f t="shared" si="382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" customHeight="1" x14ac:dyDescent="0.25">
      <c r="A1545" s="163">
        <v>481</v>
      </c>
      <c r="B1545" s="2" t="s">
        <v>1665</v>
      </c>
      <c r="C1545" s="1" t="s">
        <v>34</v>
      </c>
      <c r="D1545" s="107" t="s">
        <v>1134</v>
      </c>
      <c r="E1545" s="1" t="s">
        <v>1184</v>
      </c>
      <c r="F1545" s="1" t="s">
        <v>32</v>
      </c>
      <c r="G1545" s="3">
        <v>15000</v>
      </c>
      <c r="H1545" s="58">
        <v>0</v>
      </c>
      <c r="I1545" s="3">
        <v>25</v>
      </c>
      <c r="J1545" s="3">
        <f t="shared" si="374"/>
        <v>430.5</v>
      </c>
      <c r="K1545" s="55">
        <f t="shared" si="375"/>
        <v>1065</v>
      </c>
      <c r="L1545" s="55">
        <f t="shared" si="376"/>
        <v>172.5</v>
      </c>
      <c r="M1545" s="3">
        <f t="shared" si="377"/>
        <v>456</v>
      </c>
      <c r="N1545" s="55">
        <f t="shared" si="378"/>
        <v>1063.5</v>
      </c>
      <c r="O1545" s="5">
        <v>0</v>
      </c>
      <c r="P1545" s="3">
        <f t="shared" si="379"/>
        <v>3187.5</v>
      </c>
      <c r="Q1545" s="3">
        <f t="shared" si="380"/>
        <v>911.5</v>
      </c>
      <c r="R1545" s="3">
        <f t="shared" si="381"/>
        <v>2301</v>
      </c>
      <c r="S1545" s="57">
        <f t="shared" si="382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25">
      <c r="A1546" s="163">
        <v>482</v>
      </c>
      <c r="B1546" s="2" t="s">
        <v>1666</v>
      </c>
      <c r="C1546" s="1" t="s">
        <v>34</v>
      </c>
      <c r="D1546" s="107" t="s">
        <v>1134</v>
      </c>
      <c r="E1546" s="1" t="s">
        <v>1184</v>
      </c>
      <c r="F1546" s="1" t="s">
        <v>32</v>
      </c>
      <c r="G1546" s="3">
        <v>15000</v>
      </c>
      <c r="H1546" s="58">
        <v>0</v>
      </c>
      <c r="I1546" s="3">
        <v>25</v>
      </c>
      <c r="J1546" s="3">
        <f t="shared" si="374"/>
        <v>430.5</v>
      </c>
      <c r="K1546" s="55">
        <f t="shared" si="375"/>
        <v>1065</v>
      </c>
      <c r="L1546" s="55">
        <f t="shared" si="376"/>
        <v>172.5</v>
      </c>
      <c r="M1546" s="3">
        <f t="shared" si="377"/>
        <v>456</v>
      </c>
      <c r="N1546" s="55">
        <f t="shared" si="378"/>
        <v>1063.5</v>
      </c>
      <c r="O1546" s="5">
        <v>0</v>
      </c>
      <c r="P1546" s="3">
        <f t="shared" si="379"/>
        <v>3187.5</v>
      </c>
      <c r="Q1546" s="3">
        <f t="shared" si="380"/>
        <v>911.5</v>
      </c>
      <c r="R1546" s="3">
        <f t="shared" si="381"/>
        <v>2301</v>
      </c>
      <c r="S1546" s="57">
        <f t="shared" si="382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25">
      <c r="A1547" s="163">
        <v>483</v>
      </c>
      <c r="B1547" s="2" t="s">
        <v>1667</v>
      </c>
      <c r="C1547" s="1" t="s">
        <v>34</v>
      </c>
      <c r="D1547" s="107" t="s">
        <v>1134</v>
      </c>
      <c r="E1547" s="1" t="s">
        <v>1184</v>
      </c>
      <c r="F1547" s="1" t="s">
        <v>32</v>
      </c>
      <c r="G1547" s="3">
        <v>15000</v>
      </c>
      <c r="H1547" s="58">
        <v>0</v>
      </c>
      <c r="I1547" s="3">
        <v>25</v>
      </c>
      <c r="J1547" s="3">
        <f t="shared" si="374"/>
        <v>430.5</v>
      </c>
      <c r="K1547" s="55">
        <f t="shared" si="375"/>
        <v>1065</v>
      </c>
      <c r="L1547" s="55">
        <f t="shared" si="376"/>
        <v>172.5</v>
      </c>
      <c r="M1547" s="3">
        <f t="shared" si="377"/>
        <v>456</v>
      </c>
      <c r="N1547" s="55">
        <f t="shared" si="378"/>
        <v>1063.5</v>
      </c>
      <c r="O1547" s="5">
        <v>0</v>
      </c>
      <c r="P1547" s="3">
        <f t="shared" si="379"/>
        <v>3187.5</v>
      </c>
      <c r="Q1547" s="3">
        <f t="shared" si="380"/>
        <v>911.5</v>
      </c>
      <c r="R1547" s="3">
        <f t="shared" si="381"/>
        <v>2301</v>
      </c>
      <c r="S1547" s="57">
        <f t="shared" si="382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25">
      <c r="A1548" s="163">
        <v>484</v>
      </c>
      <c r="B1548" s="2" t="s">
        <v>1668</v>
      </c>
      <c r="C1548" s="1" t="s">
        <v>34</v>
      </c>
      <c r="D1548" s="107" t="s">
        <v>1134</v>
      </c>
      <c r="E1548" s="1" t="s">
        <v>1184</v>
      </c>
      <c r="F1548" s="1" t="s">
        <v>32</v>
      </c>
      <c r="G1548" s="3">
        <v>15000</v>
      </c>
      <c r="H1548" s="58">
        <v>0</v>
      </c>
      <c r="I1548" s="3">
        <v>25</v>
      </c>
      <c r="J1548" s="3">
        <f t="shared" si="374"/>
        <v>430.5</v>
      </c>
      <c r="K1548" s="55">
        <f t="shared" si="375"/>
        <v>1065</v>
      </c>
      <c r="L1548" s="55">
        <f t="shared" si="376"/>
        <v>172.5</v>
      </c>
      <c r="M1548" s="3">
        <f t="shared" si="377"/>
        <v>456</v>
      </c>
      <c r="N1548" s="55">
        <f t="shared" si="378"/>
        <v>1063.5</v>
      </c>
      <c r="O1548" s="5">
        <v>0</v>
      </c>
      <c r="P1548" s="3">
        <f t="shared" si="379"/>
        <v>3187.5</v>
      </c>
      <c r="Q1548" s="3">
        <f t="shared" si="380"/>
        <v>911.5</v>
      </c>
      <c r="R1548" s="3">
        <f t="shared" si="381"/>
        <v>2301</v>
      </c>
      <c r="S1548" s="57">
        <f t="shared" si="382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25">
      <c r="A1549" s="163">
        <v>485</v>
      </c>
      <c r="B1549" s="2" t="s">
        <v>1669</v>
      </c>
      <c r="C1549" s="1" t="s">
        <v>34</v>
      </c>
      <c r="D1549" s="107" t="s">
        <v>1134</v>
      </c>
      <c r="E1549" s="1" t="s">
        <v>1184</v>
      </c>
      <c r="F1549" s="1" t="s">
        <v>32</v>
      </c>
      <c r="G1549" s="3">
        <v>15000</v>
      </c>
      <c r="H1549" s="58">
        <v>0</v>
      </c>
      <c r="I1549" s="3">
        <v>25</v>
      </c>
      <c r="J1549" s="3">
        <f t="shared" si="374"/>
        <v>430.5</v>
      </c>
      <c r="K1549" s="55">
        <f t="shared" si="375"/>
        <v>1065</v>
      </c>
      <c r="L1549" s="55">
        <f t="shared" si="376"/>
        <v>172.5</v>
      </c>
      <c r="M1549" s="3">
        <f t="shared" si="377"/>
        <v>456</v>
      </c>
      <c r="N1549" s="55">
        <f t="shared" si="378"/>
        <v>1063.5</v>
      </c>
      <c r="O1549" s="5">
        <v>0</v>
      </c>
      <c r="P1549" s="3">
        <f t="shared" si="379"/>
        <v>3187.5</v>
      </c>
      <c r="Q1549" s="3">
        <f t="shared" si="380"/>
        <v>911.5</v>
      </c>
      <c r="R1549" s="3">
        <f t="shared" si="381"/>
        <v>2301</v>
      </c>
      <c r="S1549" s="57">
        <f t="shared" si="382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25">
      <c r="A1550" s="163">
        <v>486</v>
      </c>
      <c r="B1550" s="2" t="s">
        <v>1670</v>
      </c>
      <c r="C1550" s="1" t="s">
        <v>34</v>
      </c>
      <c r="D1550" s="107" t="s">
        <v>1134</v>
      </c>
      <c r="E1550" s="1" t="s">
        <v>1184</v>
      </c>
      <c r="F1550" s="1" t="s">
        <v>32</v>
      </c>
      <c r="G1550" s="3">
        <v>15000</v>
      </c>
      <c r="H1550" s="58">
        <v>0</v>
      </c>
      <c r="I1550" s="3">
        <v>25</v>
      </c>
      <c r="J1550" s="3">
        <f t="shared" si="374"/>
        <v>430.5</v>
      </c>
      <c r="K1550" s="55">
        <f t="shared" si="375"/>
        <v>1065</v>
      </c>
      <c r="L1550" s="55">
        <f t="shared" si="376"/>
        <v>172.5</v>
      </c>
      <c r="M1550" s="3">
        <f t="shared" si="377"/>
        <v>456</v>
      </c>
      <c r="N1550" s="55">
        <f t="shared" si="378"/>
        <v>1063.5</v>
      </c>
      <c r="O1550" s="5">
        <v>0</v>
      </c>
      <c r="P1550" s="3">
        <f t="shared" si="379"/>
        <v>3187.5</v>
      </c>
      <c r="Q1550" s="3">
        <f t="shared" si="380"/>
        <v>911.5</v>
      </c>
      <c r="R1550" s="3">
        <f t="shared" si="381"/>
        <v>2301</v>
      </c>
      <c r="S1550" s="57">
        <f t="shared" si="382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25">
      <c r="A1551" s="163">
        <v>487</v>
      </c>
      <c r="B1551" s="2" t="s">
        <v>1671</v>
      </c>
      <c r="C1551" s="1" t="s">
        <v>34</v>
      </c>
      <c r="D1551" s="107" t="s">
        <v>1134</v>
      </c>
      <c r="E1551" s="1" t="s">
        <v>1184</v>
      </c>
      <c r="F1551" s="1" t="s">
        <v>32</v>
      </c>
      <c r="G1551" s="3">
        <v>15000</v>
      </c>
      <c r="H1551" s="58">
        <v>0</v>
      </c>
      <c r="I1551" s="3">
        <v>25</v>
      </c>
      <c r="J1551" s="3">
        <f t="shared" si="374"/>
        <v>430.5</v>
      </c>
      <c r="K1551" s="55">
        <f t="shared" si="375"/>
        <v>1065</v>
      </c>
      <c r="L1551" s="55">
        <f t="shared" si="376"/>
        <v>172.5</v>
      </c>
      <c r="M1551" s="3">
        <f t="shared" si="377"/>
        <v>456</v>
      </c>
      <c r="N1551" s="55">
        <f t="shared" si="378"/>
        <v>1063.5</v>
      </c>
      <c r="O1551" s="5">
        <v>0</v>
      </c>
      <c r="P1551" s="3">
        <f t="shared" si="379"/>
        <v>3187.5</v>
      </c>
      <c r="Q1551" s="3">
        <f t="shared" si="380"/>
        <v>911.5</v>
      </c>
      <c r="R1551" s="3">
        <f t="shared" si="381"/>
        <v>2301</v>
      </c>
      <c r="S1551" s="57">
        <f t="shared" si="382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" customHeight="1" x14ac:dyDescent="0.25">
      <c r="A1552" s="163">
        <v>488</v>
      </c>
      <c r="B1552" s="106" t="s">
        <v>1672</v>
      </c>
      <c r="C1552" s="1" t="s">
        <v>34</v>
      </c>
      <c r="D1552" s="107" t="s">
        <v>1134</v>
      </c>
      <c r="E1552" s="1" t="s">
        <v>1184</v>
      </c>
      <c r="F1552" s="1" t="s">
        <v>32</v>
      </c>
      <c r="G1552" s="3">
        <v>15000</v>
      </c>
      <c r="H1552" s="58">
        <v>0</v>
      </c>
      <c r="I1552" s="3">
        <v>25</v>
      </c>
      <c r="J1552" s="3">
        <f t="shared" si="374"/>
        <v>430.5</v>
      </c>
      <c r="K1552" s="55">
        <f t="shared" si="375"/>
        <v>1065</v>
      </c>
      <c r="L1552" s="55">
        <f t="shared" si="376"/>
        <v>172.5</v>
      </c>
      <c r="M1552" s="3">
        <f t="shared" si="377"/>
        <v>456</v>
      </c>
      <c r="N1552" s="55">
        <f t="shared" si="378"/>
        <v>1063.5</v>
      </c>
      <c r="O1552" s="5">
        <v>0</v>
      </c>
      <c r="P1552" s="3">
        <f t="shared" si="379"/>
        <v>3187.5</v>
      </c>
      <c r="Q1552" s="3">
        <f t="shared" si="380"/>
        <v>911.5</v>
      </c>
      <c r="R1552" s="3">
        <f t="shared" si="381"/>
        <v>2301</v>
      </c>
      <c r="S1552" s="57">
        <f t="shared" si="382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" customHeight="1" x14ac:dyDescent="0.25">
      <c r="A1553" s="163">
        <v>489</v>
      </c>
      <c r="B1553" s="2" t="s">
        <v>1673</v>
      </c>
      <c r="C1553" s="1" t="s">
        <v>34</v>
      </c>
      <c r="D1553" s="107" t="s">
        <v>1134</v>
      </c>
      <c r="E1553" s="1" t="s">
        <v>1184</v>
      </c>
      <c r="F1553" s="1" t="s">
        <v>32</v>
      </c>
      <c r="G1553" s="3">
        <v>15000</v>
      </c>
      <c r="H1553" s="58">
        <v>0</v>
      </c>
      <c r="I1553" s="3">
        <v>25</v>
      </c>
      <c r="J1553" s="3">
        <f t="shared" si="374"/>
        <v>430.5</v>
      </c>
      <c r="K1553" s="55">
        <f t="shared" si="375"/>
        <v>1065</v>
      </c>
      <c r="L1553" s="55">
        <f t="shared" si="376"/>
        <v>172.5</v>
      </c>
      <c r="M1553" s="3">
        <f t="shared" si="377"/>
        <v>456</v>
      </c>
      <c r="N1553" s="55">
        <f t="shared" si="378"/>
        <v>1063.5</v>
      </c>
      <c r="O1553" s="5">
        <v>0</v>
      </c>
      <c r="P1553" s="3">
        <f t="shared" si="379"/>
        <v>3187.5</v>
      </c>
      <c r="Q1553" s="3">
        <f t="shared" si="380"/>
        <v>911.5</v>
      </c>
      <c r="R1553" s="3">
        <f t="shared" si="381"/>
        <v>2301</v>
      </c>
      <c r="S1553" s="57">
        <f t="shared" si="382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25">
      <c r="A1554" s="163">
        <v>490</v>
      </c>
      <c r="B1554" s="2" t="s">
        <v>1674</v>
      </c>
      <c r="C1554" s="1" t="s">
        <v>34</v>
      </c>
      <c r="D1554" s="107" t="s">
        <v>1134</v>
      </c>
      <c r="E1554" s="1" t="s">
        <v>1184</v>
      </c>
      <c r="F1554" s="1" t="s">
        <v>32</v>
      </c>
      <c r="G1554" s="3">
        <v>15000</v>
      </c>
      <c r="H1554" s="58">
        <v>0</v>
      </c>
      <c r="I1554" s="3">
        <v>25</v>
      </c>
      <c r="J1554" s="3">
        <f t="shared" si="374"/>
        <v>430.5</v>
      </c>
      <c r="K1554" s="55">
        <f t="shared" si="375"/>
        <v>1065</v>
      </c>
      <c r="L1554" s="55">
        <f t="shared" si="376"/>
        <v>172.5</v>
      </c>
      <c r="M1554" s="3">
        <f t="shared" si="377"/>
        <v>456</v>
      </c>
      <c r="N1554" s="55">
        <f t="shared" si="378"/>
        <v>1063.5</v>
      </c>
      <c r="O1554" s="5">
        <v>1350.12</v>
      </c>
      <c r="P1554" s="3">
        <f t="shared" si="379"/>
        <v>3187.5</v>
      </c>
      <c r="Q1554" s="3">
        <f t="shared" si="380"/>
        <v>2261.62</v>
      </c>
      <c r="R1554" s="3">
        <f t="shared" si="381"/>
        <v>2301</v>
      </c>
      <c r="S1554" s="57">
        <f t="shared" si="382"/>
        <v>12738.380000000001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25">
      <c r="A1555" s="163">
        <v>491</v>
      </c>
      <c r="B1555" s="2" t="s">
        <v>1675</v>
      </c>
      <c r="C1555" s="1" t="s">
        <v>34</v>
      </c>
      <c r="D1555" s="107" t="s">
        <v>1134</v>
      </c>
      <c r="E1555" s="1" t="s">
        <v>1184</v>
      </c>
      <c r="F1555" s="1" t="s">
        <v>32</v>
      </c>
      <c r="G1555" s="3">
        <v>15000</v>
      </c>
      <c r="H1555" s="58">
        <v>0</v>
      </c>
      <c r="I1555" s="3">
        <v>25</v>
      </c>
      <c r="J1555" s="3">
        <f t="shared" si="374"/>
        <v>430.5</v>
      </c>
      <c r="K1555" s="55">
        <f t="shared" si="375"/>
        <v>1065</v>
      </c>
      <c r="L1555" s="55">
        <f t="shared" si="376"/>
        <v>172.5</v>
      </c>
      <c r="M1555" s="3">
        <f t="shared" si="377"/>
        <v>456</v>
      </c>
      <c r="N1555" s="55">
        <f t="shared" si="378"/>
        <v>1063.5</v>
      </c>
      <c r="O1555" s="5">
        <v>0</v>
      </c>
      <c r="P1555" s="3">
        <f t="shared" si="379"/>
        <v>3187.5</v>
      </c>
      <c r="Q1555" s="3">
        <f t="shared" si="380"/>
        <v>911.5</v>
      </c>
      <c r="R1555" s="3">
        <f t="shared" si="381"/>
        <v>2301</v>
      </c>
      <c r="S1555" s="57">
        <f t="shared" si="382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25">
      <c r="A1556" s="163">
        <v>492</v>
      </c>
      <c r="B1556" s="2" t="s">
        <v>1676</v>
      </c>
      <c r="C1556" s="1" t="s">
        <v>34</v>
      </c>
      <c r="D1556" s="107" t="s">
        <v>1134</v>
      </c>
      <c r="E1556" s="1" t="s">
        <v>1184</v>
      </c>
      <c r="F1556" s="1" t="s">
        <v>32</v>
      </c>
      <c r="G1556" s="3">
        <v>15000</v>
      </c>
      <c r="H1556" s="58">
        <v>0</v>
      </c>
      <c r="I1556" s="3">
        <v>25</v>
      </c>
      <c r="J1556" s="3">
        <f t="shared" si="374"/>
        <v>430.5</v>
      </c>
      <c r="K1556" s="55">
        <f t="shared" si="375"/>
        <v>1065</v>
      </c>
      <c r="L1556" s="55">
        <f t="shared" si="376"/>
        <v>172.5</v>
      </c>
      <c r="M1556" s="3">
        <f t="shared" si="377"/>
        <v>456</v>
      </c>
      <c r="N1556" s="55">
        <f t="shared" si="378"/>
        <v>1063.5</v>
      </c>
      <c r="O1556" s="5">
        <v>0</v>
      </c>
      <c r="P1556" s="3">
        <f t="shared" si="379"/>
        <v>3187.5</v>
      </c>
      <c r="Q1556" s="3">
        <f t="shared" si="380"/>
        <v>911.5</v>
      </c>
      <c r="R1556" s="3">
        <f t="shared" si="381"/>
        <v>2301</v>
      </c>
      <c r="S1556" s="57">
        <f t="shared" si="382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25">
      <c r="A1557" s="163">
        <v>493</v>
      </c>
      <c r="B1557" s="2" t="s">
        <v>1677</v>
      </c>
      <c r="C1557" s="1" t="s">
        <v>34</v>
      </c>
      <c r="D1557" s="107" t="s">
        <v>1134</v>
      </c>
      <c r="E1557" s="1" t="s">
        <v>1184</v>
      </c>
      <c r="F1557" s="1" t="s">
        <v>32</v>
      </c>
      <c r="G1557" s="3">
        <v>15000</v>
      </c>
      <c r="H1557" s="58">
        <v>0</v>
      </c>
      <c r="I1557" s="3">
        <v>25</v>
      </c>
      <c r="J1557" s="3">
        <f t="shared" si="374"/>
        <v>430.5</v>
      </c>
      <c r="K1557" s="55">
        <f t="shared" si="375"/>
        <v>1065</v>
      </c>
      <c r="L1557" s="55">
        <f t="shared" si="376"/>
        <v>172.5</v>
      </c>
      <c r="M1557" s="3">
        <f t="shared" si="377"/>
        <v>456</v>
      </c>
      <c r="N1557" s="55">
        <f t="shared" si="378"/>
        <v>1063.5</v>
      </c>
      <c r="O1557" s="5">
        <v>1350.12</v>
      </c>
      <c r="P1557" s="3">
        <f t="shared" si="379"/>
        <v>3187.5</v>
      </c>
      <c r="Q1557" s="3">
        <f t="shared" si="380"/>
        <v>2261.62</v>
      </c>
      <c r="R1557" s="3">
        <f t="shared" si="381"/>
        <v>2301</v>
      </c>
      <c r="S1557" s="57">
        <f t="shared" si="382"/>
        <v>12738.380000000001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25">
      <c r="A1558" s="163">
        <v>494</v>
      </c>
      <c r="B1558" s="2" t="s">
        <v>1678</v>
      </c>
      <c r="C1558" s="1" t="s">
        <v>34</v>
      </c>
      <c r="D1558" s="107" t="s">
        <v>1134</v>
      </c>
      <c r="E1558" s="1" t="s">
        <v>1184</v>
      </c>
      <c r="F1558" s="1" t="s">
        <v>32</v>
      </c>
      <c r="G1558" s="3">
        <v>15000</v>
      </c>
      <c r="H1558" s="58">
        <v>0</v>
      </c>
      <c r="I1558" s="3">
        <v>25</v>
      </c>
      <c r="J1558" s="3">
        <f t="shared" si="374"/>
        <v>430.5</v>
      </c>
      <c r="K1558" s="55">
        <f t="shared" si="375"/>
        <v>1065</v>
      </c>
      <c r="L1558" s="55">
        <f t="shared" si="376"/>
        <v>172.5</v>
      </c>
      <c r="M1558" s="3">
        <f t="shared" si="377"/>
        <v>456</v>
      </c>
      <c r="N1558" s="55">
        <f t="shared" si="378"/>
        <v>1063.5</v>
      </c>
      <c r="O1558" s="5">
        <v>0</v>
      </c>
      <c r="P1558" s="3">
        <f t="shared" si="379"/>
        <v>3187.5</v>
      </c>
      <c r="Q1558" s="3">
        <f t="shared" si="380"/>
        <v>911.5</v>
      </c>
      <c r="R1558" s="3">
        <f t="shared" si="381"/>
        <v>2301</v>
      </c>
      <c r="S1558" s="57">
        <f t="shared" si="382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25">
      <c r="A1559" s="163">
        <v>495</v>
      </c>
      <c r="B1559" s="2" t="s">
        <v>1679</v>
      </c>
      <c r="C1559" s="1" t="s">
        <v>34</v>
      </c>
      <c r="D1559" s="107" t="s">
        <v>1134</v>
      </c>
      <c r="E1559" s="1" t="s">
        <v>1184</v>
      </c>
      <c r="F1559" s="1" t="s">
        <v>32</v>
      </c>
      <c r="G1559" s="3">
        <v>15000</v>
      </c>
      <c r="H1559" s="58">
        <v>0</v>
      </c>
      <c r="I1559" s="3">
        <v>25</v>
      </c>
      <c r="J1559" s="3">
        <f t="shared" si="374"/>
        <v>430.5</v>
      </c>
      <c r="K1559" s="55">
        <f t="shared" si="375"/>
        <v>1065</v>
      </c>
      <c r="L1559" s="55">
        <f t="shared" si="376"/>
        <v>172.5</v>
      </c>
      <c r="M1559" s="3">
        <f t="shared" si="377"/>
        <v>456</v>
      </c>
      <c r="N1559" s="55">
        <f t="shared" si="378"/>
        <v>1063.5</v>
      </c>
      <c r="O1559" s="5">
        <v>0</v>
      </c>
      <c r="P1559" s="3">
        <f t="shared" si="379"/>
        <v>3187.5</v>
      </c>
      <c r="Q1559" s="3">
        <f t="shared" si="380"/>
        <v>911.5</v>
      </c>
      <c r="R1559" s="3">
        <f t="shared" si="381"/>
        <v>2301</v>
      </c>
      <c r="S1559" s="57">
        <f t="shared" si="382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25">
      <c r="A1560" s="163">
        <v>496</v>
      </c>
      <c r="B1560" s="2" t="s">
        <v>1680</v>
      </c>
      <c r="C1560" s="1" t="s">
        <v>34</v>
      </c>
      <c r="D1560" s="107" t="s">
        <v>1134</v>
      </c>
      <c r="E1560" s="1" t="s">
        <v>1184</v>
      </c>
      <c r="F1560" s="1" t="s">
        <v>32</v>
      </c>
      <c r="G1560" s="3">
        <v>15000</v>
      </c>
      <c r="H1560" s="58">
        <v>0</v>
      </c>
      <c r="I1560" s="3">
        <v>25</v>
      </c>
      <c r="J1560" s="3">
        <f t="shared" si="374"/>
        <v>430.5</v>
      </c>
      <c r="K1560" s="55">
        <f t="shared" si="375"/>
        <v>1065</v>
      </c>
      <c r="L1560" s="55">
        <f t="shared" si="376"/>
        <v>172.5</v>
      </c>
      <c r="M1560" s="3">
        <f t="shared" si="377"/>
        <v>456</v>
      </c>
      <c r="N1560" s="55">
        <f t="shared" si="378"/>
        <v>1063.5</v>
      </c>
      <c r="O1560" s="5">
        <v>0</v>
      </c>
      <c r="P1560" s="3">
        <f t="shared" si="379"/>
        <v>3187.5</v>
      </c>
      <c r="Q1560" s="3">
        <f t="shared" si="380"/>
        <v>911.5</v>
      </c>
      <c r="R1560" s="3">
        <f t="shared" si="381"/>
        <v>2301</v>
      </c>
      <c r="S1560" s="57">
        <f t="shared" si="382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25">
      <c r="A1561" s="163">
        <v>497</v>
      </c>
      <c r="B1561" s="2" t="s">
        <v>1681</v>
      </c>
      <c r="C1561" s="1" t="s">
        <v>34</v>
      </c>
      <c r="D1561" s="107" t="s">
        <v>1134</v>
      </c>
      <c r="E1561" s="1" t="s">
        <v>1184</v>
      </c>
      <c r="F1561" s="1" t="s">
        <v>32</v>
      </c>
      <c r="G1561" s="3">
        <v>15000</v>
      </c>
      <c r="H1561" s="58">
        <v>0</v>
      </c>
      <c r="I1561" s="3">
        <v>25</v>
      </c>
      <c r="J1561" s="3">
        <f t="shared" si="374"/>
        <v>430.5</v>
      </c>
      <c r="K1561" s="55">
        <f t="shared" si="375"/>
        <v>1065</v>
      </c>
      <c r="L1561" s="55">
        <f t="shared" si="376"/>
        <v>172.5</v>
      </c>
      <c r="M1561" s="3">
        <f t="shared" si="377"/>
        <v>456</v>
      </c>
      <c r="N1561" s="55">
        <f t="shared" si="378"/>
        <v>1063.5</v>
      </c>
      <c r="O1561" s="5">
        <v>1350.12</v>
      </c>
      <c r="P1561" s="3">
        <f t="shared" si="379"/>
        <v>3187.5</v>
      </c>
      <c r="Q1561" s="3">
        <f t="shared" si="380"/>
        <v>2261.62</v>
      </c>
      <c r="R1561" s="3">
        <f t="shared" si="381"/>
        <v>2301</v>
      </c>
      <c r="S1561" s="57">
        <f t="shared" si="382"/>
        <v>12738.380000000001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25">
      <c r="A1562" s="163">
        <v>498</v>
      </c>
      <c r="B1562" s="120" t="s">
        <v>1682</v>
      </c>
      <c r="C1562" s="1" t="s">
        <v>34</v>
      </c>
      <c r="D1562" s="107" t="s">
        <v>1134</v>
      </c>
      <c r="E1562" s="1" t="s">
        <v>1184</v>
      </c>
      <c r="F1562" s="1" t="s">
        <v>32</v>
      </c>
      <c r="G1562" s="3">
        <v>15000</v>
      </c>
      <c r="H1562" s="58">
        <v>0</v>
      </c>
      <c r="I1562" s="3">
        <v>25</v>
      </c>
      <c r="J1562" s="3">
        <f t="shared" si="374"/>
        <v>430.5</v>
      </c>
      <c r="K1562" s="55">
        <f t="shared" si="375"/>
        <v>1065</v>
      </c>
      <c r="L1562" s="55">
        <f t="shared" si="376"/>
        <v>172.5</v>
      </c>
      <c r="M1562" s="3">
        <f t="shared" si="377"/>
        <v>456</v>
      </c>
      <c r="N1562" s="55">
        <f t="shared" si="378"/>
        <v>1063.5</v>
      </c>
      <c r="O1562" s="5">
        <v>0</v>
      </c>
      <c r="P1562" s="3">
        <f t="shared" si="379"/>
        <v>3187.5</v>
      </c>
      <c r="Q1562" s="3">
        <f t="shared" si="380"/>
        <v>911.5</v>
      </c>
      <c r="R1562" s="3">
        <f t="shared" si="381"/>
        <v>2301</v>
      </c>
      <c r="S1562" s="57">
        <f t="shared" si="382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25">
      <c r="A1563" s="163">
        <v>499</v>
      </c>
      <c r="B1563" s="120" t="s">
        <v>1683</v>
      </c>
      <c r="C1563" s="1" t="s">
        <v>34</v>
      </c>
      <c r="D1563" s="107" t="s">
        <v>1134</v>
      </c>
      <c r="E1563" s="1" t="s">
        <v>1184</v>
      </c>
      <c r="F1563" s="1" t="s">
        <v>32</v>
      </c>
      <c r="G1563" s="3">
        <v>15000</v>
      </c>
      <c r="H1563" s="58">
        <v>0</v>
      </c>
      <c r="I1563" s="3">
        <v>25</v>
      </c>
      <c r="J1563" s="3">
        <f t="shared" si="374"/>
        <v>430.5</v>
      </c>
      <c r="K1563" s="55">
        <f t="shared" si="375"/>
        <v>1065</v>
      </c>
      <c r="L1563" s="55">
        <f t="shared" si="376"/>
        <v>172.5</v>
      </c>
      <c r="M1563" s="3">
        <f t="shared" si="377"/>
        <v>456</v>
      </c>
      <c r="N1563" s="55">
        <f t="shared" si="378"/>
        <v>1063.5</v>
      </c>
      <c r="O1563" s="5">
        <v>0</v>
      </c>
      <c r="P1563" s="3">
        <f t="shared" si="379"/>
        <v>3187.5</v>
      </c>
      <c r="Q1563" s="3">
        <f t="shared" si="380"/>
        <v>911.5</v>
      </c>
      <c r="R1563" s="3">
        <f t="shared" si="381"/>
        <v>2301</v>
      </c>
      <c r="S1563" s="57">
        <f t="shared" si="382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25">
      <c r="A1564" s="163">
        <v>500</v>
      </c>
      <c r="B1564" s="2" t="s">
        <v>1684</v>
      </c>
      <c r="C1564" s="1" t="s">
        <v>34</v>
      </c>
      <c r="D1564" s="107" t="s">
        <v>1134</v>
      </c>
      <c r="E1564" s="1" t="s">
        <v>1184</v>
      </c>
      <c r="F1564" s="1" t="s">
        <v>32</v>
      </c>
      <c r="G1564" s="3">
        <v>15000</v>
      </c>
      <c r="H1564" s="58">
        <v>0</v>
      </c>
      <c r="I1564" s="3">
        <v>25</v>
      </c>
      <c r="J1564" s="3">
        <f t="shared" si="374"/>
        <v>430.5</v>
      </c>
      <c r="K1564" s="55">
        <f t="shared" si="375"/>
        <v>1065</v>
      </c>
      <c r="L1564" s="55">
        <f t="shared" si="376"/>
        <v>172.5</v>
      </c>
      <c r="M1564" s="3">
        <f t="shared" si="377"/>
        <v>456</v>
      </c>
      <c r="N1564" s="55">
        <f t="shared" si="378"/>
        <v>1063.5</v>
      </c>
      <c r="O1564" s="5">
        <v>0</v>
      </c>
      <c r="P1564" s="3">
        <f t="shared" si="379"/>
        <v>3187.5</v>
      </c>
      <c r="Q1564" s="3">
        <f t="shared" si="380"/>
        <v>911.5</v>
      </c>
      <c r="R1564" s="3">
        <f t="shared" si="381"/>
        <v>2301</v>
      </c>
      <c r="S1564" s="57">
        <f t="shared" si="382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25">
      <c r="A1565" s="163">
        <v>501</v>
      </c>
      <c r="B1565" s="2" t="s">
        <v>1685</v>
      </c>
      <c r="C1565" s="1" t="s">
        <v>34</v>
      </c>
      <c r="D1565" s="107" t="s">
        <v>1134</v>
      </c>
      <c r="E1565" s="1" t="s">
        <v>1184</v>
      </c>
      <c r="F1565" s="1" t="s">
        <v>32</v>
      </c>
      <c r="G1565" s="3">
        <v>15000</v>
      </c>
      <c r="H1565" s="58">
        <v>0</v>
      </c>
      <c r="I1565" s="3">
        <v>25</v>
      </c>
      <c r="J1565" s="3">
        <f t="shared" si="374"/>
        <v>430.5</v>
      </c>
      <c r="K1565" s="55">
        <f t="shared" si="375"/>
        <v>1065</v>
      </c>
      <c r="L1565" s="55">
        <f t="shared" si="376"/>
        <v>172.5</v>
      </c>
      <c r="M1565" s="3">
        <f t="shared" si="377"/>
        <v>456</v>
      </c>
      <c r="N1565" s="55">
        <f t="shared" si="378"/>
        <v>1063.5</v>
      </c>
      <c r="O1565" s="5">
        <v>0</v>
      </c>
      <c r="P1565" s="3">
        <f t="shared" si="379"/>
        <v>3187.5</v>
      </c>
      <c r="Q1565" s="3">
        <f t="shared" si="380"/>
        <v>911.5</v>
      </c>
      <c r="R1565" s="3">
        <f t="shared" si="381"/>
        <v>2301</v>
      </c>
      <c r="S1565" s="57">
        <f t="shared" si="382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25">
      <c r="A1566" s="163">
        <v>502</v>
      </c>
      <c r="B1566" s="120" t="s">
        <v>1686</v>
      </c>
      <c r="C1566" s="1" t="s">
        <v>34</v>
      </c>
      <c r="D1566" s="107" t="s">
        <v>1134</v>
      </c>
      <c r="E1566" s="1" t="s">
        <v>1184</v>
      </c>
      <c r="F1566" s="1" t="s">
        <v>32</v>
      </c>
      <c r="G1566" s="3">
        <v>15000</v>
      </c>
      <c r="H1566" s="58">
        <v>0</v>
      </c>
      <c r="I1566" s="3">
        <v>25</v>
      </c>
      <c r="J1566" s="3">
        <f t="shared" si="374"/>
        <v>430.5</v>
      </c>
      <c r="K1566" s="55">
        <f t="shared" si="375"/>
        <v>1065</v>
      </c>
      <c r="L1566" s="55">
        <f t="shared" si="376"/>
        <v>172.5</v>
      </c>
      <c r="M1566" s="3">
        <f t="shared" si="377"/>
        <v>456</v>
      </c>
      <c r="N1566" s="55">
        <f t="shared" si="378"/>
        <v>1063.5</v>
      </c>
      <c r="O1566" s="5">
        <v>0</v>
      </c>
      <c r="P1566" s="3">
        <f t="shared" si="379"/>
        <v>3187.5</v>
      </c>
      <c r="Q1566" s="3">
        <f t="shared" si="380"/>
        <v>911.5</v>
      </c>
      <c r="R1566" s="3">
        <f t="shared" si="381"/>
        <v>2301</v>
      </c>
      <c r="S1566" s="57">
        <f t="shared" si="382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25">
      <c r="A1567" s="163">
        <v>503</v>
      </c>
      <c r="B1567" s="2" t="s">
        <v>1687</v>
      </c>
      <c r="C1567" s="1" t="s">
        <v>34</v>
      </c>
      <c r="D1567" s="107" t="s">
        <v>1134</v>
      </c>
      <c r="E1567" s="1" t="s">
        <v>1184</v>
      </c>
      <c r="F1567" s="1" t="s">
        <v>32</v>
      </c>
      <c r="G1567" s="3">
        <v>15000</v>
      </c>
      <c r="H1567" s="58">
        <v>0</v>
      </c>
      <c r="I1567" s="3">
        <v>25</v>
      </c>
      <c r="J1567" s="3">
        <f t="shared" si="374"/>
        <v>430.5</v>
      </c>
      <c r="K1567" s="55">
        <f t="shared" si="375"/>
        <v>1065</v>
      </c>
      <c r="L1567" s="55">
        <f t="shared" si="376"/>
        <v>172.5</v>
      </c>
      <c r="M1567" s="3">
        <f t="shared" si="377"/>
        <v>456</v>
      </c>
      <c r="N1567" s="55">
        <f t="shared" si="378"/>
        <v>1063.5</v>
      </c>
      <c r="O1567" s="5">
        <v>0</v>
      </c>
      <c r="P1567" s="3">
        <f t="shared" si="379"/>
        <v>3187.5</v>
      </c>
      <c r="Q1567" s="3">
        <f t="shared" si="380"/>
        <v>911.5</v>
      </c>
      <c r="R1567" s="3">
        <f t="shared" si="381"/>
        <v>2301</v>
      </c>
      <c r="S1567" s="57">
        <f t="shared" si="382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25">
      <c r="A1568" s="163">
        <v>504</v>
      </c>
      <c r="B1568" s="2" t="s">
        <v>1688</v>
      </c>
      <c r="C1568" s="1" t="s">
        <v>34</v>
      </c>
      <c r="D1568" s="107" t="s">
        <v>1134</v>
      </c>
      <c r="E1568" s="1" t="s">
        <v>1184</v>
      </c>
      <c r="F1568" s="1" t="s">
        <v>32</v>
      </c>
      <c r="G1568" s="3">
        <v>15000</v>
      </c>
      <c r="H1568" s="58">
        <v>0</v>
      </c>
      <c r="I1568" s="3">
        <v>25</v>
      </c>
      <c r="J1568" s="3">
        <f t="shared" si="374"/>
        <v>430.5</v>
      </c>
      <c r="K1568" s="55">
        <f t="shared" si="375"/>
        <v>1065</v>
      </c>
      <c r="L1568" s="55">
        <f t="shared" si="376"/>
        <v>172.5</v>
      </c>
      <c r="M1568" s="3">
        <f t="shared" si="377"/>
        <v>456</v>
      </c>
      <c r="N1568" s="55">
        <f t="shared" si="378"/>
        <v>1063.5</v>
      </c>
      <c r="O1568" s="5">
        <v>0</v>
      </c>
      <c r="P1568" s="3">
        <f t="shared" si="379"/>
        <v>3187.5</v>
      </c>
      <c r="Q1568" s="3">
        <f t="shared" si="380"/>
        <v>911.5</v>
      </c>
      <c r="R1568" s="3">
        <f t="shared" si="381"/>
        <v>2301</v>
      </c>
      <c r="S1568" s="57">
        <f t="shared" si="382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25">
      <c r="A1569" s="163">
        <v>505</v>
      </c>
      <c r="B1569" s="120" t="s">
        <v>1689</v>
      </c>
      <c r="C1569" s="1" t="s">
        <v>34</v>
      </c>
      <c r="D1569" s="107" t="s">
        <v>1134</v>
      </c>
      <c r="E1569" s="1" t="s">
        <v>1184</v>
      </c>
      <c r="F1569" s="1" t="s">
        <v>32</v>
      </c>
      <c r="G1569" s="3">
        <v>15000</v>
      </c>
      <c r="H1569" s="58">
        <v>0</v>
      </c>
      <c r="I1569" s="3">
        <v>25</v>
      </c>
      <c r="J1569" s="3">
        <f t="shared" si="374"/>
        <v>430.5</v>
      </c>
      <c r="K1569" s="55">
        <f t="shared" si="375"/>
        <v>1065</v>
      </c>
      <c r="L1569" s="55">
        <f t="shared" si="376"/>
        <v>172.5</v>
      </c>
      <c r="M1569" s="3">
        <f t="shared" si="377"/>
        <v>456</v>
      </c>
      <c r="N1569" s="55">
        <f t="shared" si="378"/>
        <v>1063.5</v>
      </c>
      <c r="O1569" s="5">
        <v>0</v>
      </c>
      <c r="P1569" s="3">
        <f t="shared" si="379"/>
        <v>3187.5</v>
      </c>
      <c r="Q1569" s="3">
        <f t="shared" si="380"/>
        <v>911.5</v>
      </c>
      <c r="R1569" s="3">
        <f t="shared" si="381"/>
        <v>2301</v>
      </c>
      <c r="S1569" s="57">
        <f t="shared" si="382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25">
      <c r="A1570" s="163">
        <v>506</v>
      </c>
      <c r="B1570" s="2" t="s">
        <v>1690</v>
      </c>
      <c r="C1570" s="1" t="s">
        <v>34</v>
      </c>
      <c r="D1570" s="107" t="s">
        <v>1134</v>
      </c>
      <c r="E1570" s="1" t="s">
        <v>1184</v>
      </c>
      <c r="F1570" s="1" t="s">
        <v>32</v>
      </c>
      <c r="G1570" s="3">
        <v>15000</v>
      </c>
      <c r="H1570" s="58">
        <v>0</v>
      </c>
      <c r="I1570" s="3">
        <v>25</v>
      </c>
      <c r="J1570" s="3">
        <f t="shared" si="374"/>
        <v>430.5</v>
      </c>
      <c r="K1570" s="55">
        <f t="shared" si="375"/>
        <v>1065</v>
      </c>
      <c r="L1570" s="55">
        <f t="shared" si="376"/>
        <v>172.5</v>
      </c>
      <c r="M1570" s="3">
        <f t="shared" si="377"/>
        <v>456</v>
      </c>
      <c r="N1570" s="55">
        <f t="shared" si="378"/>
        <v>1063.5</v>
      </c>
      <c r="O1570" s="5">
        <v>0</v>
      </c>
      <c r="P1570" s="3">
        <f t="shared" si="379"/>
        <v>3187.5</v>
      </c>
      <c r="Q1570" s="3">
        <f t="shared" si="380"/>
        <v>911.5</v>
      </c>
      <c r="R1570" s="3">
        <f t="shared" si="381"/>
        <v>2301</v>
      </c>
      <c r="S1570" s="57">
        <f t="shared" si="382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25">
      <c r="A1571" s="163">
        <v>507</v>
      </c>
      <c r="B1571" s="120" t="s">
        <v>1691</v>
      </c>
      <c r="C1571" s="1" t="s">
        <v>34</v>
      </c>
      <c r="D1571" s="107" t="s">
        <v>1134</v>
      </c>
      <c r="E1571" s="1" t="s">
        <v>1184</v>
      </c>
      <c r="F1571" s="1" t="s">
        <v>32</v>
      </c>
      <c r="G1571" s="3">
        <v>15000</v>
      </c>
      <c r="H1571" s="58">
        <v>0</v>
      </c>
      <c r="I1571" s="3">
        <v>25</v>
      </c>
      <c r="J1571" s="3">
        <f t="shared" si="374"/>
        <v>430.5</v>
      </c>
      <c r="K1571" s="55">
        <f t="shared" si="375"/>
        <v>1065</v>
      </c>
      <c r="L1571" s="55">
        <f t="shared" si="376"/>
        <v>172.5</v>
      </c>
      <c r="M1571" s="3">
        <f t="shared" si="377"/>
        <v>456</v>
      </c>
      <c r="N1571" s="55">
        <f t="shared" si="378"/>
        <v>1063.5</v>
      </c>
      <c r="O1571" s="5">
        <v>0</v>
      </c>
      <c r="P1571" s="3">
        <f t="shared" si="379"/>
        <v>3187.5</v>
      </c>
      <c r="Q1571" s="3">
        <f t="shared" si="380"/>
        <v>911.5</v>
      </c>
      <c r="R1571" s="3">
        <f t="shared" si="381"/>
        <v>2301</v>
      </c>
      <c r="S1571" s="57">
        <f t="shared" si="382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25">
      <c r="A1572" s="163">
        <v>508</v>
      </c>
      <c r="B1572" s="2" t="s">
        <v>1692</v>
      </c>
      <c r="C1572" s="1" t="s">
        <v>34</v>
      </c>
      <c r="D1572" s="107" t="s">
        <v>1134</v>
      </c>
      <c r="E1572" s="1" t="s">
        <v>1184</v>
      </c>
      <c r="F1572" s="1" t="s">
        <v>32</v>
      </c>
      <c r="G1572" s="3">
        <v>15000</v>
      </c>
      <c r="H1572" s="58">
        <v>0</v>
      </c>
      <c r="I1572" s="3">
        <v>25</v>
      </c>
      <c r="J1572" s="3">
        <f t="shared" si="374"/>
        <v>430.5</v>
      </c>
      <c r="K1572" s="55">
        <f t="shared" si="375"/>
        <v>1065</v>
      </c>
      <c r="L1572" s="55">
        <f t="shared" si="376"/>
        <v>172.5</v>
      </c>
      <c r="M1572" s="3">
        <f t="shared" si="377"/>
        <v>456</v>
      </c>
      <c r="N1572" s="55">
        <f t="shared" si="378"/>
        <v>1063.5</v>
      </c>
      <c r="O1572" s="5">
        <v>0</v>
      </c>
      <c r="P1572" s="3">
        <f t="shared" si="379"/>
        <v>3187.5</v>
      </c>
      <c r="Q1572" s="3">
        <f t="shared" si="380"/>
        <v>911.5</v>
      </c>
      <c r="R1572" s="3">
        <f t="shared" si="381"/>
        <v>2301</v>
      </c>
      <c r="S1572" s="57">
        <f t="shared" si="382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25">
      <c r="A1573" s="163">
        <v>509</v>
      </c>
      <c r="B1573" s="2" t="s">
        <v>1693</v>
      </c>
      <c r="C1573" s="1" t="s">
        <v>34</v>
      </c>
      <c r="D1573" s="107" t="s">
        <v>1134</v>
      </c>
      <c r="E1573" s="1" t="s">
        <v>1184</v>
      </c>
      <c r="F1573" s="1" t="s">
        <v>32</v>
      </c>
      <c r="G1573" s="3">
        <v>15097.5</v>
      </c>
      <c r="H1573" s="58">
        <v>0</v>
      </c>
      <c r="I1573" s="3">
        <v>25</v>
      </c>
      <c r="J1573" s="3">
        <f t="shared" si="374"/>
        <v>433.29825</v>
      </c>
      <c r="K1573" s="55">
        <f t="shared" si="375"/>
        <v>1071.9224999999999</v>
      </c>
      <c r="L1573" s="55">
        <f t="shared" si="376"/>
        <v>173.62125</v>
      </c>
      <c r="M1573" s="3">
        <f t="shared" si="377"/>
        <v>458.964</v>
      </c>
      <c r="N1573" s="55">
        <f t="shared" si="378"/>
        <v>1070.41275</v>
      </c>
      <c r="O1573" s="5">
        <v>0</v>
      </c>
      <c r="P1573" s="3">
        <f t="shared" si="379"/>
        <v>3208.21875</v>
      </c>
      <c r="Q1573" s="3">
        <f t="shared" si="380"/>
        <v>917.26224999999999</v>
      </c>
      <c r="R1573" s="3">
        <f t="shared" si="381"/>
        <v>2315.9564999999998</v>
      </c>
      <c r="S1573" s="57">
        <f t="shared" si="382"/>
        <v>14180.23775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25">
      <c r="A1574" s="163">
        <v>510</v>
      </c>
      <c r="B1574" s="2" t="s">
        <v>1694</v>
      </c>
      <c r="C1574" s="1" t="s">
        <v>30</v>
      </c>
      <c r="D1574" s="107" t="s">
        <v>1134</v>
      </c>
      <c r="E1574" s="1" t="s">
        <v>1184</v>
      </c>
      <c r="F1574" s="1" t="s">
        <v>32</v>
      </c>
      <c r="G1574" s="3">
        <v>15000</v>
      </c>
      <c r="H1574" s="58">
        <v>0</v>
      </c>
      <c r="I1574" s="3">
        <v>25</v>
      </c>
      <c r="J1574" s="3">
        <f t="shared" si="374"/>
        <v>430.5</v>
      </c>
      <c r="K1574" s="55">
        <f t="shared" si="375"/>
        <v>1065</v>
      </c>
      <c r="L1574" s="55">
        <f t="shared" si="376"/>
        <v>172.5</v>
      </c>
      <c r="M1574" s="3">
        <f t="shared" si="377"/>
        <v>456</v>
      </c>
      <c r="N1574" s="55">
        <f t="shared" si="378"/>
        <v>1063.5</v>
      </c>
      <c r="O1574" s="5">
        <v>0</v>
      </c>
      <c r="P1574" s="3">
        <f t="shared" si="379"/>
        <v>3187.5</v>
      </c>
      <c r="Q1574" s="3">
        <f t="shared" si="380"/>
        <v>911.5</v>
      </c>
      <c r="R1574" s="3">
        <f t="shared" si="381"/>
        <v>2301</v>
      </c>
      <c r="S1574" s="57">
        <f t="shared" si="382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25">
      <c r="A1575" s="163">
        <v>511</v>
      </c>
      <c r="B1575" s="2" t="s">
        <v>1695</v>
      </c>
      <c r="C1575" s="1" t="s">
        <v>34</v>
      </c>
      <c r="D1575" s="107" t="s">
        <v>1134</v>
      </c>
      <c r="E1575" s="1" t="s">
        <v>1184</v>
      </c>
      <c r="F1575" s="1" t="s">
        <v>32</v>
      </c>
      <c r="G1575" s="3">
        <v>15000</v>
      </c>
      <c r="H1575" s="58">
        <v>0</v>
      </c>
      <c r="I1575" s="3">
        <v>25</v>
      </c>
      <c r="J1575" s="3">
        <f t="shared" si="374"/>
        <v>430.5</v>
      </c>
      <c r="K1575" s="55">
        <f t="shared" si="375"/>
        <v>1065</v>
      </c>
      <c r="L1575" s="55">
        <f t="shared" si="376"/>
        <v>172.5</v>
      </c>
      <c r="M1575" s="3">
        <f t="shared" si="377"/>
        <v>456</v>
      </c>
      <c r="N1575" s="55">
        <f t="shared" si="378"/>
        <v>1063.5</v>
      </c>
      <c r="O1575" s="5">
        <v>0</v>
      </c>
      <c r="P1575" s="3">
        <f t="shared" si="379"/>
        <v>3187.5</v>
      </c>
      <c r="Q1575" s="3">
        <f t="shared" si="380"/>
        <v>911.5</v>
      </c>
      <c r="R1575" s="3">
        <f t="shared" si="381"/>
        <v>2301</v>
      </c>
      <c r="S1575" s="57">
        <f t="shared" si="382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25">
      <c r="A1576" s="163">
        <v>512</v>
      </c>
      <c r="B1576" s="2" t="s">
        <v>1696</v>
      </c>
      <c r="C1576" s="1" t="s">
        <v>34</v>
      </c>
      <c r="D1576" s="107" t="s">
        <v>1134</v>
      </c>
      <c r="E1576" s="1" t="s">
        <v>1184</v>
      </c>
      <c r="F1576" s="1" t="s">
        <v>32</v>
      </c>
      <c r="G1576" s="3">
        <v>15000</v>
      </c>
      <c r="H1576" s="58">
        <v>0</v>
      </c>
      <c r="I1576" s="3">
        <v>25</v>
      </c>
      <c r="J1576" s="3">
        <f t="shared" si="374"/>
        <v>430.5</v>
      </c>
      <c r="K1576" s="55">
        <f t="shared" si="375"/>
        <v>1065</v>
      </c>
      <c r="L1576" s="55">
        <f t="shared" si="376"/>
        <v>172.5</v>
      </c>
      <c r="M1576" s="3">
        <f t="shared" si="377"/>
        <v>456</v>
      </c>
      <c r="N1576" s="55">
        <f t="shared" si="378"/>
        <v>1063.5</v>
      </c>
      <c r="O1576" s="5">
        <v>0</v>
      </c>
      <c r="P1576" s="3">
        <f t="shared" si="379"/>
        <v>3187.5</v>
      </c>
      <c r="Q1576" s="3">
        <f t="shared" si="380"/>
        <v>911.5</v>
      </c>
      <c r="R1576" s="3">
        <f t="shared" si="381"/>
        <v>2301</v>
      </c>
      <c r="S1576" s="57">
        <f t="shared" si="382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25">
      <c r="A1577" s="163">
        <v>513</v>
      </c>
      <c r="B1577" s="2" t="s">
        <v>1697</v>
      </c>
      <c r="C1577" s="1" t="s">
        <v>34</v>
      </c>
      <c r="D1577" s="107" t="s">
        <v>1134</v>
      </c>
      <c r="E1577" s="1" t="s">
        <v>1184</v>
      </c>
      <c r="F1577" s="1" t="s">
        <v>32</v>
      </c>
      <c r="G1577" s="3">
        <v>15000</v>
      </c>
      <c r="H1577" s="58">
        <v>0</v>
      </c>
      <c r="I1577" s="3">
        <v>25</v>
      </c>
      <c r="J1577" s="3">
        <f t="shared" ref="J1577:J1640" si="383">+G1577*2.87%</f>
        <v>430.5</v>
      </c>
      <c r="K1577" s="55">
        <f t="shared" ref="K1577:K1640" si="384">+G1577*7.1%</f>
        <v>1065</v>
      </c>
      <c r="L1577" s="55">
        <f t="shared" ref="L1577:L1640" si="385">+G1577*1.15%</f>
        <v>172.5</v>
      </c>
      <c r="M1577" s="3">
        <f t="shared" ref="M1577:M1640" si="386">+G1577*3.04%</f>
        <v>456</v>
      </c>
      <c r="N1577" s="55">
        <f t="shared" ref="N1577:N1640" si="387">+G1577*7.09%</f>
        <v>1063.5</v>
      </c>
      <c r="O1577" s="5">
        <v>0</v>
      </c>
      <c r="P1577" s="3">
        <f t="shared" ref="P1577:P1640" si="388">SUM(J1577:N1577)</f>
        <v>3187.5</v>
      </c>
      <c r="Q1577" s="3">
        <f t="shared" ref="Q1577:Q1640" si="389">H1577+I1577+J1577+M1577+O1577</f>
        <v>911.5</v>
      </c>
      <c r="R1577" s="3">
        <f t="shared" ref="R1577:R1640" si="390">+K1577+L1577+N1577</f>
        <v>2301</v>
      </c>
      <c r="S1577" s="57">
        <f t="shared" ref="S1577:S1640" si="391">+G1577-Q1577</f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25">
      <c r="A1578" s="163">
        <v>514</v>
      </c>
      <c r="B1578" s="2" t="s">
        <v>1698</v>
      </c>
      <c r="C1578" s="1" t="s">
        <v>34</v>
      </c>
      <c r="D1578" s="107" t="s">
        <v>1134</v>
      </c>
      <c r="E1578" s="1" t="s">
        <v>1267</v>
      </c>
      <c r="F1578" s="1" t="s">
        <v>32</v>
      </c>
      <c r="G1578" s="3">
        <v>10000</v>
      </c>
      <c r="H1578" s="58">
        <v>0</v>
      </c>
      <c r="I1578" s="3">
        <v>25</v>
      </c>
      <c r="J1578" s="3">
        <f t="shared" si="383"/>
        <v>287</v>
      </c>
      <c r="K1578" s="55">
        <f t="shared" si="384"/>
        <v>709.99999999999989</v>
      </c>
      <c r="L1578" s="55">
        <f t="shared" si="385"/>
        <v>115</v>
      </c>
      <c r="M1578" s="3">
        <f t="shared" si="386"/>
        <v>304</v>
      </c>
      <c r="N1578" s="55">
        <f t="shared" si="387"/>
        <v>709</v>
      </c>
      <c r="O1578" s="5">
        <v>0</v>
      </c>
      <c r="P1578" s="3">
        <f t="shared" si="388"/>
        <v>2125</v>
      </c>
      <c r="Q1578" s="3">
        <f t="shared" si="389"/>
        <v>616</v>
      </c>
      <c r="R1578" s="3">
        <f t="shared" si="390"/>
        <v>1534</v>
      </c>
      <c r="S1578" s="57">
        <f t="shared" si="391"/>
        <v>9384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25">
      <c r="A1579" s="163">
        <v>515</v>
      </c>
      <c r="B1579" s="2" t="s">
        <v>1699</v>
      </c>
      <c r="C1579" s="1" t="s">
        <v>34</v>
      </c>
      <c r="D1579" s="107" t="s">
        <v>1134</v>
      </c>
      <c r="E1579" s="1" t="s">
        <v>1184</v>
      </c>
      <c r="F1579" s="1" t="s">
        <v>32</v>
      </c>
      <c r="G1579" s="3">
        <v>15000</v>
      </c>
      <c r="H1579" s="58">
        <v>0</v>
      </c>
      <c r="I1579" s="3">
        <v>25</v>
      </c>
      <c r="J1579" s="3">
        <f t="shared" si="383"/>
        <v>430.5</v>
      </c>
      <c r="K1579" s="55">
        <f t="shared" si="384"/>
        <v>1065</v>
      </c>
      <c r="L1579" s="55">
        <f t="shared" si="385"/>
        <v>172.5</v>
      </c>
      <c r="M1579" s="3">
        <f t="shared" si="386"/>
        <v>456</v>
      </c>
      <c r="N1579" s="55">
        <f t="shared" si="387"/>
        <v>1063.5</v>
      </c>
      <c r="O1579" s="5">
        <v>0</v>
      </c>
      <c r="P1579" s="3">
        <f t="shared" si="388"/>
        <v>3187.5</v>
      </c>
      <c r="Q1579" s="3">
        <f t="shared" si="389"/>
        <v>911.5</v>
      </c>
      <c r="R1579" s="3">
        <f t="shared" si="390"/>
        <v>2301</v>
      </c>
      <c r="S1579" s="57">
        <f t="shared" si="391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25">
      <c r="A1580" s="163">
        <v>516</v>
      </c>
      <c r="B1580" s="2" t="s">
        <v>1700</v>
      </c>
      <c r="C1580" s="1" t="s">
        <v>34</v>
      </c>
      <c r="D1580" s="107" t="s">
        <v>1134</v>
      </c>
      <c r="E1580" s="1" t="s">
        <v>1184</v>
      </c>
      <c r="F1580" s="1" t="s">
        <v>32</v>
      </c>
      <c r="G1580" s="3">
        <v>15000</v>
      </c>
      <c r="H1580" s="58">
        <v>0</v>
      </c>
      <c r="I1580" s="3">
        <v>25</v>
      </c>
      <c r="J1580" s="3">
        <f t="shared" si="383"/>
        <v>430.5</v>
      </c>
      <c r="K1580" s="55">
        <f t="shared" si="384"/>
        <v>1065</v>
      </c>
      <c r="L1580" s="55">
        <f t="shared" si="385"/>
        <v>172.5</v>
      </c>
      <c r="M1580" s="3">
        <f t="shared" si="386"/>
        <v>456</v>
      </c>
      <c r="N1580" s="55">
        <f t="shared" si="387"/>
        <v>1063.5</v>
      </c>
      <c r="O1580" s="5">
        <v>0</v>
      </c>
      <c r="P1580" s="3">
        <f t="shared" si="388"/>
        <v>3187.5</v>
      </c>
      <c r="Q1580" s="3">
        <f t="shared" si="389"/>
        <v>911.5</v>
      </c>
      <c r="R1580" s="3">
        <f t="shared" si="390"/>
        <v>2301</v>
      </c>
      <c r="S1580" s="57">
        <f t="shared" si="391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25">
      <c r="A1581" s="163">
        <v>517</v>
      </c>
      <c r="B1581" s="120" t="s">
        <v>1701</v>
      </c>
      <c r="C1581" s="1" t="s">
        <v>34</v>
      </c>
      <c r="D1581" s="107" t="s">
        <v>1134</v>
      </c>
      <c r="E1581" s="1" t="s">
        <v>1184</v>
      </c>
      <c r="F1581" s="1" t="s">
        <v>32</v>
      </c>
      <c r="G1581" s="3">
        <v>15000</v>
      </c>
      <c r="H1581" s="58">
        <v>0</v>
      </c>
      <c r="I1581" s="3">
        <v>25</v>
      </c>
      <c r="J1581" s="3">
        <f t="shared" si="383"/>
        <v>430.5</v>
      </c>
      <c r="K1581" s="55">
        <f t="shared" si="384"/>
        <v>1065</v>
      </c>
      <c r="L1581" s="55">
        <f t="shared" si="385"/>
        <v>172.5</v>
      </c>
      <c r="M1581" s="3">
        <f t="shared" si="386"/>
        <v>456</v>
      </c>
      <c r="N1581" s="55">
        <f t="shared" si="387"/>
        <v>1063.5</v>
      </c>
      <c r="O1581" s="5">
        <v>0</v>
      </c>
      <c r="P1581" s="3">
        <f t="shared" si="388"/>
        <v>3187.5</v>
      </c>
      <c r="Q1581" s="3">
        <f t="shared" si="389"/>
        <v>911.5</v>
      </c>
      <c r="R1581" s="3">
        <f t="shared" si="390"/>
        <v>2301</v>
      </c>
      <c r="S1581" s="57">
        <f t="shared" si="391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25">
      <c r="A1582" s="163">
        <v>518</v>
      </c>
      <c r="B1582" s="2" t="s">
        <v>1702</v>
      </c>
      <c r="C1582" s="1" t="s">
        <v>34</v>
      </c>
      <c r="D1582" s="107" t="s">
        <v>1134</v>
      </c>
      <c r="E1582" s="1" t="s">
        <v>1184</v>
      </c>
      <c r="F1582" s="1" t="s">
        <v>32</v>
      </c>
      <c r="G1582" s="3">
        <v>15000</v>
      </c>
      <c r="H1582" s="58">
        <v>0</v>
      </c>
      <c r="I1582" s="3">
        <v>25</v>
      </c>
      <c r="J1582" s="3">
        <f t="shared" si="383"/>
        <v>430.5</v>
      </c>
      <c r="K1582" s="55">
        <f t="shared" si="384"/>
        <v>1065</v>
      </c>
      <c r="L1582" s="55">
        <f t="shared" si="385"/>
        <v>172.5</v>
      </c>
      <c r="M1582" s="3">
        <f t="shared" si="386"/>
        <v>456</v>
      </c>
      <c r="N1582" s="55">
        <f t="shared" si="387"/>
        <v>1063.5</v>
      </c>
      <c r="O1582" s="5">
        <v>0</v>
      </c>
      <c r="P1582" s="3">
        <f t="shared" si="388"/>
        <v>3187.5</v>
      </c>
      <c r="Q1582" s="3">
        <f t="shared" si="389"/>
        <v>911.5</v>
      </c>
      <c r="R1582" s="3">
        <f t="shared" si="390"/>
        <v>2301</v>
      </c>
      <c r="S1582" s="57">
        <f t="shared" si="391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25">
      <c r="A1583" s="163">
        <v>519</v>
      </c>
      <c r="B1583" s="2" t="s">
        <v>1703</v>
      </c>
      <c r="C1583" s="1" t="s">
        <v>34</v>
      </c>
      <c r="D1583" s="107" t="s">
        <v>1134</v>
      </c>
      <c r="E1583" s="1" t="s">
        <v>1184</v>
      </c>
      <c r="F1583" s="1" t="s">
        <v>32</v>
      </c>
      <c r="G1583" s="3">
        <v>15000</v>
      </c>
      <c r="H1583" s="58">
        <v>0</v>
      </c>
      <c r="I1583" s="3">
        <v>25</v>
      </c>
      <c r="J1583" s="3">
        <f t="shared" si="383"/>
        <v>430.5</v>
      </c>
      <c r="K1583" s="55">
        <f t="shared" si="384"/>
        <v>1065</v>
      </c>
      <c r="L1583" s="55">
        <f t="shared" si="385"/>
        <v>172.5</v>
      </c>
      <c r="M1583" s="3">
        <f t="shared" si="386"/>
        <v>456</v>
      </c>
      <c r="N1583" s="55">
        <f t="shared" si="387"/>
        <v>1063.5</v>
      </c>
      <c r="O1583" s="5">
        <v>1350.12</v>
      </c>
      <c r="P1583" s="3">
        <f t="shared" si="388"/>
        <v>3187.5</v>
      </c>
      <c r="Q1583" s="3">
        <f t="shared" si="389"/>
        <v>2261.62</v>
      </c>
      <c r="R1583" s="3">
        <f t="shared" si="390"/>
        <v>2301</v>
      </c>
      <c r="S1583" s="57">
        <f t="shared" si="391"/>
        <v>12738.380000000001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25">
      <c r="A1584" s="163">
        <v>520</v>
      </c>
      <c r="B1584" s="2" t="s">
        <v>1704</v>
      </c>
      <c r="C1584" s="1" t="s">
        <v>34</v>
      </c>
      <c r="D1584" s="107" t="s">
        <v>1134</v>
      </c>
      <c r="E1584" s="1" t="s">
        <v>1184</v>
      </c>
      <c r="F1584" s="1" t="s">
        <v>32</v>
      </c>
      <c r="G1584" s="3">
        <v>15000</v>
      </c>
      <c r="H1584" s="58">
        <v>0</v>
      </c>
      <c r="I1584" s="3">
        <v>25</v>
      </c>
      <c r="J1584" s="3">
        <f t="shared" si="383"/>
        <v>430.5</v>
      </c>
      <c r="K1584" s="55">
        <f t="shared" si="384"/>
        <v>1065</v>
      </c>
      <c r="L1584" s="55">
        <f t="shared" si="385"/>
        <v>172.5</v>
      </c>
      <c r="M1584" s="3">
        <f t="shared" si="386"/>
        <v>456</v>
      </c>
      <c r="N1584" s="55">
        <f t="shared" si="387"/>
        <v>1063.5</v>
      </c>
      <c r="O1584" s="5">
        <v>1350.12</v>
      </c>
      <c r="P1584" s="3">
        <f t="shared" si="388"/>
        <v>3187.5</v>
      </c>
      <c r="Q1584" s="3">
        <f t="shared" si="389"/>
        <v>2261.62</v>
      </c>
      <c r="R1584" s="3">
        <f t="shared" si="390"/>
        <v>2301</v>
      </c>
      <c r="S1584" s="57">
        <f t="shared" si="391"/>
        <v>12738.380000000001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25">
      <c r="A1585" s="163">
        <v>521</v>
      </c>
      <c r="B1585" s="2" t="s">
        <v>1705</v>
      </c>
      <c r="C1585" s="1" t="s">
        <v>30</v>
      </c>
      <c r="D1585" s="107" t="s">
        <v>1134</v>
      </c>
      <c r="E1585" s="1" t="s">
        <v>1184</v>
      </c>
      <c r="F1585" s="1" t="s">
        <v>32</v>
      </c>
      <c r="G1585" s="3">
        <v>15000</v>
      </c>
      <c r="H1585" s="58">
        <v>0</v>
      </c>
      <c r="I1585" s="3">
        <v>25</v>
      </c>
      <c r="J1585" s="3">
        <f t="shared" si="383"/>
        <v>430.5</v>
      </c>
      <c r="K1585" s="55">
        <f t="shared" si="384"/>
        <v>1065</v>
      </c>
      <c r="L1585" s="55">
        <f t="shared" si="385"/>
        <v>172.5</v>
      </c>
      <c r="M1585" s="3">
        <f t="shared" si="386"/>
        <v>456</v>
      </c>
      <c r="N1585" s="55">
        <f t="shared" si="387"/>
        <v>1063.5</v>
      </c>
      <c r="O1585" s="5">
        <v>1350.12</v>
      </c>
      <c r="P1585" s="3">
        <f t="shared" si="388"/>
        <v>3187.5</v>
      </c>
      <c r="Q1585" s="3">
        <f t="shared" si="389"/>
        <v>2261.62</v>
      </c>
      <c r="R1585" s="3">
        <f t="shared" si="390"/>
        <v>2301</v>
      </c>
      <c r="S1585" s="57">
        <f t="shared" si="391"/>
        <v>12738.380000000001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25">
      <c r="A1586" s="163">
        <v>522</v>
      </c>
      <c r="B1586" s="2" t="s">
        <v>1706</v>
      </c>
      <c r="C1586" s="1" t="s">
        <v>34</v>
      </c>
      <c r="D1586" s="107" t="s">
        <v>1134</v>
      </c>
      <c r="E1586" s="1" t="s">
        <v>1184</v>
      </c>
      <c r="F1586" s="1" t="s">
        <v>32</v>
      </c>
      <c r="G1586" s="3">
        <v>15000</v>
      </c>
      <c r="H1586" s="58">
        <v>0</v>
      </c>
      <c r="I1586" s="3">
        <v>25</v>
      </c>
      <c r="J1586" s="3">
        <f t="shared" si="383"/>
        <v>430.5</v>
      </c>
      <c r="K1586" s="55">
        <f t="shared" si="384"/>
        <v>1065</v>
      </c>
      <c r="L1586" s="55">
        <f t="shared" si="385"/>
        <v>172.5</v>
      </c>
      <c r="M1586" s="3">
        <f t="shared" si="386"/>
        <v>456</v>
      </c>
      <c r="N1586" s="55">
        <f t="shared" si="387"/>
        <v>1063.5</v>
      </c>
      <c r="O1586" s="5">
        <v>0</v>
      </c>
      <c r="P1586" s="3">
        <f t="shared" si="388"/>
        <v>3187.5</v>
      </c>
      <c r="Q1586" s="3">
        <f t="shared" si="389"/>
        <v>911.5</v>
      </c>
      <c r="R1586" s="3">
        <f t="shared" si="390"/>
        <v>2301</v>
      </c>
      <c r="S1586" s="57">
        <f t="shared" si="391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25">
      <c r="A1587" s="163">
        <v>523</v>
      </c>
      <c r="B1587" s="2" t="s">
        <v>1707</v>
      </c>
      <c r="C1587" s="1" t="s">
        <v>34</v>
      </c>
      <c r="D1587" s="107" t="s">
        <v>1134</v>
      </c>
      <c r="E1587" s="1" t="s">
        <v>1184</v>
      </c>
      <c r="F1587" s="1" t="s">
        <v>32</v>
      </c>
      <c r="G1587" s="3">
        <v>15000</v>
      </c>
      <c r="H1587" s="58">
        <v>0</v>
      </c>
      <c r="I1587" s="3">
        <v>25</v>
      </c>
      <c r="J1587" s="3">
        <f t="shared" si="383"/>
        <v>430.5</v>
      </c>
      <c r="K1587" s="55">
        <f t="shared" si="384"/>
        <v>1065</v>
      </c>
      <c r="L1587" s="55">
        <f t="shared" si="385"/>
        <v>172.5</v>
      </c>
      <c r="M1587" s="3">
        <f t="shared" si="386"/>
        <v>456</v>
      </c>
      <c r="N1587" s="55">
        <f t="shared" si="387"/>
        <v>1063.5</v>
      </c>
      <c r="O1587" s="5">
        <v>0</v>
      </c>
      <c r="P1587" s="3">
        <f t="shared" si="388"/>
        <v>3187.5</v>
      </c>
      <c r="Q1587" s="3">
        <f t="shared" si="389"/>
        <v>911.5</v>
      </c>
      <c r="R1587" s="3">
        <f t="shared" si="390"/>
        <v>2301</v>
      </c>
      <c r="S1587" s="57">
        <f t="shared" si="391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25">
      <c r="A1588" s="163">
        <v>524</v>
      </c>
      <c r="B1588" s="2" t="s">
        <v>1708</v>
      </c>
      <c r="C1588" s="1" t="s">
        <v>34</v>
      </c>
      <c r="D1588" s="107" t="s">
        <v>1134</v>
      </c>
      <c r="E1588" s="1" t="s">
        <v>1184</v>
      </c>
      <c r="F1588" s="1" t="s">
        <v>32</v>
      </c>
      <c r="G1588" s="3">
        <v>15000</v>
      </c>
      <c r="H1588" s="58">
        <v>0</v>
      </c>
      <c r="I1588" s="3">
        <v>25</v>
      </c>
      <c r="J1588" s="3">
        <f t="shared" si="383"/>
        <v>430.5</v>
      </c>
      <c r="K1588" s="55">
        <f t="shared" si="384"/>
        <v>1065</v>
      </c>
      <c r="L1588" s="55">
        <f t="shared" si="385"/>
        <v>172.5</v>
      </c>
      <c r="M1588" s="3">
        <f t="shared" si="386"/>
        <v>456</v>
      </c>
      <c r="N1588" s="55">
        <f t="shared" si="387"/>
        <v>1063.5</v>
      </c>
      <c r="O1588" s="5">
        <v>0</v>
      </c>
      <c r="P1588" s="3">
        <f t="shared" si="388"/>
        <v>3187.5</v>
      </c>
      <c r="Q1588" s="3">
        <f t="shared" si="389"/>
        <v>911.5</v>
      </c>
      <c r="R1588" s="3">
        <f t="shared" si="390"/>
        <v>2301</v>
      </c>
      <c r="S1588" s="57">
        <f t="shared" si="391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25">
      <c r="A1589" s="163">
        <v>525</v>
      </c>
      <c r="B1589" s="2" t="s">
        <v>1709</v>
      </c>
      <c r="C1589" s="1" t="s">
        <v>34</v>
      </c>
      <c r="D1589" s="107" t="s">
        <v>1134</v>
      </c>
      <c r="E1589" s="1" t="s">
        <v>1184</v>
      </c>
      <c r="F1589" s="1" t="s">
        <v>32</v>
      </c>
      <c r="G1589" s="3">
        <v>15000</v>
      </c>
      <c r="H1589" s="58">
        <v>0</v>
      </c>
      <c r="I1589" s="3">
        <v>25</v>
      </c>
      <c r="J1589" s="3">
        <f t="shared" si="383"/>
        <v>430.5</v>
      </c>
      <c r="K1589" s="55">
        <f t="shared" si="384"/>
        <v>1065</v>
      </c>
      <c r="L1589" s="55">
        <f t="shared" si="385"/>
        <v>172.5</v>
      </c>
      <c r="M1589" s="3">
        <f t="shared" si="386"/>
        <v>456</v>
      </c>
      <c r="N1589" s="55">
        <f t="shared" si="387"/>
        <v>1063.5</v>
      </c>
      <c r="O1589" s="5">
        <v>0</v>
      </c>
      <c r="P1589" s="3">
        <f t="shared" si="388"/>
        <v>3187.5</v>
      </c>
      <c r="Q1589" s="3">
        <f t="shared" si="389"/>
        <v>911.5</v>
      </c>
      <c r="R1589" s="3">
        <f t="shared" si="390"/>
        <v>2301</v>
      </c>
      <c r="S1589" s="57">
        <f t="shared" si="391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25">
      <c r="A1590" s="163">
        <v>526</v>
      </c>
      <c r="B1590" s="2" t="s">
        <v>1710</v>
      </c>
      <c r="C1590" s="1" t="s">
        <v>34</v>
      </c>
      <c r="D1590" s="107" t="s">
        <v>1134</v>
      </c>
      <c r="E1590" s="1" t="s">
        <v>1184</v>
      </c>
      <c r="F1590" s="1" t="s">
        <v>32</v>
      </c>
      <c r="G1590" s="3">
        <v>15000</v>
      </c>
      <c r="H1590" s="58">
        <v>0</v>
      </c>
      <c r="I1590" s="3">
        <v>25</v>
      </c>
      <c r="J1590" s="3">
        <f t="shared" si="383"/>
        <v>430.5</v>
      </c>
      <c r="K1590" s="55">
        <f t="shared" si="384"/>
        <v>1065</v>
      </c>
      <c r="L1590" s="55">
        <f t="shared" si="385"/>
        <v>172.5</v>
      </c>
      <c r="M1590" s="3">
        <f t="shared" si="386"/>
        <v>456</v>
      </c>
      <c r="N1590" s="55">
        <f t="shared" si="387"/>
        <v>1063.5</v>
      </c>
      <c r="O1590" s="5">
        <v>0</v>
      </c>
      <c r="P1590" s="3">
        <f t="shared" si="388"/>
        <v>3187.5</v>
      </c>
      <c r="Q1590" s="3">
        <f t="shared" si="389"/>
        <v>911.5</v>
      </c>
      <c r="R1590" s="3">
        <f t="shared" si="390"/>
        <v>2301</v>
      </c>
      <c r="S1590" s="57">
        <f t="shared" si="391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" customHeight="1" x14ac:dyDescent="0.25">
      <c r="A1591" s="163">
        <v>527</v>
      </c>
      <c r="B1591" s="2" t="s">
        <v>1711</v>
      </c>
      <c r="C1591" s="1" t="s">
        <v>34</v>
      </c>
      <c r="D1591" s="107" t="s">
        <v>1134</v>
      </c>
      <c r="E1591" s="1" t="s">
        <v>1184</v>
      </c>
      <c r="F1591" s="1" t="s">
        <v>32</v>
      </c>
      <c r="G1591" s="3">
        <v>15000</v>
      </c>
      <c r="H1591" s="58">
        <v>0</v>
      </c>
      <c r="I1591" s="3">
        <v>25</v>
      </c>
      <c r="J1591" s="3">
        <f t="shared" si="383"/>
        <v>430.5</v>
      </c>
      <c r="K1591" s="55">
        <f t="shared" si="384"/>
        <v>1065</v>
      </c>
      <c r="L1591" s="55">
        <f t="shared" si="385"/>
        <v>172.5</v>
      </c>
      <c r="M1591" s="3">
        <f t="shared" si="386"/>
        <v>456</v>
      </c>
      <c r="N1591" s="55">
        <f t="shared" si="387"/>
        <v>1063.5</v>
      </c>
      <c r="O1591" s="5">
        <v>0</v>
      </c>
      <c r="P1591" s="3">
        <f t="shared" si="388"/>
        <v>3187.5</v>
      </c>
      <c r="Q1591" s="3">
        <f t="shared" si="389"/>
        <v>911.5</v>
      </c>
      <c r="R1591" s="3">
        <f t="shared" si="390"/>
        <v>2301</v>
      </c>
      <c r="S1591" s="57">
        <f t="shared" si="391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" customHeight="1" x14ac:dyDescent="0.25">
      <c r="A1592" s="163">
        <v>528</v>
      </c>
      <c r="B1592" s="2" t="s">
        <v>1712</v>
      </c>
      <c r="C1592" s="1" t="s">
        <v>34</v>
      </c>
      <c r="D1592" s="107" t="s">
        <v>1134</v>
      </c>
      <c r="E1592" s="1" t="s">
        <v>1184</v>
      </c>
      <c r="F1592" s="1" t="s">
        <v>32</v>
      </c>
      <c r="G1592" s="3">
        <v>15000</v>
      </c>
      <c r="H1592" s="58">
        <v>0</v>
      </c>
      <c r="I1592" s="3">
        <v>25</v>
      </c>
      <c r="J1592" s="3">
        <f t="shared" si="383"/>
        <v>430.5</v>
      </c>
      <c r="K1592" s="55">
        <f t="shared" si="384"/>
        <v>1065</v>
      </c>
      <c r="L1592" s="55">
        <f t="shared" si="385"/>
        <v>172.5</v>
      </c>
      <c r="M1592" s="3">
        <f t="shared" si="386"/>
        <v>456</v>
      </c>
      <c r="N1592" s="55">
        <f t="shared" si="387"/>
        <v>1063.5</v>
      </c>
      <c r="O1592" s="5">
        <v>0</v>
      </c>
      <c r="P1592" s="3">
        <f t="shared" si="388"/>
        <v>3187.5</v>
      </c>
      <c r="Q1592" s="3">
        <f t="shared" si="389"/>
        <v>911.5</v>
      </c>
      <c r="R1592" s="3">
        <f t="shared" si="390"/>
        <v>2301</v>
      </c>
      <c r="S1592" s="57">
        <f t="shared" si="391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" customHeight="1" x14ac:dyDescent="0.25">
      <c r="A1593" s="163">
        <v>529</v>
      </c>
      <c r="B1593" s="2" t="s">
        <v>1713</v>
      </c>
      <c r="C1593" s="1" t="s">
        <v>34</v>
      </c>
      <c r="D1593" s="107" t="s">
        <v>1134</v>
      </c>
      <c r="E1593" s="1" t="s">
        <v>1184</v>
      </c>
      <c r="F1593" s="1" t="s">
        <v>32</v>
      </c>
      <c r="G1593" s="3">
        <v>15000</v>
      </c>
      <c r="H1593" s="58">
        <v>0</v>
      </c>
      <c r="I1593" s="3">
        <v>25</v>
      </c>
      <c r="J1593" s="3">
        <f t="shared" si="383"/>
        <v>430.5</v>
      </c>
      <c r="K1593" s="55">
        <f t="shared" si="384"/>
        <v>1065</v>
      </c>
      <c r="L1593" s="55">
        <f t="shared" si="385"/>
        <v>172.5</v>
      </c>
      <c r="M1593" s="3">
        <f t="shared" si="386"/>
        <v>456</v>
      </c>
      <c r="N1593" s="55">
        <f t="shared" si="387"/>
        <v>1063.5</v>
      </c>
      <c r="O1593" s="5">
        <v>0</v>
      </c>
      <c r="P1593" s="3">
        <f t="shared" si="388"/>
        <v>3187.5</v>
      </c>
      <c r="Q1593" s="3">
        <f t="shared" si="389"/>
        <v>911.5</v>
      </c>
      <c r="R1593" s="3">
        <f t="shared" si="390"/>
        <v>2301</v>
      </c>
      <c r="S1593" s="57">
        <f t="shared" si="391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" customHeight="1" x14ac:dyDescent="0.25">
      <c r="A1594" s="163">
        <v>530</v>
      </c>
      <c r="B1594" s="120" t="s">
        <v>1714</v>
      </c>
      <c r="C1594" s="1" t="s">
        <v>34</v>
      </c>
      <c r="D1594" s="107" t="s">
        <v>1134</v>
      </c>
      <c r="E1594" s="1" t="s">
        <v>1184</v>
      </c>
      <c r="F1594" s="1" t="s">
        <v>32</v>
      </c>
      <c r="G1594" s="3">
        <v>15000</v>
      </c>
      <c r="H1594" s="58">
        <v>0</v>
      </c>
      <c r="I1594" s="3">
        <v>25</v>
      </c>
      <c r="J1594" s="3">
        <f t="shared" si="383"/>
        <v>430.5</v>
      </c>
      <c r="K1594" s="55">
        <f t="shared" si="384"/>
        <v>1065</v>
      </c>
      <c r="L1594" s="55">
        <f t="shared" si="385"/>
        <v>172.5</v>
      </c>
      <c r="M1594" s="3">
        <f t="shared" si="386"/>
        <v>456</v>
      </c>
      <c r="N1594" s="55">
        <f t="shared" si="387"/>
        <v>1063.5</v>
      </c>
      <c r="O1594" s="5">
        <v>0</v>
      </c>
      <c r="P1594" s="3">
        <f t="shared" si="388"/>
        <v>3187.5</v>
      </c>
      <c r="Q1594" s="3">
        <f t="shared" si="389"/>
        <v>911.5</v>
      </c>
      <c r="R1594" s="3">
        <f t="shared" si="390"/>
        <v>2301</v>
      </c>
      <c r="S1594" s="57">
        <f t="shared" si="391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" customHeight="1" x14ac:dyDescent="0.25">
      <c r="A1595" s="163">
        <v>531</v>
      </c>
      <c r="B1595" s="2" t="s">
        <v>1715</v>
      </c>
      <c r="C1595" s="1" t="s">
        <v>34</v>
      </c>
      <c r="D1595" s="107" t="s">
        <v>1134</v>
      </c>
      <c r="E1595" s="1" t="s">
        <v>1184</v>
      </c>
      <c r="F1595" s="1" t="s">
        <v>32</v>
      </c>
      <c r="G1595" s="3">
        <v>15000</v>
      </c>
      <c r="H1595" s="58">
        <v>0</v>
      </c>
      <c r="I1595" s="3">
        <v>25</v>
      </c>
      <c r="J1595" s="3">
        <f t="shared" si="383"/>
        <v>430.5</v>
      </c>
      <c r="K1595" s="55">
        <f t="shared" si="384"/>
        <v>1065</v>
      </c>
      <c r="L1595" s="55">
        <f t="shared" si="385"/>
        <v>172.5</v>
      </c>
      <c r="M1595" s="3">
        <f t="shared" si="386"/>
        <v>456</v>
      </c>
      <c r="N1595" s="55">
        <f t="shared" si="387"/>
        <v>1063.5</v>
      </c>
      <c r="O1595" s="5">
        <v>0</v>
      </c>
      <c r="P1595" s="3">
        <f t="shared" si="388"/>
        <v>3187.5</v>
      </c>
      <c r="Q1595" s="3">
        <f t="shared" si="389"/>
        <v>911.5</v>
      </c>
      <c r="R1595" s="3">
        <f t="shared" si="390"/>
        <v>2301</v>
      </c>
      <c r="S1595" s="57">
        <f t="shared" si="391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25">
      <c r="A1596" s="163">
        <v>532</v>
      </c>
      <c r="B1596" s="2" t="s">
        <v>1716</v>
      </c>
      <c r="C1596" s="1" t="s">
        <v>34</v>
      </c>
      <c r="D1596" s="107" t="s">
        <v>1134</v>
      </c>
      <c r="E1596" s="1" t="s">
        <v>1184</v>
      </c>
      <c r="F1596" s="1" t="s">
        <v>32</v>
      </c>
      <c r="G1596" s="3">
        <v>15000</v>
      </c>
      <c r="H1596" s="58">
        <v>0</v>
      </c>
      <c r="I1596" s="3">
        <v>25</v>
      </c>
      <c r="J1596" s="3">
        <f t="shared" si="383"/>
        <v>430.5</v>
      </c>
      <c r="K1596" s="55">
        <f t="shared" si="384"/>
        <v>1065</v>
      </c>
      <c r="L1596" s="55">
        <f t="shared" si="385"/>
        <v>172.5</v>
      </c>
      <c r="M1596" s="3">
        <f t="shared" si="386"/>
        <v>456</v>
      </c>
      <c r="N1596" s="55">
        <f t="shared" si="387"/>
        <v>1063.5</v>
      </c>
      <c r="O1596" s="5">
        <v>0</v>
      </c>
      <c r="P1596" s="3">
        <f t="shared" si="388"/>
        <v>3187.5</v>
      </c>
      <c r="Q1596" s="3">
        <f t="shared" si="389"/>
        <v>911.5</v>
      </c>
      <c r="R1596" s="3">
        <f t="shared" si="390"/>
        <v>2301</v>
      </c>
      <c r="S1596" s="57">
        <f t="shared" si="391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25">
      <c r="A1597" s="163">
        <v>533</v>
      </c>
      <c r="B1597" s="2" t="s">
        <v>1717</v>
      </c>
      <c r="C1597" s="1" t="s">
        <v>34</v>
      </c>
      <c r="D1597" s="107" t="s">
        <v>1134</v>
      </c>
      <c r="E1597" s="1" t="s">
        <v>1184</v>
      </c>
      <c r="F1597" s="1" t="s">
        <v>32</v>
      </c>
      <c r="G1597" s="3">
        <v>15000</v>
      </c>
      <c r="H1597" s="58">
        <v>0</v>
      </c>
      <c r="I1597" s="3">
        <v>25</v>
      </c>
      <c r="J1597" s="3">
        <f t="shared" si="383"/>
        <v>430.5</v>
      </c>
      <c r="K1597" s="55">
        <f t="shared" si="384"/>
        <v>1065</v>
      </c>
      <c r="L1597" s="55">
        <f t="shared" si="385"/>
        <v>172.5</v>
      </c>
      <c r="M1597" s="3">
        <f t="shared" si="386"/>
        <v>456</v>
      </c>
      <c r="N1597" s="55">
        <f t="shared" si="387"/>
        <v>1063.5</v>
      </c>
      <c r="O1597" s="5">
        <v>0</v>
      </c>
      <c r="P1597" s="3">
        <f t="shared" si="388"/>
        <v>3187.5</v>
      </c>
      <c r="Q1597" s="3">
        <f t="shared" si="389"/>
        <v>911.5</v>
      </c>
      <c r="R1597" s="3">
        <f t="shared" si="390"/>
        <v>2301</v>
      </c>
      <c r="S1597" s="57">
        <f t="shared" si="391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25">
      <c r="A1598" s="163">
        <v>534</v>
      </c>
      <c r="B1598" s="2" t="s">
        <v>1718</v>
      </c>
      <c r="C1598" s="1" t="s">
        <v>34</v>
      </c>
      <c r="D1598" s="107" t="s">
        <v>1134</v>
      </c>
      <c r="E1598" s="1" t="s">
        <v>1184</v>
      </c>
      <c r="F1598" s="1" t="s">
        <v>32</v>
      </c>
      <c r="G1598" s="3">
        <v>15000</v>
      </c>
      <c r="H1598" s="58">
        <v>0</v>
      </c>
      <c r="I1598" s="3">
        <v>25</v>
      </c>
      <c r="J1598" s="3">
        <f t="shared" si="383"/>
        <v>430.5</v>
      </c>
      <c r="K1598" s="55">
        <f t="shared" si="384"/>
        <v>1065</v>
      </c>
      <c r="L1598" s="55">
        <f t="shared" si="385"/>
        <v>172.5</v>
      </c>
      <c r="M1598" s="3">
        <f t="shared" si="386"/>
        <v>456</v>
      </c>
      <c r="N1598" s="55">
        <f t="shared" si="387"/>
        <v>1063.5</v>
      </c>
      <c r="O1598" s="5">
        <v>0</v>
      </c>
      <c r="P1598" s="3">
        <f t="shared" si="388"/>
        <v>3187.5</v>
      </c>
      <c r="Q1598" s="3">
        <f t="shared" si="389"/>
        <v>911.5</v>
      </c>
      <c r="R1598" s="3">
        <f t="shared" si="390"/>
        <v>2301</v>
      </c>
      <c r="S1598" s="57">
        <f t="shared" si="391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25">
      <c r="A1599" s="163">
        <v>535</v>
      </c>
      <c r="B1599" s="2" t="s">
        <v>1719</v>
      </c>
      <c r="C1599" s="1" t="s">
        <v>34</v>
      </c>
      <c r="D1599" s="107" t="s">
        <v>1134</v>
      </c>
      <c r="E1599" s="1" t="s">
        <v>1184</v>
      </c>
      <c r="F1599" s="1" t="s">
        <v>32</v>
      </c>
      <c r="G1599" s="3">
        <v>15000</v>
      </c>
      <c r="H1599" s="58">
        <v>0</v>
      </c>
      <c r="I1599" s="3">
        <v>25</v>
      </c>
      <c r="J1599" s="3">
        <f t="shared" si="383"/>
        <v>430.5</v>
      </c>
      <c r="K1599" s="55">
        <f t="shared" si="384"/>
        <v>1065</v>
      </c>
      <c r="L1599" s="55">
        <f t="shared" si="385"/>
        <v>172.5</v>
      </c>
      <c r="M1599" s="3">
        <f t="shared" si="386"/>
        <v>456</v>
      </c>
      <c r="N1599" s="55">
        <f t="shared" si="387"/>
        <v>1063.5</v>
      </c>
      <c r="O1599" s="5">
        <v>0</v>
      </c>
      <c r="P1599" s="3">
        <f t="shared" si="388"/>
        <v>3187.5</v>
      </c>
      <c r="Q1599" s="3">
        <f t="shared" si="389"/>
        <v>911.5</v>
      </c>
      <c r="R1599" s="3">
        <f t="shared" si="390"/>
        <v>2301</v>
      </c>
      <c r="S1599" s="57">
        <f t="shared" si="391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25">
      <c r="A1600" s="163">
        <v>536</v>
      </c>
      <c r="B1600" s="120" t="s">
        <v>1720</v>
      </c>
      <c r="C1600" s="1" t="s">
        <v>34</v>
      </c>
      <c r="D1600" s="107" t="s">
        <v>1134</v>
      </c>
      <c r="E1600" s="1" t="s">
        <v>1184</v>
      </c>
      <c r="F1600" s="1" t="s">
        <v>32</v>
      </c>
      <c r="G1600" s="3">
        <v>15000</v>
      </c>
      <c r="H1600" s="58">
        <v>0</v>
      </c>
      <c r="I1600" s="3">
        <v>25</v>
      </c>
      <c r="J1600" s="3">
        <f t="shared" si="383"/>
        <v>430.5</v>
      </c>
      <c r="K1600" s="55">
        <f t="shared" si="384"/>
        <v>1065</v>
      </c>
      <c r="L1600" s="55">
        <f t="shared" si="385"/>
        <v>172.5</v>
      </c>
      <c r="M1600" s="3">
        <f t="shared" si="386"/>
        <v>456</v>
      </c>
      <c r="N1600" s="55">
        <f t="shared" si="387"/>
        <v>1063.5</v>
      </c>
      <c r="O1600" s="5">
        <v>0</v>
      </c>
      <c r="P1600" s="3">
        <f t="shared" si="388"/>
        <v>3187.5</v>
      </c>
      <c r="Q1600" s="3">
        <f t="shared" si="389"/>
        <v>911.5</v>
      </c>
      <c r="R1600" s="3">
        <f t="shared" si="390"/>
        <v>2301</v>
      </c>
      <c r="S1600" s="57">
        <f t="shared" si="391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25">
      <c r="A1601" s="163">
        <v>537</v>
      </c>
      <c r="B1601" s="120" t="s">
        <v>1721</v>
      </c>
      <c r="C1601" s="1" t="s">
        <v>34</v>
      </c>
      <c r="D1601" s="107" t="s">
        <v>1134</v>
      </c>
      <c r="E1601" s="1" t="s">
        <v>1184</v>
      </c>
      <c r="F1601" s="1" t="s">
        <v>32</v>
      </c>
      <c r="G1601" s="3">
        <v>15000</v>
      </c>
      <c r="H1601" s="58">
        <v>0</v>
      </c>
      <c r="I1601" s="3">
        <v>25</v>
      </c>
      <c r="J1601" s="3">
        <f t="shared" si="383"/>
        <v>430.5</v>
      </c>
      <c r="K1601" s="55">
        <f t="shared" si="384"/>
        <v>1065</v>
      </c>
      <c r="L1601" s="55">
        <f t="shared" si="385"/>
        <v>172.5</v>
      </c>
      <c r="M1601" s="3">
        <f t="shared" si="386"/>
        <v>456</v>
      </c>
      <c r="N1601" s="55">
        <f t="shared" si="387"/>
        <v>1063.5</v>
      </c>
      <c r="O1601" s="5">
        <v>0</v>
      </c>
      <c r="P1601" s="3">
        <f t="shared" si="388"/>
        <v>3187.5</v>
      </c>
      <c r="Q1601" s="3">
        <f t="shared" si="389"/>
        <v>911.5</v>
      </c>
      <c r="R1601" s="3">
        <f t="shared" si="390"/>
        <v>2301</v>
      </c>
      <c r="S1601" s="57">
        <f t="shared" si="391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25">
      <c r="A1602" s="163">
        <v>538</v>
      </c>
      <c r="B1602" s="120" t="s">
        <v>1722</v>
      </c>
      <c r="C1602" s="1" t="s">
        <v>34</v>
      </c>
      <c r="D1602" s="107" t="s">
        <v>1134</v>
      </c>
      <c r="E1602" s="1" t="s">
        <v>1184</v>
      </c>
      <c r="F1602" s="1" t="s">
        <v>32</v>
      </c>
      <c r="G1602" s="3">
        <v>15000</v>
      </c>
      <c r="H1602" s="58">
        <v>0</v>
      </c>
      <c r="I1602" s="3">
        <v>25</v>
      </c>
      <c r="J1602" s="3">
        <f t="shared" si="383"/>
        <v>430.5</v>
      </c>
      <c r="K1602" s="55">
        <f t="shared" si="384"/>
        <v>1065</v>
      </c>
      <c r="L1602" s="55">
        <f t="shared" si="385"/>
        <v>172.5</v>
      </c>
      <c r="M1602" s="3">
        <f t="shared" si="386"/>
        <v>456</v>
      </c>
      <c r="N1602" s="55">
        <f t="shared" si="387"/>
        <v>1063.5</v>
      </c>
      <c r="O1602" s="5">
        <v>0</v>
      </c>
      <c r="P1602" s="3">
        <f t="shared" si="388"/>
        <v>3187.5</v>
      </c>
      <c r="Q1602" s="3">
        <f t="shared" si="389"/>
        <v>911.5</v>
      </c>
      <c r="R1602" s="3">
        <f t="shared" si="390"/>
        <v>2301</v>
      </c>
      <c r="S1602" s="57">
        <f t="shared" si="391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" customHeight="1" x14ac:dyDescent="0.25">
      <c r="A1603" s="163">
        <v>539</v>
      </c>
      <c r="B1603" s="2" t="s">
        <v>1723</v>
      </c>
      <c r="C1603" s="1" t="s">
        <v>34</v>
      </c>
      <c r="D1603" s="107" t="s">
        <v>1134</v>
      </c>
      <c r="E1603" s="1" t="s">
        <v>1184</v>
      </c>
      <c r="F1603" s="1" t="s">
        <v>32</v>
      </c>
      <c r="G1603" s="3">
        <v>15000</v>
      </c>
      <c r="H1603" s="58">
        <v>0</v>
      </c>
      <c r="I1603" s="3">
        <v>25</v>
      </c>
      <c r="J1603" s="3">
        <f t="shared" si="383"/>
        <v>430.5</v>
      </c>
      <c r="K1603" s="55">
        <f t="shared" si="384"/>
        <v>1065</v>
      </c>
      <c r="L1603" s="55">
        <f t="shared" si="385"/>
        <v>172.5</v>
      </c>
      <c r="M1603" s="3">
        <f t="shared" si="386"/>
        <v>456</v>
      </c>
      <c r="N1603" s="55">
        <f t="shared" si="387"/>
        <v>1063.5</v>
      </c>
      <c r="O1603" s="5">
        <v>0</v>
      </c>
      <c r="P1603" s="3">
        <f t="shared" si="388"/>
        <v>3187.5</v>
      </c>
      <c r="Q1603" s="3">
        <f t="shared" si="389"/>
        <v>911.5</v>
      </c>
      <c r="R1603" s="3">
        <f t="shared" si="390"/>
        <v>2301</v>
      </c>
      <c r="S1603" s="57">
        <f t="shared" si="391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" customHeight="1" x14ac:dyDescent="0.25">
      <c r="A1604" s="163">
        <v>540</v>
      </c>
      <c r="B1604" s="2" t="s">
        <v>1724</v>
      </c>
      <c r="C1604" s="1" t="s">
        <v>34</v>
      </c>
      <c r="D1604" s="107" t="s">
        <v>1134</v>
      </c>
      <c r="E1604" s="1" t="s">
        <v>1184</v>
      </c>
      <c r="F1604" s="1" t="s">
        <v>32</v>
      </c>
      <c r="G1604" s="3">
        <v>15000</v>
      </c>
      <c r="H1604" s="58">
        <v>0</v>
      </c>
      <c r="I1604" s="3">
        <v>25</v>
      </c>
      <c r="J1604" s="3">
        <f t="shared" si="383"/>
        <v>430.5</v>
      </c>
      <c r="K1604" s="55">
        <f t="shared" si="384"/>
        <v>1065</v>
      </c>
      <c r="L1604" s="55">
        <f t="shared" si="385"/>
        <v>172.5</v>
      </c>
      <c r="M1604" s="3">
        <f t="shared" si="386"/>
        <v>456</v>
      </c>
      <c r="N1604" s="55">
        <f t="shared" si="387"/>
        <v>1063.5</v>
      </c>
      <c r="O1604" s="5">
        <v>0</v>
      </c>
      <c r="P1604" s="3">
        <f t="shared" si="388"/>
        <v>3187.5</v>
      </c>
      <c r="Q1604" s="3">
        <f t="shared" si="389"/>
        <v>911.5</v>
      </c>
      <c r="R1604" s="3">
        <f t="shared" si="390"/>
        <v>2301</v>
      </c>
      <c r="S1604" s="57">
        <f t="shared" si="391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25">
      <c r="A1605" s="163">
        <v>541</v>
      </c>
      <c r="B1605" s="2" t="s">
        <v>1725</v>
      </c>
      <c r="C1605" s="1" t="s">
        <v>34</v>
      </c>
      <c r="D1605" s="107" t="s">
        <v>1134</v>
      </c>
      <c r="E1605" s="1" t="s">
        <v>1184</v>
      </c>
      <c r="F1605" s="1" t="s">
        <v>32</v>
      </c>
      <c r="G1605" s="3">
        <v>15000</v>
      </c>
      <c r="H1605" s="58">
        <v>0</v>
      </c>
      <c r="I1605" s="3">
        <v>25</v>
      </c>
      <c r="J1605" s="3">
        <f t="shared" si="383"/>
        <v>430.5</v>
      </c>
      <c r="K1605" s="55">
        <f t="shared" si="384"/>
        <v>1065</v>
      </c>
      <c r="L1605" s="55">
        <f t="shared" si="385"/>
        <v>172.5</v>
      </c>
      <c r="M1605" s="3">
        <f t="shared" si="386"/>
        <v>456</v>
      </c>
      <c r="N1605" s="55">
        <f t="shared" si="387"/>
        <v>1063.5</v>
      </c>
      <c r="O1605" s="5">
        <v>0</v>
      </c>
      <c r="P1605" s="3">
        <f t="shared" si="388"/>
        <v>3187.5</v>
      </c>
      <c r="Q1605" s="3">
        <f t="shared" si="389"/>
        <v>911.5</v>
      </c>
      <c r="R1605" s="3">
        <f t="shared" si="390"/>
        <v>2301</v>
      </c>
      <c r="S1605" s="57">
        <f t="shared" si="391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25">
      <c r="A1606" s="163">
        <v>542</v>
      </c>
      <c r="B1606" s="2" t="s">
        <v>1726</v>
      </c>
      <c r="C1606" s="1" t="s">
        <v>34</v>
      </c>
      <c r="D1606" s="107" t="s">
        <v>1134</v>
      </c>
      <c r="E1606" s="1" t="s">
        <v>1184</v>
      </c>
      <c r="F1606" s="1" t="s">
        <v>32</v>
      </c>
      <c r="G1606" s="3">
        <v>15000</v>
      </c>
      <c r="H1606" s="58">
        <v>0</v>
      </c>
      <c r="I1606" s="3">
        <v>25</v>
      </c>
      <c r="J1606" s="3">
        <f t="shared" si="383"/>
        <v>430.5</v>
      </c>
      <c r="K1606" s="55">
        <f t="shared" si="384"/>
        <v>1065</v>
      </c>
      <c r="L1606" s="55">
        <f t="shared" si="385"/>
        <v>172.5</v>
      </c>
      <c r="M1606" s="3">
        <f t="shared" si="386"/>
        <v>456</v>
      </c>
      <c r="N1606" s="55">
        <f t="shared" si="387"/>
        <v>1063.5</v>
      </c>
      <c r="O1606" s="5">
        <v>0</v>
      </c>
      <c r="P1606" s="3">
        <f t="shared" si="388"/>
        <v>3187.5</v>
      </c>
      <c r="Q1606" s="3">
        <f t="shared" si="389"/>
        <v>911.5</v>
      </c>
      <c r="R1606" s="3">
        <f t="shared" si="390"/>
        <v>2301</v>
      </c>
      <c r="S1606" s="57">
        <f t="shared" si="391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25">
      <c r="A1607" s="163">
        <v>543</v>
      </c>
      <c r="B1607" s="2" t="s">
        <v>1727</v>
      </c>
      <c r="C1607" s="1" t="s">
        <v>34</v>
      </c>
      <c r="D1607" s="107" t="s">
        <v>1134</v>
      </c>
      <c r="E1607" s="1" t="s">
        <v>1184</v>
      </c>
      <c r="F1607" s="1" t="s">
        <v>32</v>
      </c>
      <c r="G1607" s="3">
        <v>15000</v>
      </c>
      <c r="H1607" s="58">
        <v>0</v>
      </c>
      <c r="I1607" s="3">
        <v>25</v>
      </c>
      <c r="J1607" s="3">
        <f t="shared" si="383"/>
        <v>430.5</v>
      </c>
      <c r="K1607" s="55">
        <f t="shared" si="384"/>
        <v>1065</v>
      </c>
      <c r="L1607" s="55">
        <f t="shared" si="385"/>
        <v>172.5</v>
      </c>
      <c r="M1607" s="3">
        <f t="shared" si="386"/>
        <v>456</v>
      </c>
      <c r="N1607" s="55">
        <f t="shared" si="387"/>
        <v>1063.5</v>
      </c>
      <c r="O1607" s="5">
        <v>0</v>
      </c>
      <c r="P1607" s="3">
        <f t="shared" si="388"/>
        <v>3187.5</v>
      </c>
      <c r="Q1607" s="3">
        <f t="shared" si="389"/>
        <v>911.5</v>
      </c>
      <c r="R1607" s="3">
        <f t="shared" si="390"/>
        <v>2301</v>
      </c>
      <c r="S1607" s="57">
        <f t="shared" si="391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25">
      <c r="A1608" s="163">
        <v>544</v>
      </c>
      <c r="B1608" s="2" t="s">
        <v>1728</v>
      </c>
      <c r="C1608" s="1" t="s">
        <v>30</v>
      </c>
      <c r="D1608" s="107" t="s">
        <v>1134</v>
      </c>
      <c r="E1608" s="1" t="s">
        <v>1184</v>
      </c>
      <c r="F1608" s="1" t="s">
        <v>32</v>
      </c>
      <c r="G1608" s="3">
        <v>15000</v>
      </c>
      <c r="H1608" s="58">
        <v>0</v>
      </c>
      <c r="I1608" s="3">
        <v>25</v>
      </c>
      <c r="J1608" s="3">
        <f t="shared" si="383"/>
        <v>430.5</v>
      </c>
      <c r="K1608" s="55">
        <f t="shared" si="384"/>
        <v>1065</v>
      </c>
      <c r="L1608" s="55">
        <f t="shared" si="385"/>
        <v>172.5</v>
      </c>
      <c r="M1608" s="3">
        <f t="shared" si="386"/>
        <v>456</v>
      </c>
      <c r="N1608" s="55">
        <f t="shared" si="387"/>
        <v>1063.5</v>
      </c>
      <c r="O1608" s="5">
        <v>0</v>
      </c>
      <c r="P1608" s="3">
        <f t="shared" si="388"/>
        <v>3187.5</v>
      </c>
      <c r="Q1608" s="3">
        <f t="shared" si="389"/>
        <v>911.5</v>
      </c>
      <c r="R1608" s="3">
        <f t="shared" si="390"/>
        <v>2301</v>
      </c>
      <c r="S1608" s="57">
        <f t="shared" si="391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25">
      <c r="A1609" s="163">
        <v>545</v>
      </c>
      <c r="B1609" s="120" t="s">
        <v>1729</v>
      </c>
      <c r="C1609" s="1" t="s">
        <v>30</v>
      </c>
      <c r="D1609" s="107" t="s">
        <v>1134</v>
      </c>
      <c r="E1609" s="1" t="s">
        <v>1184</v>
      </c>
      <c r="F1609" s="1" t="s">
        <v>32</v>
      </c>
      <c r="G1609" s="3">
        <v>15000</v>
      </c>
      <c r="H1609" s="58">
        <v>0</v>
      </c>
      <c r="I1609" s="3">
        <v>25</v>
      </c>
      <c r="J1609" s="3">
        <f t="shared" si="383"/>
        <v>430.5</v>
      </c>
      <c r="K1609" s="55">
        <f t="shared" si="384"/>
        <v>1065</v>
      </c>
      <c r="L1609" s="55">
        <f t="shared" si="385"/>
        <v>172.5</v>
      </c>
      <c r="M1609" s="3">
        <f t="shared" si="386"/>
        <v>456</v>
      </c>
      <c r="N1609" s="55">
        <f t="shared" si="387"/>
        <v>1063.5</v>
      </c>
      <c r="O1609" s="5">
        <v>0</v>
      </c>
      <c r="P1609" s="3">
        <f t="shared" si="388"/>
        <v>3187.5</v>
      </c>
      <c r="Q1609" s="3">
        <f t="shared" si="389"/>
        <v>911.5</v>
      </c>
      <c r="R1609" s="3">
        <f t="shared" si="390"/>
        <v>2301</v>
      </c>
      <c r="S1609" s="57">
        <f t="shared" si="391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25">
      <c r="A1610" s="163">
        <v>546</v>
      </c>
      <c r="B1610" s="2" t="s">
        <v>1730</v>
      </c>
      <c r="C1610" s="1" t="s">
        <v>34</v>
      </c>
      <c r="D1610" s="107" t="s">
        <v>1134</v>
      </c>
      <c r="E1610" s="1" t="s">
        <v>1184</v>
      </c>
      <c r="F1610" s="1" t="s">
        <v>32</v>
      </c>
      <c r="G1610" s="3">
        <v>15000</v>
      </c>
      <c r="H1610" s="58">
        <v>0</v>
      </c>
      <c r="I1610" s="3">
        <v>25</v>
      </c>
      <c r="J1610" s="3">
        <f t="shared" si="383"/>
        <v>430.5</v>
      </c>
      <c r="K1610" s="55">
        <f t="shared" si="384"/>
        <v>1065</v>
      </c>
      <c r="L1610" s="55">
        <f t="shared" si="385"/>
        <v>172.5</v>
      </c>
      <c r="M1610" s="3">
        <f t="shared" si="386"/>
        <v>456</v>
      </c>
      <c r="N1610" s="55">
        <f t="shared" si="387"/>
        <v>1063.5</v>
      </c>
      <c r="O1610" s="5">
        <v>0</v>
      </c>
      <c r="P1610" s="3">
        <f t="shared" si="388"/>
        <v>3187.5</v>
      </c>
      <c r="Q1610" s="3">
        <f t="shared" si="389"/>
        <v>911.5</v>
      </c>
      <c r="R1610" s="3">
        <f t="shared" si="390"/>
        <v>2301</v>
      </c>
      <c r="S1610" s="57">
        <f t="shared" si="391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25">
      <c r="A1611" s="163">
        <v>547</v>
      </c>
      <c r="B1611" s="2" t="s">
        <v>1731</v>
      </c>
      <c r="C1611" s="1" t="s">
        <v>34</v>
      </c>
      <c r="D1611" s="107" t="s">
        <v>1134</v>
      </c>
      <c r="E1611" s="1" t="s">
        <v>1184</v>
      </c>
      <c r="F1611" s="1" t="s">
        <v>32</v>
      </c>
      <c r="G1611" s="3">
        <v>15000</v>
      </c>
      <c r="H1611" s="58">
        <v>0</v>
      </c>
      <c r="I1611" s="3">
        <v>25</v>
      </c>
      <c r="J1611" s="3">
        <f t="shared" si="383"/>
        <v>430.5</v>
      </c>
      <c r="K1611" s="55">
        <f t="shared" si="384"/>
        <v>1065</v>
      </c>
      <c r="L1611" s="55">
        <f t="shared" si="385"/>
        <v>172.5</v>
      </c>
      <c r="M1611" s="3">
        <f t="shared" si="386"/>
        <v>456</v>
      </c>
      <c r="N1611" s="55">
        <f t="shared" si="387"/>
        <v>1063.5</v>
      </c>
      <c r="O1611" s="5">
        <v>0</v>
      </c>
      <c r="P1611" s="3">
        <f t="shared" si="388"/>
        <v>3187.5</v>
      </c>
      <c r="Q1611" s="3">
        <f t="shared" si="389"/>
        <v>911.5</v>
      </c>
      <c r="R1611" s="3">
        <f t="shared" si="390"/>
        <v>2301</v>
      </c>
      <c r="S1611" s="57">
        <f t="shared" si="391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25">
      <c r="A1612" s="163">
        <v>548</v>
      </c>
      <c r="B1612" s="2" t="s">
        <v>1732</v>
      </c>
      <c r="C1612" s="1" t="s">
        <v>34</v>
      </c>
      <c r="D1612" s="107" t="s">
        <v>1134</v>
      </c>
      <c r="E1612" s="1" t="s">
        <v>1267</v>
      </c>
      <c r="F1612" s="1" t="s">
        <v>32</v>
      </c>
      <c r="G1612" s="3">
        <v>11550</v>
      </c>
      <c r="H1612" s="58">
        <v>0</v>
      </c>
      <c r="I1612" s="3">
        <v>25</v>
      </c>
      <c r="J1612" s="3">
        <f t="shared" si="383"/>
        <v>331.48500000000001</v>
      </c>
      <c r="K1612" s="55">
        <f t="shared" si="384"/>
        <v>820.05</v>
      </c>
      <c r="L1612" s="55">
        <f t="shared" si="385"/>
        <v>132.82499999999999</v>
      </c>
      <c r="M1612" s="3">
        <f t="shared" si="386"/>
        <v>351.12</v>
      </c>
      <c r="N1612" s="55">
        <f t="shared" si="387"/>
        <v>818.8950000000001</v>
      </c>
      <c r="O1612" s="5">
        <v>0</v>
      </c>
      <c r="P1612" s="3">
        <f t="shared" si="388"/>
        <v>2454.375</v>
      </c>
      <c r="Q1612" s="3">
        <f t="shared" si="389"/>
        <v>707.60500000000002</v>
      </c>
      <c r="R1612" s="3">
        <f t="shared" si="390"/>
        <v>1771.77</v>
      </c>
      <c r="S1612" s="57">
        <f t="shared" si="391"/>
        <v>10842.395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25">
      <c r="A1613" s="163">
        <v>549</v>
      </c>
      <c r="B1613" s="120" t="s">
        <v>1733</v>
      </c>
      <c r="C1613" s="1" t="s">
        <v>34</v>
      </c>
      <c r="D1613" s="107" t="s">
        <v>1134</v>
      </c>
      <c r="E1613" s="1" t="s">
        <v>1184</v>
      </c>
      <c r="F1613" s="1" t="s">
        <v>32</v>
      </c>
      <c r="G1613" s="3">
        <v>15000</v>
      </c>
      <c r="H1613" s="58">
        <v>0</v>
      </c>
      <c r="I1613" s="3">
        <v>25</v>
      </c>
      <c r="J1613" s="3">
        <f t="shared" si="383"/>
        <v>430.5</v>
      </c>
      <c r="K1613" s="55">
        <f t="shared" si="384"/>
        <v>1065</v>
      </c>
      <c r="L1613" s="55">
        <f t="shared" si="385"/>
        <v>172.5</v>
      </c>
      <c r="M1613" s="3">
        <f t="shared" si="386"/>
        <v>456</v>
      </c>
      <c r="N1613" s="55">
        <f t="shared" si="387"/>
        <v>1063.5</v>
      </c>
      <c r="O1613" s="5">
        <v>0</v>
      </c>
      <c r="P1613" s="3">
        <f t="shared" si="388"/>
        <v>3187.5</v>
      </c>
      <c r="Q1613" s="3">
        <f t="shared" si="389"/>
        <v>911.5</v>
      </c>
      <c r="R1613" s="3">
        <f t="shared" si="390"/>
        <v>2301</v>
      </c>
      <c r="S1613" s="57">
        <f t="shared" si="391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25">
      <c r="A1614" s="163">
        <v>550</v>
      </c>
      <c r="B1614" s="2" t="s">
        <v>1734</v>
      </c>
      <c r="C1614" s="1" t="s">
        <v>34</v>
      </c>
      <c r="D1614" s="107" t="s">
        <v>1134</v>
      </c>
      <c r="E1614" s="1" t="s">
        <v>1184</v>
      </c>
      <c r="F1614" s="1" t="s">
        <v>32</v>
      </c>
      <c r="G1614" s="3">
        <v>15000</v>
      </c>
      <c r="H1614" s="58">
        <v>0</v>
      </c>
      <c r="I1614" s="3">
        <v>25</v>
      </c>
      <c r="J1614" s="3">
        <f t="shared" si="383"/>
        <v>430.5</v>
      </c>
      <c r="K1614" s="55">
        <f t="shared" si="384"/>
        <v>1065</v>
      </c>
      <c r="L1614" s="55">
        <f t="shared" si="385"/>
        <v>172.5</v>
      </c>
      <c r="M1614" s="3">
        <f t="shared" si="386"/>
        <v>456</v>
      </c>
      <c r="N1614" s="55">
        <f t="shared" si="387"/>
        <v>1063.5</v>
      </c>
      <c r="O1614" s="5">
        <v>0</v>
      </c>
      <c r="P1614" s="3">
        <f t="shared" si="388"/>
        <v>3187.5</v>
      </c>
      <c r="Q1614" s="3">
        <f t="shared" si="389"/>
        <v>911.5</v>
      </c>
      <c r="R1614" s="3">
        <f t="shared" si="390"/>
        <v>2301</v>
      </c>
      <c r="S1614" s="57">
        <f t="shared" si="391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25">
      <c r="A1615" s="163">
        <v>551</v>
      </c>
      <c r="B1615" s="2" t="s">
        <v>1735</v>
      </c>
      <c r="C1615" s="1" t="s">
        <v>34</v>
      </c>
      <c r="D1615" s="107" t="s">
        <v>1134</v>
      </c>
      <c r="E1615" s="1" t="s">
        <v>1184</v>
      </c>
      <c r="F1615" s="1" t="s">
        <v>32</v>
      </c>
      <c r="G1615" s="3">
        <v>15000</v>
      </c>
      <c r="H1615" s="58">
        <v>0</v>
      </c>
      <c r="I1615" s="3">
        <v>25</v>
      </c>
      <c r="J1615" s="3">
        <f t="shared" si="383"/>
        <v>430.5</v>
      </c>
      <c r="K1615" s="55">
        <f t="shared" si="384"/>
        <v>1065</v>
      </c>
      <c r="L1615" s="55">
        <f t="shared" si="385"/>
        <v>172.5</v>
      </c>
      <c r="M1615" s="3">
        <f t="shared" si="386"/>
        <v>456</v>
      </c>
      <c r="N1615" s="55">
        <f t="shared" si="387"/>
        <v>1063.5</v>
      </c>
      <c r="O1615" s="5">
        <v>0</v>
      </c>
      <c r="P1615" s="3">
        <f t="shared" si="388"/>
        <v>3187.5</v>
      </c>
      <c r="Q1615" s="3">
        <f t="shared" si="389"/>
        <v>911.5</v>
      </c>
      <c r="R1615" s="3">
        <f t="shared" si="390"/>
        <v>2301</v>
      </c>
      <c r="S1615" s="57">
        <f t="shared" si="391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25">
      <c r="A1616" s="163">
        <v>552</v>
      </c>
      <c r="B1616" s="2" t="s">
        <v>1736</v>
      </c>
      <c r="C1616" s="1" t="s">
        <v>34</v>
      </c>
      <c r="D1616" s="107" t="s">
        <v>1134</v>
      </c>
      <c r="E1616" s="1" t="s">
        <v>1184</v>
      </c>
      <c r="F1616" s="1" t="s">
        <v>32</v>
      </c>
      <c r="G1616" s="3">
        <v>15000</v>
      </c>
      <c r="H1616" s="58">
        <v>0</v>
      </c>
      <c r="I1616" s="3">
        <v>25</v>
      </c>
      <c r="J1616" s="3">
        <f t="shared" si="383"/>
        <v>430.5</v>
      </c>
      <c r="K1616" s="55">
        <f t="shared" si="384"/>
        <v>1065</v>
      </c>
      <c r="L1616" s="55">
        <f t="shared" si="385"/>
        <v>172.5</v>
      </c>
      <c r="M1616" s="3">
        <f t="shared" si="386"/>
        <v>456</v>
      </c>
      <c r="N1616" s="55">
        <f t="shared" si="387"/>
        <v>1063.5</v>
      </c>
      <c r="O1616" s="5">
        <v>0</v>
      </c>
      <c r="P1616" s="3">
        <f t="shared" si="388"/>
        <v>3187.5</v>
      </c>
      <c r="Q1616" s="3">
        <f t="shared" si="389"/>
        <v>911.5</v>
      </c>
      <c r="R1616" s="3">
        <f t="shared" si="390"/>
        <v>2301</v>
      </c>
      <c r="S1616" s="57">
        <f t="shared" si="391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25">
      <c r="A1617" s="163">
        <v>553</v>
      </c>
      <c r="B1617" s="2" t="s">
        <v>1737</v>
      </c>
      <c r="C1617" s="1" t="s">
        <v>34</v>
      </c>
      <c r="D1617" s="107" t="s">
        <v>1134</v>
      </c>
      <c r="E1617" s="1" t="s">
        <v>1184</v>
      </c>
      <c r="F1617" s="1" t="s">
        <v>32</v>
      </c>
      <c r="G1617" s="3">
        <v>15000</v>
      </c>
      <c r="H1617" s="58">
        <v>0</v>
      </c>
      <c r="I1617" s="3">
        <v>25</v>
      </c>
      <c r="J1617" s="3">
        <f t="shared" si="383"/>
        <v>430.5</v>
      </c>
      <c r="K1617" s="55">
        <f t="shared" si="384"/>
        <v>1065</v>
      </c>
      <c r="L1617" s="55">
        <f t="shared" si="385"/>
        <v>172.5</v>
      </c>
      <c r="M1617" s="3">
        <f t="shared" si="386"/>
        <v>456</v>
      </c>
      <c r="N1617" s="55">
        <f t="shared" si="387"/>
        <v>1063.5</v>
      </c>
      <c r="O1617" s="5">
        <v>2700.24</v>
      </c>
      <c r="P1617" s="3">
        <f t="shared" si="388"/>
        <v>3187.5</v>
      </c>
      <c r="Q1617" s="3">
        <f t="shared" si="389"/>
        <v>3611.74</v>
      </c>
      <c r="R1617" s="3">
        <f t="shared" si="390"/>
        <v>2301</v>
      </c>
      <c r="S1617" s="57">
        <f t="shared" si="391"/>
        <v>11388.26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25">
      <c r="A1618" s="163">
        <v>554</v>
      </c>
      <c r="B1618" s="2" t="s">
        <v>1738</v>
      </c>
      <c r="C1618" s="1" t="s">
        <v>30</v>
      </c>
      <c r="D1618" s="107" t="s">
        <v>1134</v>
      </c>
      <c r="E1618" s="1" t="s">
        <v>1184</v>
      </c>
      <c r="F1618" s="1" t="s">
        <v>32</v>
      </c>
      <c r="G1618" s="3">
        <v>15000</v>
      </c>
      <c r="H1618" s="58">
        <v>0</v>
      </c>
      <c r="I1618" s="3">
        <v>25</v>
      </c>
      <c r="J1618" s="3">
        <f t="shared" si="383"/>
        <v>430.5</v>
      </c>
      <c r="K1618" s="55">
        <f t="shared" si="384"/>
        <v>1065</v>
      </c>
      <c r="L1618" s="55">
        <f t="shared" si="385"/>
        <v>172.5</v>
      </c>
      <c r="M1618" s="3">
        <f t="shared" si="386"/>
        <v>456</v>
      </c>
      <c r="N1618" s="55">
        <f t="shared" si="387"/>
        <v>1063.5</v>
      </c>
      <c r="O1618" s="5">
        <v>0</v>
      </c>
      <c r="P1618" s="3">
        <f t="shared" si="388"/>
        <v>3187.5</v>
      </c>
      <c r="Q1618" s="3">
        <f t="shared" si="389"/>
        <v>911.5</v>
      </c>
      <c r="R1618" s="3">
        <f t="shared" si="390"/>
        <v>2301</v>
      </c>
      <c r="S1618" s="57">
        <f t="shared" si="391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25">
      <c r="A1619" s="163">
        <v>555</v>
      </c>
      <c r="B1619" s="120" t="s">
        <v>1739</v>
      </c>
      <c r="C1619" s="1" t="s">
        <v>30</v>
      </c>
      <c r="D1619" s="107" t="s">
        <v>1134</v>
      </c>
      <c r="E1619" s="1" t="s">
        <v>1184</v>
      </c>
      <c r="F1619" s="1" t="s">
        <v>32</v>
      </c>
      <c r="G1619" s="3">
        <v>15000</v>
      </c>
      <c r="H1619" s="58">
        <v>0</v>
      </c>
      <c r="I1619" s="3">
        <v>25</v>
      </c>
      <c r="J1619" s="3">
        <f t="shared" si="383"/>
        <v>430.5</v>
      </c>
      <c r="K1619" s="55">
        <f t="shared" si="384"/>
        <v>1065</v>
      </c>
      <c r="L1619" s="55">
        <f t="shared" si="385"/>
        <v>172.5</v>
      </c>
      <c r="M1619" s="3">
        <f t="shared" si="386"/>
        <v>456</v>
      </c>
      <c r="N1619" s="55">
        <f t="shared" si="387"/>
        <v>1063.5</v>
      </c>
      <c r="O1619" s="5">
        <v>0</v>
      </c>
      <c r="P1619" s="3">
        <f t="shared" si="388"/>
        <v>3187.5</v>
      </c>
      <c r="Q1619" s="3">
        <f t="shared" si="389"/>
        <v>911.5</v>
      </c>
      <c r="R1619" s="3">
        <f t="shared" si="390"/>
        <v>2301</v>
      </c>
      <c r="S1619" s="57">
        <f t="shared" si="391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25">
      <c r="A1620" s="163">
        <v>556</v>
      </c>
      <c r="B1620" s="2" t="s">
        <v>1740</v>
      </c>
      <c r="C1620" s="1" t="s">
        <v>30</v>
      </c>
      <c r="D1620" s="107" t="s">
        <v>1134</v>
      </c>
      <c r="E1620" s="1" t="s">
        <v>1184</v>
      </c>
      <c r="F1620" s="1" t="s">
        <v>32</v>
      </c>
      <c r="G1620" s="3">
        <v>15000</v>
      </c>
      <c r="H1620" s="58">
        <v>0</v>
      </c>
      <c r="I1620" s="3">
        <v>25</v>
      </c>
      <c r="J1620" s="3">
        <f t="shared" si="383"/>
        <v>430.5</v>
      </c>
      <c r="K1620" s="55">
        <f t="shared" si="384"/>
        <v>1065</v>
      </c>
      <c r="L1620" s="55">
        <f t="shared" si="385"/>
        <v>172.5</v>
      </c>
      <c r="M1620" s="3">
        <f t="shared" si="386"/>
        <v>456</v>
      </c>
      <c r="N1620" s="55">
        <f t="shared" si="387"/>
        <v>1063.5</v>
      </c>
      <c r="O1620" s="5">
        <v>0</v>
      </c>
      <c r="P1620" s="3">
        <f t="shared" si="388"/>
        <v>3187.5</v>
      </c>
      <c r="Q1620" s="3">
        <f t="shared" si="389"/>
        <v>911.5</v>
      </c>
      <c r="R1620" s="3">
        <f t="shared" si="390"/>
        <v>2301</v>
      </c>
      <c r="S1620" s="57">
        <f t="shared" si="391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25">
      <c r="A1621" s="163">
        <v>557</v>
      </c>
      <c r="B1621" s="2" t="s">
        <v>1741</v>
      </c>
      <c r="C1621" s="1" t="s">
        <v>30</v>
      </c>
      <c r="D1621" s="107" t="s">
        <v>1134</v>
      </c>
      <c r="E1621" s="1" t="s">
        <v>1184</v>
      </c>
      <c r="F1621" s="1" t="s">
        <v>32</v>
      </c>
      <c r="G1621" s="3">
        <v>26250</v>
      </c>
      <c r="H1621" s="58">
        <v>0</v>
      </c>
      <c r="I1621" s="3">
        <v>25</v>
      </c>
      <c r="J1621" s="3">
        <f t="shared" si="383"/>
        <v>753.375</v>
      </c>
      <c r="K1621" s="55">
        <f t="shared" si="384"/>
        <v>1863.7499999999998</v>
      </c>
      <c r="L1621" s="55">
        <f t="shared" si="385"/>
        <v>301.875</v>
      </c>
      <c r="M1621" s="3">
        <f t="shared" si="386"/>
        <v>798</v>
      </c>
      <c r="N1621" s="55">
        <f t="shared" si="387"/>
        <v>1861.1250000000002</v>
      </c>
      <c r="O1621" s="5">
        <v>0</v>
      </c>
      <c r="P1621" s="3">
        <f t="shared" si="388"/>
        <v>5578.125</v>
      </c>
      <c r="Q1621" s="3">
        <f t="shared" si="389"/>
        <v>1576.375</v>
      </c>
      <c r="R1621" s="3">
        <f t="shared" si="390"/>
        <v>4026.75</v>
      </c>
      <c r="S1621" s="57">
        <f t="shared" si="391"/>
        <v>24673.625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25">
      <c r="A1622" s="163">
        <v>558</v>
      </c>
      <c r="B1622" s="2" t="s">
        <v>1742</v>
      </c>
      <c r="C1622" s="1" t="s">
        <v>30</v>
      </c>
      <c r="D1622" s="107" t="s">
        <v>1134</v>
      </c>
      <c r="E1622" s="1" t="s">
        <v>1184</v>
      </c>
      <c r="F1622" s="1" t="s">
        <v>32</v>
      </c>
      <c r="G1622" s="3">
        <v>15000</v>
      </c>
      <c r="H1622" s="58">
        <v>0</v>
      </c>
      <c r="I1622" s="3">
        <v>25</v>
      </c>
      <c r="J1622" s="3">
        <f t="shared" si="383"/>
        <v>430.5</v>
      </c>
      <c r="K1622" s="55">
        <f t="shared" si="384"/>
        <v>1065</v>
      </c>
      <c r="L1622" s="55">
        <f t="shared" si="385"/>
        <v>172.5</v>
      </c>
      <c r="M1622" s="3">
        <f t="shared" si="386"/>
        <v>456</v>
      </c>
      <c r="N1622" s="55">
        <f t="shared" si="387"/>
        <v>1063.5</v>
      </c>
      <c r="O1622" s="5">
        <v>0</v>
      </c>
      <c r="P1622" s="3">
        <f t="shared" si="388"/>
        <v>3187.5</v>
      </c>
      <c r="Q1622" s="3">
        <f t="shared" si="389"/>
        <v>911.5</v>
      </c>
      <c r="R1622" s="3">
        <f t="shared" si="390"/>
        <v>2301</v>
      </c>
      <c r="S1622" s="57">
        <f t="shared" si="391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25">
      <c r="A1623" s="163">
        <v>559</v>
      </c>
      <c r="B1623" s="2" t="s">
        <v>1743</v>
      </c>
      <c r="C1623" s="1" t="s">
        <v>30</v>
      </c>
      <c r="D1623" s="107" t="s">
        <v>1134</v>
      </c>
      <c r="E1623" s="1" t="s">
        <v>1184</v>
      </c>
      <c r="F1623" s="1" t="s">
        <v>32</v>
      </c>
      <c r="G1623" s="3">
        <v>15000</v>
      </c>
      <c r="H1623" s="58">
        <v>0</v>
      </c>
      <c r="I1623" s="3">
        <v>25</v>
      </c>
      <c r="J1623" s="3">
        <f t="shared" si="383"/>
        <v>430.5</v>
      </c>
      <c r="K1623" s="55">
        <f t="shared" si="384"/>
        <v>1065</v>
      </c>
      <c r="L1623" s="55">
        <f t="shared" si="385"/>
        <v>172.5</v>
      </c>
      <c r="M1623" s="3">
        <f t="shared" si="386"/>
        <v>456</v>
      </c>
      <c r="N1623" s="55">
        <f t="shared" si="387"/>
        <v>1063.5</v>
      </c>
      <c r="O1623" s="5">
        <v>0</v>
      </c>
      <c r="P1623" s="3">
        <f t="shared" si="388"/>
        <v>3187.5</v>
      </c>
      <c r="Q1623" s="3">
        <f t="shared" si="389"/>
        <v>911.5</v>
      </c>
      <c r="R1623" s="3">
        <f t="shared" si="390"/>
        <v>2301</v>
      </c>
      <c r="S1623" s="57">
        <f t="shared" si="391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25">
      <c r="A1624" s="163">
        <v>560</v>
      </c>
      <c r="B1624" s="2" t="s">
        <v>1744</v>
      </c>
      <c r="C1624" s="1" t="s">
        <v>34</v>
      </c>
      <c r="D1624" s="107" t="s">
        <v>1134</v>
      </c>
      <c r="E1624" s="1" t="s">
        <v>1184</v>
      </c>
      <c r="F1624" s="1" t="s">
        <v>32</v>
      </c>
      <c r="G1624" s="3">
        <v>15000</v>
      </c>
      <c r="H1624" s="58">
        <v>0</v>
      </c>
      <c r="I1624" s="3">
        <v>25</v>
      </c>
      <c r="J1624" s="3">
        <f t="shared" si="383"/>
        <v>430.5</v>
      </c>
      <c r="K1624" s="55">
        <f t="shared" si="384"/>
        <v>1065</v>
      </c>
      <c r="L1624" s="55">
        <f t="shared" si="385"/>
        <v>172.5</v>
      </c>
      <c r="M1624" s="3">
        <f t="shared" si="386"/>
        <v>456</v>
      </c>
      <c r="N1624" s="55">
        <f t="shared" si="387"/>
        <v>1063.5</v>
      </c>
      <c r="O1624" s="5">
        <v>0</v>
      </c>
      <c r="P1624" s="3">
        <f t="shared" si="388"/>
        <v>3187.5</v>
      </c>
      <c r="Q1624" s="3">
        <f t="shared" si="389"/>
        <v>911.5</v>
      </c>
      <c r="R1624" s="3">
        <f t="shared" si="390"/>
        <v>2301</v>
      </c>
      <c r="S1624" s="57">
        <f t="shared" si="391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25">
      <c r="A1625" s="163">
        <v>561</v>
      </c>
      <c r="B1625" s="2" t="s">
        <v>1745</v>
      </c>
      <c r="C1625" s="1" t="s">
        <v>34</v>
      </c>
      <c r="D1625" s="107" t="s">
        <v>1134</v>
      </c>
      <c r="E1625" s="1" t="s">
        <v>1184</v>
      </c>
      <c r="F1625" s="1" t="s">
        <v>32</v>
      </c>
      <c r="G1625" s="3">
        <v>15000</v>
      </c>
      <c r="H1625" s="58">
        <v>0</v>
      </c>
      <c r="I1625" s="3">
        <v>25</v>
      </c>
      <c r="J1625" s="3">
        <f t="shared" si="383"/>
        <v>430.5</v>
      </c>
      <c r="K1625" s="55">
        <f t="shared" si="384"/>
        <v>1065</v>
      </c>
      <c r="L1625" s="55">
        <f t="shared" si="385"/>
        <v>172.5</v>
      </c>
      <c r="M1625" s="3">
        <f t="shared" si="386"/>
        <v>456</v>
      </c>
      <c r="N1625" s="55">
        <f t="shared" si="387"/>
        <v>1063.5</v>
      </c>
      <c r="O1625" s="5">
        <v>0</v>
      </c>
      <c r="P1625" s="3">
        <f t="shared" si="388"/>
        <v>3187.5</v>
      </c>
      <c r="Q1625" s="3">
        <f t="shared" si="389"/>
        <v>911.5</v>
      </c>
      <c r="R1625" s="3">
        <f t="shared" si="390"/>
        <v>2301</v>
      </c>
      <c r="S1625" s="57">
        <f t="shared" si="391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25">
      <c r="A1626" s="163">
        <v>562</v>
      </c>
      <c r="B1626" s="106" t="s">
        <v>1746</v>
      </c>
      <c r="C1626" s="1" t="s">
        <v>34</v>
      </c>
      <c r="D1626" s="107" t="s">
        <v>1134</v>
      </c>
      <c r="E1626" s="1" t="s">
        <v>1184</v>
      </c>
      <c r="F1626" s="1" t="s">
        <v>32</v>
      </c>
      <c r="G1626" s="3">
        <v>15000</v>
      </c>
      <c r="H1626" s="58">
        <v>0</v>
      </c>
      <c r="I1626" s="3">
        <v>25</v>
      </c>
      <c r="J1626" s="3">
        <f t="shared" si="383"/>
        <v>430.5</v>
      </c>
      <c r="K1626" s="55">
        <f t="shared" si="384"/>
        <v>1065</v>
      </c>
      <c r="L1626" s="55">
        <f t="shared" si="385"/>
        <v>172.5</v>
      </c>
      <c r="M1626" s="3">
        <f t="shared" si="386"/>
        <v>456</v>
      </c>
      <c r="N1626" s="55">
        <f t="shared" si="387"/>
        <v>1063.5</v>
      </c>
      <c r="O1626" s="5">
        <v>0</v>
      </c>
      <c r="P1626" s="3">
        <f t="shared" si="388"/>
        <v>3187.5</v>
      </c>
      <c r="Q1626" s="3">
        <f t="shared" si="389"/>
        <v>911.5</v>
      </c>
      <c r="R1626" s="3">
        <f t="shared" si="390"/>
        <v>2301</v>
      </c>
      <c r="S1626" s="57">
        <f t="shared" si="391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25">
      <c r="A1627" s="163">
        <v>563</v>
      </c>
      <c r="B1627" s="120" t="s">
        <v>1747</v>
      </c>
      <c r="C1627" s="1" t="s">
        <v>34</v>
      </c>
      <c r="D1627" s="107" t="s">
        <v>1134</v>
      </c>
      <c r="E1627" s="1" t="s">
        <v>1184</v>
      </c>
      <c r="F1627" s="1" t="s">
        <v>32</v>
      </c>
      <c r="G1627" s="3">
        <v>15000</v>
      </c>
      <c r="H1627" s="58">
        <v>0</v>
      </c>
      <c r="I1627" s="3">
        <v>25</v>
      </c>
      <c r="J1627" s="3">
        <f t="shared" si="383"/>
        <v>430.5</v>
      </c>
      <c r="K1627" s="55">
        <f t="shared" si="384"/>
        <v>1065</v>
      </c>
      <c r="L1627" s="55">
        <f t="shared" si="385"/>
        <v>172.5</v>
      </c>
      <c r="M1627" s="3">
        <f t="shared" si="386"/>
        <v>456</v>
      </c>
      <c r="N1627" s="55">
        <f t="shared" si="387"/>
        <v>1063.5</v>
      </c>
      <c r="O1627" s="5">
        <v>0</v>
      </c>
      <c r="P1627" s="3">
        <f t="shared" si="388"/>
        <v>3187.5</v>
      </c>
      <c r="Q1627" s="3">
        <f t="shared" si="389"/>
        <v>911.5</v>
      </c>
      <c r="R1627" s="3">
        <f t="shared" si="390"/>
        <v>2301</v>
      </c>
      <c r="S1627" s="57">
        <f t="shared" si="391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25">
      <c r="A1628" s="163">
        <v>564</v>
      </c>
      <c r="B1628" s="2" t="s">
        <v>1748</v>
      </c>
      <c r="C1628" s="1" t="s">
        <v>34</v>
      </c>
      <c r="D1628" s="107" t="s">
        <v>1134</v>
      </c>
      <c r="E1628" s="1" t="s">
        <v>1184</v>
      </c>
      <c r="F1628" s="1" t="s">
        <v>32</v>
      </c>
      <c r="G1628" s="3">
        <v>15000</v>
      </c>
      <c r="H1628" s="58">
        <v>0</v>
      </c>
      <c r="I1628" s="3">
        <v>25</v>
      </c>
      <c r="J1628" s="3">
        <f t="shared" si="383"/>
        <v>430.5</v>
      </c>
      <c r="K1628" s="55">
        <f t="shared" si="384"/>
        <v>1065</v>
      </c>
      <c r="L1628" s="55">
        <f t="shared" si="385"/>
        <v>172.5</v>
      </c>
      <c r="M1628" s="3">
        <f t="shared" si="386"/>
        <v>456</v>
      </c>
      <c r="N1628" s="55">
        <f t="shared" si="387"/>
        <v>1063.5</v>
      </c>
      <c r="O1628" s="5">
        <v>0</v>
      </c>
      <c r="P1628" s="3">
        <f t="shared" si="388"/>
        <v>3187.5</v>
      </c>
      <c r="Q1628" s="3">
        <f t="shared" si="389"/>
        <v>911.5</v>
      </c>
      <c r="R1628" s="3">
        <f t="shared" si="390"/>
        <v>2301</v>
      </c>
      <c r="S1628" s="57">
        <f t="shared" si="391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25">
      <c r="A1629" s="163">
        <v>565</v>
      </c>
      <c r="B1629" s="2" t="s">
        <v>1749</v>
      </c>
      <c r="C1629" s="1" t="s">
        <v>34</v>
      </c>
      <c r="D1629" s="107" t="s">
        <v>1134</v>
      </c>
      <c r="E1629" s="1" t="s">
        <v>1184</v>
      </c>
      <c r="F1629" s="1" t="s">
        <v>32</v>
      </c>
      <c r="G1629" s="3">
        <v>15000</v>
      </c>
      <c r="H1629" s="58">
        <v>0</v>
      </c>
      <c r="I1629" s="3">
        <v>25</v>
      </c>
      <c r="J1629" s="3">
        <f t="shared" si="383"/>
        <v>430.5</v>
      </c>
      <c r="K1629" s="55">
        <f t="shared" si="384"/>
        <v>1065</v>
      </c>
      <c r="L1629" s="55">
        <f t="shared" si="385"/>
        <v>172.5</v>
      </c>
      <c r="M1629" s="3">
        <f t="shared" si="386"/>
        <v>456</v>
      </c>
      <c r="N1629" s="55">
        <f t="shared" si="387"/>
        <v>1063.5</v>
      </c>
      <c r="O1629" s="5">
        <v>0</v>
      </c>
      <c r="P1629" s="3">
        <f t="shared" si="388"/>
        <v>3187.5</v>
      </c>
      <c r="Q1629" s="3">
        <f t="shared" si="389"/>
        <v>911.5</v>
      </c>
      <c r="R1629" s="3">
        <f t="shared" si="390"/>
        <v>2301</v>
      </c>
      <c r="S1629" s="57">
        <f t="shared" si="391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25">
      <c r="A1630" s="163">
        <v>566</v>
      </c>
      <c r="B1630" s="2" t="s">
        <v>1750</v>
      </c>
      <c r="C1630" s="1" t="s">
        <v>34</v>
      </c>
      <c r="D1630" s="107" t="s">
        <v>1134</v>
      </c>
      <c r="E1630" s="1" t="s">
        <v>1184</v>
      </c>
      <c r="F1630" s="1" t="s">
        <v>32</v>
      </c>
      <c r="G1630" s="3">
        <v>15000</v>
      </c>
      <c r="H1630" s="58">
        <v>0</v>
      </c>
      <c r="I1630" s="3">
        <v>25</v>
      </c>
      <c r="J1630" s="3">
        <f t="shared" si="383"/>
        <v>430.5</v>
      </c>
      <c r="K1630" s="55">
        <f t="shared" si="384"/>
        <v>1065</v>
      </c>
      <c r="L1630" s="55">
        <f t="shared" si="385"/>
        <v>172.5</v>
      </c>
      <c r="M1630" s="3">
        <f t="shared" si="386"/>
        <v>456</v>
      </c>
      <c r="N1630" s="55">
        <f t="shared" si="387"/>
        <v>1063.5</v>
      </c>
      <c r="O1630" s="5">
        <v>0</v>
      </c>
      <c r="P1630" s="3">
        <f t="shared" si="388"/>
        <v>3187.5</v>
      </c>
      <c r="Q1630" s="3">
        <f t="shared" si="389"/>
        <v>911.5</v>
      </c>
      <c r="R1630" s="3">
        <f t="shared" si="390"/>
        <v>2301</v>
      </c>
      <c r="S1630" s="57">
        <f t="shared" si="391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25">
      <c r="A1631" s="163">
        <v>567</v>
      </c>
      <c r="B1631" s="120" t="s">
        <v>1751</v>
      </c>
      <c r="C1631" s="87" t="s">
        <v>34</v>
      </c>
      <c r="D1631" s="108" t="s">
        <v>1134</v>
      </c>
      <c r="E1631" s="87" t="s">
        <v>1184</v>
      </c>
      <c r="F1631" s="87" t="s">
        <v>32</v>
      </c>
      <c r="G1631" s="88">
        <v>15000</v>
      </c>
      <c r="H1631" s="89">
        <v>0</v>
      </c>
      <c r="I1631" s="88">
        <v>25</v>
      </c>
      <c r="J1631" s="88">
        <f t="shared" si="383"/>
        <v>430.5</v>
      </c>
      <c r="K1631" s="90">
        <f t="shared" si="384"/>
        <v>1065</v>
      </c>
      <c r="L1631" s="90">
        <f t="shared" si="385"/>
        <v>172.5</v>
      </c>
      <c r="M1631" s="88">
        <f t="shared" si="386"/>
        <v>456</v>
      </c>
      <c r="N1631" s="90">
        <f t="shared" si="387"/>
        <v>1063.5</v>
      </c>
      <c r="O1631" s="5">
        <v>0</v>
      </c>
      <c r="P1631" s="3">
        <f t="shared" si="388"/>
        <v>3187.5</v>
      </c>
      <c r="Q1631" s="88">
        <f t="shared" si="389"/>
        <v>911.5</v>
      </c>
      <c r="R1631" s="88">
        <f t="shared" si="390"/>
        <v>2301</v>
      </c>
      <c r="S1631" s="5">
        <f t="shared" si="391"/>
        <v>14088.5</v>
      </c>
      <c r="T1631" s="87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25">
      <c r="A1632" s="163">
        <v>568</v>
      </c>
      <c r="B1632" s="2" t="s">
        <v>1752</v>
      </c>
      <c r="C1632" s="1" t="s">
        <v>30</v>
      </c>
      <c r="D1632" s="107" t="s">
        <v>1134</v>
      </c>
      <c r="E1632" s="1" t="s">
        <v>1184</v>
      </c>
      <c r="F1632" s="1" t="s">
        <v>32</v>
      </c>
      <c r="G1632" s="3">
        <v>15000</v>
      </c>
      <c r="H1632" s="58">
        <v>0</v>
      </c>
      <c r="I1632" s="3">
        <v>25</v>
      </c>
      <c r="J1632" s="3">
        <f t="shared" si="383"/>
        <v>430.5</v>
      </c>
      <c r="K1632" s="55">
        <f t="shared" si="384"/>
        <v>1065</v>
      </c>
      <c r="L1632" s="55">
        <f t="shared" si="385"/>
        <v>172.5</v>
      </c>
      <c r="M1632" s="3">
        <f t="shared" si="386"/>
        <v>456</v>
      </c>
      <c r="N1632" s="55">
        <f t="shared" si="387"/>
        <v>1063.5</v>
      </c>
      <c r="O1632" s="5">
        <v>0</v>
      </c>
      <c r="P1632" s="3">
        <f t="shared" si="388"/>
        <v>3187.5</v>
      </c>
      <c r="Q1632" s="3">
        <f t="shared" si="389"/>
        <v>911.5</v>
      </c>
      <c r="R1632" s="3">
        <f t="shared" si="390"/>
        <v>2301</v>
      </c>
      <c r="S1632" s="57">
        <f t="shared" si="391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25">
      <c r="A1633" s="163">
        <v>569</v>
      </c>
      <c r="B1633" s="2" t="s">
        <v>1753</v>
      </c>
      <c r="C1633" s="1" t="s">
        <v>34</v>
      </c>
      <c r="D1633" s="107" t="s">
        <v>1134</v>
      </c>
      <c r="E1633" s="1" t="s">
        <v>1184</v>
      </c>
      <c r="F1633" s="1" t="s">
        <v>32</v>
      </c>
      <c r="G1633" s="3">
        <v>15000</v>
      </c>
      <c r="H1633" s="58">
        <v>0</v>
      </c>
      <c r="I1633" s="3">
        <v>25</v>
      </c>
      <c r="J1633" s="3">
        <f t="shared" si="383"/>
        <v>430.5</v>
      </c>
      <c r="K1633" s="55">
        <f t="shared" si="384"/>
        <v>1065</v>
      </c>
      <c r="L1633" s="55">
        <f t="shared" si="385"/>
        <v>172.5</v>
      </c>
      <c r="M1633" s="3">
        <f t="shared" si="386"/>
        <v>456</v>
      </c>
      <c r="N1633" s="55">
        <f t="shared" si="387"/>
        <v>1063.5</v>
      </c>
      <c r="O1633" s="5">
        <v>0</v>
      </c>
      <c r="P1633" s="3">
        <f t="shared" si="388"/>
        <v>3187.5</v>
      </c>
      <c r="Q1633" s="3">
        <f t="shared" si="389"/>
        <v>911.5</v>
      </c>
      <c r="R1633" s="3">
        <f t="shared" si="390"/>
        <v>2301</v>
      </c>
      <c r="S1633" s="57">
        <f t="shared" si="391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25">
      <c r="A1634" s="163">
        <v>570</v>
      </c>
      <c r="B1634" s="2" t="s">
        <v>1754</v>
      </c>
      <c r="C1634" s="1" t="s">
        <v>34</v>
      </c>
      <c r="D1634" s="107" t="s">
        <v>1134</v>
      </c>
      <c r="E1634" s="1" t="s">
        <v>1184</v>
      </c>
      <c r="F1634" s="1" t="s">
        <v>32</v>
      </c>
      <c r="G1634" s="3">
        <v>15000</v>
      </c>
      <c r="H1634" s="58">
        <v>0</v>
      </c>
      <c r="I1634" s="3">
        <v>25</v>
      </c>
      <c r="J1634" s="3">
        <f t="shared" si="383"/>
        <v>430.5</v>
      </c>
      <c r="K1634" s="55">
        <f t="shared" si="384"/>
        <v>1065</v>
      </c>
      <c r="L1634" s="55">
        <f t="shared" si="385"/>
        <v>172.5</v>
      </c>
      <c r="M1634" s="3">
        <f t="shared" si="386"/>
        <v>456</v>
      </c>
      <c r="N1634" s="55">
        <f t="shared" si="387"/>
        <v>1063.5</v>
      </c>
      <c r="O1634" s="5">
        <v>0</v>
      </c>
      <c r="P1634" s="3">
        <f t="shared" si="388"/>
        <v>3187.5</v>
      </c>
      <c r="Q1634" s="3">
        <f t="shared" si="389"/>
        <v>911.5</v>
      </c>
      <c r="R1634" s="3">
        <f t="shared" si="390"/>
        <v>2301</v>
      </c>
      <c r="S1634" s="57">
        <f t="shared" si="391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25">
      <c r="A1635" s="163">
        <v>571</v>
      </c>
      <c r="B1635" s="2" t="s">
        <v>1755</v>
      </c>
      <c r="C1635" s="1" t="s">
        <v>34</v>
      </c>
      <c r="D1635" s="107" t="s">
        <v>1134</v>
      </c>
      <c r="E1635" s="1" t="s">
        <v>1184</v>
      </c>
      <c r="F1635" s="1" t="s">
        <v>32</v>
      </c>
      <c r="G1635" s="3">
        <v>15000</v>
      </c>
      <c r="H1635" s="58">
        <v>0</v>
      </c>
      <c r="I1635" s="3">
        <v>25</v>
      </c>
      <c r="J1635" s="3">
        <f t="shared" si="383"/>
        <v>430.5</v>
      </c>
      <c r="K1635" s="55">
        <f t="shared" si="384"/>
        <v>1065</v>
      </c>
      <c r="L1635" s="55">
        <f t="shared" si="385"/>
        <v>172.5</v>
      </c>
      <c r="M1635" s="3">
        <f t="shared" si="386"/>
        <v>456</v>
      </c>
      <c r="N1635" s="55">
        <f t="shared" si="387"/>
        <v>1063.5</v>
      </c>
      <c r="O1635" s="5">
        <v>0</v>
      </c>
      <c r="P1635" s="3">
        <f t="shared" si="388"/>
        <v>3187.5</v>
      </c>
      <c r="Q1635" s="3">
        <f t="shared" si="389"/>
        <v>911.5</v>
      </c>
      <c r="R1635" s="3">
        <f t="shared" si="390"/>
        <v>2301</v>
      </c>
      <c r="S1635" s="57">
        <f t="shared" si="391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25">
      <c r="A1636" s="163">
        <v>572</v>
      </c>
      <c r="B1636" s="120" t="s">
        <v>1756</v>
      </c>
      <c r="C1636" s="1" t="s">
        <v>34</v>
      </c>
      <c r="D1636" s="107" t="s">
        <v>1134</v>
      </c>
      <c r="E1636" s="1" t="s">
        <v>1184</v>
      </c>
      <c r="F1636" s="1" t="s">
        <v>32</v>
      </c>
      <c r="G1636" s="3">
        <v>15000</v>
      </c>
      <c r="H1636" s="58">
        <v>0</v>
      </c>
      <c r="I1636" s="3">
        <v>25</v>
      </c>
      <c r="J1636" s="3">
        <f t="shared" si="383"/>
        <v>430.5</v>
      </c>
      <c r="K1636" s="55">
        <f t="shared" si="384"/>
        <v>1065</v>
      </c>
      <c r="L1636" s="55">
        <f t="shared" si="385"/>
        <v>172.5</v>
      </c>
      <c r="M1636" s="3">
        <f t="shared" si="386"/>
        <v>456</v>
      </c>
      <c r="N1636" s="55">
        <f t="shared" si="387"/>
        <v>1063.5</v>
      </c>
      <c r="O1636" s="5">
        <v>0</v>
      </c>
      <c r="P1636" s="3">
        <f t="shared" si="388"/>
        <v>3187.5</v>
      </c>
      <c r="Q1636" s="3">
        <f t="shared" si="389"/>
        <v>911.5</v>
      </c>
      <c r="R1636" s="3">
        <f t="shared" si="390"/>
        <v>2301</v>
      </c>
      <c r="S1636" s="57">
        <f t="shared" si="391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25">
      <c r="A1637" s="163">
        <v>573</v>
      </c>
      <c r="B1637" s="120" t="s">
        <v>1757</v>
      </c>
      <c r="C1637" s="1" t="s">
        <v>34</v>
      </c>
      <c r="D1637" s="107" t="s">
        <v>1134</v>
      </c>
      <c r="E1637" s="1" t="s">
        <v>1184</v>
      </c>
      <c r="F1637" s="1" t="s">
        <v>32</v>
      </c>
      <c r="G1637" s="3">
        <v>15000</v>
      </c>
      <c r="H1637" s="58">
        <v>0</v>
      </c>
      <c r="I1637" s="3">
        <v>25</v>
      </c>
      <c r="J1637" s="3">
        <f t="shared" si="383"/>
        <v>430.5</v>
      </c>
      <c r="K1637" s="55">
        <f t="shared" si="384"/>
        <v>1065</v>
      </c>
      <c r="L1637" s="55">
        <f t="shared" si="385"/>
        <v>172.5</v>
      </c>
      <c r="M1637" s="3">
        <f t="shared" si="386"/>
        <v>456</v>
      </c>
      <c r="N1637" s="55">
        <f t="shared" si="387"/>
        <v>1063.5</v>
      </c>
      <c r="O1637" s="5">
        <v>0</v>
      </c>
      <c r="P1637" s="3">
        <f t="shared" si="388"/>
        <v>3187.5</v>
      </c>
      <c r="Q1637" s="3">
        <f t="shared" si="389"/>
        <v>911.5</v>
      </c>
      <c r="R1637" s="3">
        <f t="shared" si="390"/>
        <v>2301</v>
      </c>
      <c r="S1637" s="57">
        <f t="shared" si="391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25">
      <c r="A1638" s="163">
        <v>574</v>
      </c>
      <c r="B1638" s="120" t="s">
        <v>1758</v>
      </c>
      <c r="C1638" s="1" t="s">
        <v>34</v>
      </c>
      <c r="D1638" s="107" t="s">
        <v>1134</v>
      </c>
      <c r="E1638" s="1" t="s">
        <v>1184</v>
      </c>
      <c r="F1638" s="1" t="s">
        <v>32</v>
      </c>
      <c r="G1638" s="3">
        <v>15000</v>
      </c>
      <c r="H1638" s="58">
        <v>0</v>
      </c>
      <c r="I1638" s="3">
        <v>25</v>
      </c>
      <c r="J1638" s="3">
        <f t="shared" si="383"/>
        <v>430.5</v>
      </c>
      <c r="K1638" s="55">
        <f t="shared" si="384"/>
        <v>1065</v>
      </c>
      <c r="L1638" s="55">
        <f t="shared" si="385"/>
        <v>172.5</v>
      </c>
      <c r="M1638" s="3">
        <f t="shared" si="386"/>
        <v>456</v>
      </c>
      <c r="N1638" s="55">
        <f t="shared" si="387"/>
        <v>1063.5</v>
      </c>
      <c r="O1638" s="5">
        <v>0</v>
      </c>
      <c r="P1638" s="3">
        <f t="shared" si="388"/>
        <v>3187.5</v>
      </c>
      <c r="Q1638" s="3">
        <f t="shared" si="389"/>
        <v>911.5</v>
      </c>
      <c r="R1638" s="3">
        <f t="shared" si="390"/>
        <v>2301</v>
      </c>
      <c r="S1638" s="57">
        <f t="shared" si="391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25">
      <c r="A1639" s="163">
        <v>575</v>
      </c>
      <c r="B1639" s="120" t="s">
        <v>1759</v>
      </c>
      <c r="C1639" s="1" t="s">
        <v>34</v>
      </c>
      <c r="D1639" s="107" t="s">
        <v>1134</v>
      </c>
      <c r="E1639" s="1" t="s">
        <v>1184</v>
      </c>
      <c r="F1639" s="1" t="s">
        <v>32</v>
      </c>
      <c r="G1639" s="3">
        <v>15000</v>
      </c>
      <c r="H1639" s="58">
        <v>0</v>
      </c>
      <c r="I1639" s="3">
        <v>25</v>
      </c>
      <c r="J1639" s="3">
        <f t="shared" si="383"/>
        <v>430.5</v>
      </c>
      <c r="K1639" s="55">
        <f t="shared" si="384"/>
        <v>1065</v>
      </c>
      <c r="L1639" s="55">
        <f t="shared" si="385"/>
        <v>172.5</v>
      </c>
      <c r="M1639" s="3">
        <f t="shared" si="386"/>
        <v>456</v>
      </c>
      <c r="N1639" s="55">
        <f t="shared" si="387"/>
        <v>1063.5</v>
      </c>
      <c r="O1639" s="5">
        <v>0</v>
      </c>
      <c r="P1639" s="3">
        <f t="shared" si="388"/>
        <v>3187.5</v>
      </c>
      <c r="Q1639" s="3">
        <f t="shared" si="389"/>
        <v>911.5</v>
      </c>
      <c r="R1639" s="3">
        <f t="shared" si="390"/>
        <v>2301</v>
      </c>
      <c r="S1639" s="57">
        <f t="shared" si="391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25">
      <c r="A1640" s="163">
        <v>576</v>
      </c>
      <c r="B1640" s="2" t="s">
        <v>1760</v>
      </c>
      <c r="C1640" s="1" t="s">
        <v>34</v>
      </c>
      <c r="D1640" s="107" t="s">
        <v>1134</v>
      </c>
      <c r="E1640" s="1" t="s">
        <v>1184</v>
      </c>
      <c r="F1640" s="1" t="s">
        <v>32</v>
      </c>
      <c r="G1640" s="3">
        <v>15000</v>
      </c>
      <c r="H1640" s="58">
        <v>0</v>
      </c>
      <c r="I1640" s="3">
        <v>25</v>
      </c>
      <c r="J1640" s="3">
        <f t="shared" si="383"/>
        <v>430.5</v>
      </c>
      <c r="K1640" s="55">
        <f t="shared" si="384"/>
        <v>1065</v>
      </c>
      <c r="L1640" s="55">
        <f t="shared" si="385"/>
        <v>172.5</v>
      </c>
      <c r="M1640" s="3">
        <f t="shared" si="386"/>
        <v>456</v>
      </c>
      <c r="N1640" s="55">
        <f t="shared" si="387"/>
        <v>1063.5</v>
      </c>
      <c r="O1640" s="5">
        <v>0</v>
      </c>
      <c r="P1640" s="3">
        <f t="shared" si="388"/>
        <v>3187.5</v>
      </c>
      <c r="Q1640" s="3">
        <f t="shared" si="389"/>
        <v>911.5</v>
      </c>
      <c r="R1640" s="3">
        <f t="shared" si="390"/>
        <v>2301</v>
      </c>
      <c r="S1640" s="57">
        <f t="shared" si="391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25">
      <c r="A1641" s="163">
        <v>577</v>
      </c>
      <c r="B1641" s="2" t="s">
        <v>1761</v>
      </c>
      <c r="C1641" s="1" t="s">
        <v>34</v>
      </c>
      <c r="D1641" s="107" t="s">
        <v>1134</v>
      </c>
      <c r="E1641" s="1" t="s">
        <v>1184</v>
      </c>
      <c r="F1641" s="1" t="s">
        <v>32</v>
      </c>
      <c r="G1641" s="3">
        <v>15000</v>
      </c>
      <c r="H1641" s="58">
        <v>0</v>
      </c>
      <c r="I1641" s="3">
        <v>25</v>
      </c>
      <c r="J1641" s="3">
        <f t="shared" ref="J1641:J1704" si="392">+G1641*2.87%</f>
        <v>430.5</v>
      </c>
      <c r="K1641" s="55">
        <f t="shared" ref="K1641:K1704" si="393">+G1641*7.1%</f>
        <v>1065</v>
      </c>
      <c r="L1641" s="55">
        <f t="shared" ref="L1641:L1704" si="394">+G1641*1.15%</f>
        <v>172.5</v>
      </c>
      <c r="M1641" s="3">
        <f t="shared" ref="M1641:M1704" si="395">+G1641*3.04%</f>
        <v>456</v>
      </c>
      <c r="N1641" s="55">
        <f t="shared" ref="N1641:N1704" si="396">+G1641*7.09%</f>
        <v>1063.5</v>
      </c>
      <c r="O1641" s="5">
        <v>0</v>
      </c>
      <c r="P1641" s="3">
        <f t="shared" ref="P1641:P1704" si="397">SUM(J1641:N1641)</f>
        <v>3187.5</v>
      </c>
      <c r="Q1641" s="3">
        <f t="shared" ref="Q1641:Q1704" si="398">H1641+I1641+J1641+M1641+O1641</f>
        <v>911.5</v>
      </c>
      <c r="R1641" s="3">
        <f t="shared" ref="R1641:R1704" si="399">+K1641+L1641+N1641</f>
        <v>2301</v>
      </c>
      <c r="S1641" s="57">
        <f t="shared" ref="S1641:S1704" si="400">+G1641-Q1641</f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25">
      <c r="A1642" s="163">
        <v>578</v>
      </c>
      <c r="B1642" s="2" t="s">
        <v>1762</v>
      </c>
      <c r="C1642" s="1" t="s">
        <v>34</v>
      </c>
      <c r="D1642" s="107" t="s">
        <v>1134</v>
      </c>
      <c r="E1642" s="1" t="s">
        <v>1184</v>
      </c>
      <c r="F1642" s="1" t="s">
        <v>32</v>
      </c>
      <c r="G1642" s="3">
        <v>15000</v>
      </c>
      <c r="H1642" s="58">
        <v>0</v>
      </c>
      <c r="I1642" s="3">
        <v>25</v>
      </c>
      <c r="J1642" s="3">
        <f t="shared" si="392"/>
        <v>430.5</v>
      </c>
      <c r="K1642" s="55">
        <f t="shared" si="393"/>
        <v>1065</v>
      </c>
      <c r="L1642" s="55">
        <f t="shared" si="394"/>
        <v>172.5</v>
      </c>
      <c r="M1642" s="3">
        <f t="shared" si="395"/>
        <v>456</v>
      </c>
      <c r="N1642" s="55">
        <f t="shared" si="396"/>
        <v>1063.5</v>
      </c>
      <c r="O1642" s="5">
        <v>0</v>
      </c>
      <c r="P1642" s="3">
        <f t="shared" si="397"/>
        <v>3187.5</v>
      </c>
      <c r="Q1642" s="3">
        <f t="shared" si="398"/>
        <v>911.5</v>
      </c>
      <c r="R1642" s="3">
        <f t="shared" si="399"/>
        <v>2301</v>
      </c>
      <c r="S1642" s="57">
        <f t="shared" si="400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25">
      <c r="A1643" s="163">
        <v>579</v>
      </c>
      <c r="B1643" s="120" t="s">
        <v>1763</v>
      </c>
      <c r="C1643" s="1" t="s">
        <v>34</v>
      </c>
      <c r="D1643" s="107" t="s">
        <v>1134</v>
      </c>
      <c r="E1643" s="1" t="s">
        <v>1184</v>
      </c>
      <c r="F1643" s="1" t="s">
        <v>32</v>
      </c>
      <c r="G1643" s="3">
        <v>15000</v>
      </c>
      <c r="H1643" s="58">
        <v>0</v>
      </c>
      <c r="I1643" s="3">
        <v>25</v>
      </c>
      <c r="J1643" s="3">
        <f t="shared" si="392"/>
        <v>430.5</v>
      </c>
      <c r="K1643" s="55">
        <f t="shared" si="393"/>
        <v>1065</v>
      </c>
      <c r="L1643" s="55">
        <f t="shared" si="394"/>
        <v>172.5</v>
      </c>
      <c r="M1643" s="3">
        <f t="shared" si="395"/>
        <v>456</v>
      </c>
      <c r="N1643" s="55">
        <f t="shared" si="396"/>
        <v>1063.5</v>
      </c>
      <c r="O1643" s="5">
        <v>0</v>
      </c>
      <c r="P1643" s="3">
        <f t="shared" si="397"/>
        <v>3187.5</v>
      </c>
      <c r="Q1643" s="3">
        <f t="shared" si="398"/>
        <v>911.5</v>
      </c>
      <c r="R1643" s="3">
        <f t="shared" si="399"/>
        <v>2301</v>
      </c>
      <c r="S1643" s="57">
        <f t="shared" si="400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25">
      <c r="A1644" s="163">
        <v>580</v>
      </c>
      <c r="B1644" s="2" t="s">
        <v>1764</v>
      </c>
      <c r="C1644" s="1" t="s">
        <v>34</v>
      </c>
      <c r="D1644" s="107" t="s">
        <v>1134</v>
      </c>
      <c r="E1644" s="1" t="s">
        <v>1184</v>
      </c>
      <c r="F1644" s="1" t="s">
        <v>32</v>
      </c>
      <c r="G1644" s="3">
        <v>15000</v>
      </c>
      <c r="H1644" s="58">
        <v>0</v>
      </c>
      <c r="I1644" s="3">
        <v>25</v>
      </c>
      <c r="J1644" s="3">
        <f t="shared" si="392"/>
        <v>430.5</v>
      </c>
      <c r="K1644" s="55">
        <f t="shared" si="393"/>
        <v>1065</v>
      </c>
      <c r="L1644" s="55">
        <f t="shared" si="394"/>
        <v>172.5</v>
      </c>
      <c r="M1644" s="3">
        <f t="shared" si="395"/>
        <v>456</v>
      </c>
      <c r="N1644" s="55">
        <f t="shared" si="396"/>
        <v>1063.5</v>
      </c>
      <c r="O1644" s="5">
        <v>0</v>
      </c>
      <c r="P1644" s="3">
        <f t="shared" si="397"/>
        <v>3187.5</v>
      </c>
      <c r="Q1644" s="3">
        <f t="shared" si="398"/>
        <v>911.5</v>
      </c>
      <c r="R1644" s="3">
        <f t="shared" si="399"/>
        <v>2301</v>
      </c>
      <c r="S1644" s="57">
        <f t="shared" si="400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25">
      <c r="A1645" s="163">
        <v>581</v>
      </c>
      <c r="B1645" s="2" t="s">
        <v>1765</v>
      </c>
      <c r="C1645" s="1" t="s">
        <v>34</v>
      </c>
      <c r="D1645" s="107" t="s">
        <v>1134</v>
      </c>
      <c r="E1645" s="1" t="s">
        <v>1184</v>
      </c>
      <c r="F1645" s="1" t="s">
        <v>32</v>
      </c>
      <c r="G1645" s="3">
        <v>15000</v>
      </c>
      <c r="H1645" s="58">
        <v>0</v>
      </c>
      <c r="I1645" s="3">
        <v>25</v>
      </c>
      <c r="J1645" s="3">
        <f t="shared" si="392"/>
        <v>430.5</v>
      </c>
      <c r="K1645" s="55">
        <f t="shared" si="393"/>
        <v>1065</v>
      </c>
      <c r="L1645" s="55">
        <f t="shared" si="394"/>
        <v>172.5</v>
      </c>
      <c r="M1645" s="3">
        <f t="shared" si="395"/>
        <v>456</v>
      </c>
      <c r="N1645" s="55">
        <f t="shared" si="396"/>
        <v>1063.5</v>
      </c>
      <c r="O1645" s="5">
        <v>0</v>
      </c>
      <c r="P1645" s="3">
        <f t="shared" si="397"/>
        <v>3187.5</v>
      </c>
      <c r="Q1645" s="3">
        <f t="shared" si="398"/>
        <v>911.5</v>
      </c>
      <c r="R1645" s="3">
        <f t="shared" si="399"/>
        <v>2301</v>
      </c>
      <c r="S1645" s="57">
        <f t="shared" si="400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25">
      <c r="A1646" s="163">
        <v>582</v>
      </c>
      <c r="B1646" s="120" t="s">
        <v>1766</v>
      </c>
      <c r="C1646" s="1" t="s">
        <v>34</v>
      </c>
      <c r="D1646" s="107" t="s">
        <v>1134</v>
      </c>
      <c r="E1646" s="1" t="s">
        <v>1184</v>
      </c>
      <c r="F1646" s="1" t="s">
        <v>32</v>
      </c>
      <c r="G1646" s="3">
        <v>15000</v>
      </c>
      <c r="H1646" s="58">
        <v>0</v>
      </c>
      <c r="I1646" s="3">
        <v>25</v>
      </c>
      <c r="J1646" s="3">
        <f t="shared" si="392"/>
        <v>430.5</v>
      </c>
      <c r="K1646" s="55">
        <f t="shared" si="393"/>
        <v>1065</v>
      </c>
      <c r="L1646" s="55">
        <f t="shared" si="394"/>
        <v>172.5</v>
      </c>
      <c r="M1646" s="3">
        <f t="shared" si="395"/>
        <v>456</v>
      </c>
      <c r="N1646" s="55">
        <f t="shared" si="396"/>
        <v>1063.5</v>
      </c>
      <c r="O1646" s="5">
        <v>0</v>
      </c>
      <c r="P1646" s="3">
        <f t="shared" si="397"/>
        <v>3187.5</v>
      </c>
      <c r="Q1646" s="3">
        <f t="shared" si="398"/>
        <v>911.5</v>
      </c>
      <c r="R1646" s="3">
        <f t="shared" si="399"/>
        <v>2301</v>
      </c>
      <c r="S1646" s="57">
        <f t="shared" si="400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25">
      <c r="A1647" s="163">
        <v>583</v>
      </c>
      <c r="B1647" s="2" t="s">
        <v>1767</v>
      </c>
      <c r="C1647" s="1" t="s">
        <v>34</v>
      </c>
      <c r="D1647" s="107" t="s">
        <v>1134</v>
      </c>
      <c r="E1647" s="1" t="s">
        <v>1184</v>
      </c>
      <c r="F1647" s="1" t="s">
        <v>32</v>
      </c>
      <c r="G1647" s="3">
        <v>15000</v>
      </c>
      <c r="H1647" s="58">
        <v>0</v>
      </c>
      <c r="I1647" s="3">
        <v>25</v>
      </c>
      <c r="J1647" s="3">
        <f t="shared" si="392"/>
        <v>430.5</v>
      </c>
      <c r="K1647" s="55">
        <f t="shared" si="393"/>
        <v>1065</v>
      </c>
      <c r="L1647" s="55">
        <f t="shared" si="394"/>
        <v>172.5</v>
      </c>
      <c r="M1647" s="3">
        <f t="shared" si="395"/>
        <v>456</v>
      </c>
      <c r="N1647" s="55">
        <f t="shared" si="396"/>
        <v>1063.5</v>
      </c>
      <c r="O1647" s="5">
        <v>0</v>
      </c>
      <c r="P1647" s="3">
        <f t="shared" si="397"/>
        <v>3187.5</v>
      </c>
      <c r="Q1647" s="3">
        <f t="shared" si="398"/>
        <v>911.5</v>
      </c>
      <c r="R1647" s="3">
        <f t="shared" si="399"/>
        <v>2301</v>
      </c>
      <c r="S1647" s="57">
        <f t="shared" si="400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25">
      <c r="A1648" s="163">
        <v>584</v>
      </c>
      <c r="B1648" s="120" t="s">
        <v>1768</v>
      </c>
      <c r="C1648" s="1" t="s">
        <v>34</v>
      </c>
      <c r="D1648" s="107" t="s">
        <v>1134</v>
      </c>
      <c r="E1648" s="1" t="s">
        <v>1184</v>
      </c>
      <c r="F1648" s="1" t="s">
        <v>32</v>
      </c>
      <c r="G1648" s="3">
        <v>15000</v>
      </c>
      <c r="H1648" s="58">
        <v>0</v>
      </c>
      <c r="I1648" s="3">
        <v>25</v>
      </c>
      <c r="J1648" s="3">
        <f t="shared" si="392"/>
        <v>430.5</v>
      </c>
      <c r="K1648" s="55">
        <f t="shared" si="393"/>
        <v>1065</v>
      </c>
      <c r="L1648" s="55">
        <f t="shared" si="394"/>
        <v>172.5</v>
      </c>
      <c r="M1648" s="3">
        <f t="shared" si="395"/>
        <v>456</v>
      </c>
      <c r="N1648" s="55">
        <f t="shared" si="396"/>
        <v>1063.5</v>
      </c>
      <c r="O1648" s="5">
        <v>0</v>
      </c>
      <c r="P1648" s="3">
        <f t="shared" si="397"/>
        <v>3187.5</v>
      </c>
      <c r="Q1648" s="3">
        <f t="shared" si="398"/>
        <v>911.5</v>
      </c>
      <c r="R1648" s="3">
        <f t="shared" si="399"/>
        <v>2301</v>
      </c>
      <c r="S1648" s="57">
        <f t="shared" si="400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25">
      <c r="A1649" s="163">
        <v>585</v>
      </c>
      <c r="B1649" s="120" t="s">
        <v>1769</v>
      </c>
      <c r="C1649" s="1" t="s">
        <v>34</v>
      </c>
      <c r="D1649" s="107" t="s">
        <v>1134</v>
      </c>
      <c r="E1649" s="1" t="s">
        <v>1184</v>
      </c>
      <c r="F1649" s="1" t="s">
        <v>32</v>
      </c>
      <c r="G1649" s="3">
        <v>15000</v>
      </c>
      <c r="H1649" s="58">
        <v>0</v>
      </c>
      <c r="I1649" s="3">
        <v>25</v>
      </c>
      <c r="J1649" s="3">
        <f t="shared" si="392"/>
        <v>430.5</v>
      </c>
      <c r="K1649" s="55">
        <f t="shared" si="393"/>
        <v>1065</v>
      </c>
      <c r="L1649" s="55">
        <f t="shared" si="394"/>
        <v>172.5</v>
      </c>
      <c r="M1649" s="3">
        <f t="shared" si="395"/>
        <v>456</v>
      </c>
      <c r="N1649" s="55">
        <f t="shared" si="396"/>
        <v>1063.5</v>
      </c>
      <c r="O1649" s="5">
        <v>0</v>
      </c>
      <c r="P1649" s="3">
        <f t="shared" si="397"/>
        <v>3187.5</v>
      </c>
      <c r="Q1649" s="3">
        <f t="shared" si="398"/>
        <v>911.5</v>
      </c>
      <c r="R1649" s="3">
        <f t="shared" si="399"/>
        <v>2301</v>
      </c>
      <c r="S1649" s="57">
        <f t="shared" si="400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25">
      <c r="A1650" s="163">
        <v>586</v>
      </c>
      <c r="B1650" s="2" t="s">
        <v>1770</v>
      </c>
      <c r="C1650" s="1" t="s">
        <v>34</v>
      </c>
      <c r="D1650" s="107" t="s">
        <v>1134</v>
      </c>
      <c r="E1650" s="1" t="s">
        <v>1184</v>
      </c>
      <c r="F1650" s="1" t="s">
        <v>32</v>
      </c>
      <c r="G1650" s="3">
        <v>15000</v>
      </c>
      <c r="H1650" s="58">
        <v>0</v>
      </c>
      <c r="I1650" s="3">
        <v>25</v>
      </c>
      <c r="J1650" s="3">
        <f t="shared" si="392"/>
        <v>430.5</v>
      </c>
      <c r="K1650" s="55">
        <f t="shared" si="393"/>
        <v>1065</v>
      </c>
      <c r="L1650" s="55">
        <f t="shared" si="394"/>
        <v>172.5</v>
      </c>
      <c r="M1650" s="3">
        <f t="shared" si="395"/>
        <v>456</v>
      </c>
      <c r="N1650" s="55">
        <f t="shared" si="396"/>
        <v>1063.5</v>
      </c>
      <c r="O1650" s="5">
        <v>0</v>
      </c>
      <c r="P1650" s="3">
        <f t="shared" si="397"/>
        <v>3187.5</v>
      </c>
      <c r="Q1650" s="3">
        <f t="shared" si="398"/>
        <v>911.5</v>
      </c>
      <c r="R1650" s="3">
        <f t="shared" si="399"/>
        <v>2301</v>
      </c>
      <c r="S1650" s="57">
        <f t="shared" si="400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25">
      <c r="A1651" s="163">
        <v>587</v>
      </c>
      <c r="B1651" s="2" t="s">
        <v>1771</v>
      </c>
      <c r="C1651" s="1" t="s">
        <v>34</v>
      </c>
      <c r="D1651" s="107" t="s">
        <v>1134</v>
      </c>
      <c r="E1651" s="1" t="s">
        <v>1184</v>
      </c>
      <c r="F1651" s="1" t="s">
        <v>32</v>
      </c>
      <c r="G1651" s="3">
        <v>15000</v>
      </c>
      <c r="H1651" s="58">
        <v>0</v>
      </c>
      <c r="I1651" s="3">
        <v>25</v>
      </c>
      <c r="J1651" s="3">
        <f t="shared" si="392"/>
        <v>430.5</v>
      </c>
      <c r="K1651" s="55">
        <f t="shared" si="393"/>
        <v>1065</v>
      </c>
      <c r="L1651" s="55">
        <f t="shared" si="394"/>
        <v>172.5</v>
      </c>
      <c r="M1651" s="3">
        <f t="shared" si="395"/>
        <v>456</v>
      </c>
      <c r="N1651" s="55">
        <f t="shared" si="396"/>
        <v>1063.5</v>
      </c>
      <c r="O1651" s="5">
        <v>0</v>
      </c>
      <c r="P1651" s="3">
        <f t="shared" si="397"/>
        <v>3187.5</v>
      </c>
      <c r="Q1651" s="3">
        <f t="shared" si="398"/>
        <v>911.5</v>
      </c>
      <c r="R1651" s="3">
        <f t="shared" si="399"/>
        <v>2301</v>
      </c>
      <c r="S1651" s="57">
        <f t="shared" si="400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25">
      <c r="A1652" s="163">
        <v>588</v>
      </c>
      <c r="B1652" s="2" t="s">
        <v>1772</v>
      </c>
      <c r="C1652" s="1" t="s">
        <v>30</v>
      </c>
      <c r="D1652" s="107" t="s">
        <v>1134</v>
      </c>
      <c r="E1652" s="1" t="s">
        <v>1184</v>
      </c>
      <c r="F1652" s="1" t="s">
        <v>32</v>
      </c>
      <c r="G1652" s="3">
        <v>15000</v>
      </c>
      <c r="H1652" s="58">
        <v>0</v>
      </c>
      <c r="I1652" s="3">
        <v>25</v>
      </c>
      <c r="J1652" s="3">
        <f t="shared" si="392"/>
        <v>430.5</v>
      </c>
      <c r="K1652" s="55">
        <f t="shared" si="393"/>
        <v>1065</v>
      </c>
      <c r="L1652" s="55">
        <f t="shared" si="394"/>
        <v>172.5</v>
      </c>
      <c r="M1652" s="3">
        <f t="shared" si="395"/>
        <v>456</v>
      </c>
      <c r="N1652" s="55">
        <f t="shared" si="396"/>
        <v>1063.5</v>
      </c>
      <c r="O1652" s="5">
        <v>0</v>
      </c>
      <c r="P1652" s="3">
        <f t="shared" si="397"/>
        <v>3187.5</v>
      </c>
      <c r="Q1652" s="3">
        <f t="shared" si="398"/>
        <v>911.5</v>
      </c>
      <c r="R1652" s="3">
        <f t="shared" si="399"/>
        <v>2301</v>
      </c>
      <c r="S1652" s="57">
        <f t="shared" si="400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25">
      <c r="A1653" s="163">
        <v>589</v>
      </c>
      <c r="B1653" s="2" t="s">
        <v>1773</v>
      </c>
      <c r="C1653" s="1" t="s">
        <v>34</v>
      </c>
      <c r="D1653" s="107" t="s">
        <v>1134</v>
      </c>
      <c r="E1653" s="1" t="s">
        <v>1184</v>
      </c>
      <c r="F1653" s="1" t="s">
        <v>32</v>
      </c>
      <c r="G1653" s="3">
        <v>15000</v>
      </c>
      <c r="H1653" s="58">
        <v>0</v>
      </c>
      <c r="I1653" s="3">
        <v>25</v>
      </c>
      <c r="J1653" s="3">
        <f t="shared" si="392"/>
        <v>430.5</v>
      </c>
      <c r="K1653" s="55">
        <f t="shared" si="393"/>
        <v>1065</v>
      </c>
      <c r="L1653" s="55">
        <f t="shared" si="394"/>
        <v>172.5</v>
      </c>
      <c r="M1653" s="3">
        <f t="shared" si="395"/>
        <v>456</v>
      </c>
      <c r="N1653" s="55">
        <f t="shared" si="396"/>
        <v>1063.5</v>
      </c>
      <c r="O1653" s="5">
        <v>0</v>
      </c>
      <c r="P1653" s="3">
        <f t="shared" si="397"/>
        <v>3187.5</v>
      </c>
      <c r="Q1653" s="3">
        <f t="shared" si="398"/>
        <v>911.5</v>
      </c>
      <c r="R1653" s="3">
        <f t="shared" si="399"/>
        <v>2301</v>
      </c>
      <c r="S1653" s="57">
        <f t="shared" si="400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25">
      <c r="A1654" s="163">
        <v>590</v>
      </c>
      <c r="B1654" s="2" t="s">
        <v>1774</v>
      </c>
      <c r="C1654" s="1" t="s">
        <v>34</v>
      </c>
      <c r="D1654" s="107" t="s">
        <v>1134</v>
      </c>
      <c r="E1654" s="1" t="s">
        <v>1184</v>
      </c>
      <c r="F1654" s="1" t="s">
        <v>32</v>
      </c>
      <c r="G1654" s="3">
        <v>15000</v>
      </c>
      <c r="H1654" s="58">
        <v>0</v>
      </c>
      <c r="I1654" s="3">
        <v>25</v>
      </c>
      <c r="J1654" s="3">
        <f t="shared" si="392"/>
        <v>430.5</v>
      </c>
      <c r="K1654" s="55">
        <f t="shared" si="393"/>
        <v>1065</v>
      </c>
      <c r="L1654" s="55">
        <f t="shared" si="394"/>
        <v>172.5</v>
      </c>
      <c r="M1654" s="3">
        <f t="shared" si="395"/>
        <v>456</v>
      </c>
      <c r="N1654" s="55">
        <f t="shared" si="396"/>
        <v>1063.5</v>
      </c>
      <c r="O1654" s="5">
        <v>0</v>
      </c>
      <c r="P1654" s="3">
        <f t="shared" si="397"/>
        <v>3187.5</v>
      </c>
      <c r="Q1654" s="3">
        <f t="shared" si="398"/>
        <v>911.5</v>
      </c>
      <c r="R1654" s="3">
        <f t="shared" si="399"/>
        <v>2301</v>
      </c>
      <c r="S1654" s="57">
        <f t="shared" si="400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25">
      <c r="A1655" s="163">
        <v>591</v>
      </c>
      <c r="B1655" s="2" t="s">
        <v>1775</v>
      </c>
      <c r="C1655" s="1" t="s">
        <v>34</v>
      </c>
      <c r="D1655" s="107" t="s">
        <v>1134</v>
      </c>
      <c r="E1655" s="1" t="s">
        <v>1184</v>
      </c>
      <c r="F1655" s="1" t="s">
        <v>32</v>
      </c>
      <c r="G1655" s="3">
        <v>15000</v>
      </c>
      <c r="H1655" s="58">
        <v>0</v>
      </c>
      <c r="I1655" s="3">
        <v>25</v>
      </c>
      <c r="J1655" s="3">
        <f t="shared" si="392"/>
        <v>430.5</v>
      </c>
      <c r="K1655" s="55">
        <f t="shared" si="393"/>
        <v>1065</v>
      </c>
      <c r="L1655" s="55">
        <f t="shared" si="394"/>
        <v>172.5</v>
      </c>
      <c r="M1655" s="3">
        <f t="shared" si="395"/>
        <v>456</v>
      </c>
      <c r="N1655" s="55">
        <f t="shared" si="396"/>
        <v>1063.5</v>
      </c>
      <c r="O1655" s="5">
        <v>1350.12</v>
      </c>
      <c r="P1655" s="3">
        <f t="shared" si="397"/>
        <v>3187.5</v>
      </c>
      <c r="Q1655" s="3">
        <f t="shared" si="398"/>
        <v>2261.62</v>
      </c>
      <c r="R1655" s="3">
        <f t="shared" si="399"/>
        <v>2301</v>
      </c>
      <c r="S1655" s="57">
        <f t="shared" si="400"/>
        <v>12738.380000000001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25">
      <c r="A1656" s="163">
        <v>592</v>
      </c>
      <c r="B1656" s="120" t="s">
        <v>1776</v>
      </c>
      <c r="C1656" s="1" t="s">
        <v>34</v>
      </c>
      <c r="D1656" s="107" t="s">
        <v>1134</v>
      </c>
      <c r="E1656" s="1" t="s">
        <v>1184</v>
      </c>
      <c r="F1656" s="1" t="s">
        <v>32</v>
      </c>
      <c r="G1656" s="3">
        <v>15000</v>
      </c>
      <c r="H1656" s="58">
        <v>0</v>
      </c>
      <c r="I1656" s="3">
        <v>25</v>
      </c>
      <c r="J1656" s="3">
        <f t="shared" si="392"/>
        <v>430.5</v>
      </c>
      <c r="K1656" s="55">
        <f t="shared" si="393"/>
        <v>1065</v>
      </c>
      <c r="L1656" s="55">
        <f t="shared" si="394"/>
        <v>172.5</v>
      </c>
      <c r="M1656" s="3">
        <f t="shared" si="395"/>
        <v>456</v>
      </c>
      <c r="N1656" s="55">
        <f t="shared" si="396"/>
        <v>1063.5</v>
      </c>
      <c r="O1656" s="5">
        <v>0</v>
      </c>
      <c r="P1656" s="3">
        <f t="shared" si="397"/>
        <v>3187.5</v>
      </c>
      <c r="Q1656" s="3">
        <f t="shared" si="398"/>
        <v>911.5</v>
      </c>
      <c r="R1656" s="3">
        <f t="shared" si="399"/>
        <v>2301</v>
      </c>
      <c r="S1656" s="57">
        <f t="shared" si="400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25">
      <c r="A1657" s="163">
        <v>593</v>
      </c>
      <c r="B1657" s="120" t="s">
        <v>1777</v>
      </c>
      <c r="C1657" s="1" t="s">
        <v>34</v>
      </c>
      <c r="D1657" s="107" t="s">
        <v>1134</v>
      </c>
      <c r="E1657" s="1" t="s">
        <v>1184</v>
      </c>
      <c r="F1657" s="1" t="s">
        <v>32</v>
      </c>
      <c r="G1657" s="3">
        <v>15000</v>
      </c>
      <c r="H1657" s="58">
        <v>0</v>
      </c>
      <c r="I1657" s="3">
        <v>25</v>
      </c>
      <c r="J1657" s="3">
        <f t="shared" si="392"/>
        <v>430.5</v>
      </c>
      <c r="K1657" s="55">
        <f t="shared" si="393"/>
        <v>1065</v>
      </c>
      <c r="L1657" s="55">
        <f t="shared" si="394"/>
        <v>172.5</v>
      </c>
      <c r="M1657" s="3">
        <f t="shared" si="395"/>
        <v>456</v>
      </c>
      <c r="N1657" s="55">
        <f t="shared" si="396"/>
        <v>1063.5</v>
      </c>
      <c r="O1657" s="5">
        <v>0</v>
      </c>
      <c r="P1657" s="3">
        <f t="shared" si="397"/>
        <v>3187.5</v>
      </c>
      <c r="Q1657" s="3">
        <f t="shared" si="398"/>
        <v>911.5</v>
      </c>
      <c r="R1657" s="3">
        <f t="shared" si="399"/>
        <v>2301</v>
      </c>
      <c r="S1657" s="57">
        <f t="shared" si="400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25">
      <c r="A1658" s="163">
        <v>594</v>
      </c>
      <c r="B1658" s="120" t="s">
        <v>1778</v>
      </c>
      <c r="C1658" s="1" t="s">
        <v>34</v>
      </c>
      <c r="D1658" s="107" t="s">
        <v>1134</v>
      </c>
      <c r="E1658" s="1" t="s">
        <v>1184</v>
      </c>
      <c r="F1658" s="1" t="s">
        <v>32</v>
      </c>
      <c r="G1658" s="3">
        <v>15000</v>
      </c>
      <c r="H1658" s="58">
        <v>0</v>
      </c>
      <c r="I1658" s="3">
        <v>25</v>
      </c>
      <c r="J1658" s="3">
        <f t="shared" si="392"/>
        <v>430.5</v>
      </c>
      <c r="K1658" s="55">
        <f t="shared" si="393"/>
        <v>1065</v>
      </c>
      <c r="L1658" s="55">
        <f t="shared" si="394"/>
        <v>172.5</v>
      </c>
      <c r="M1658" s="3">
        <f t="shared" si="395"/>
        <v>456</v>
      </c>
      <c r="N1658" s="55">
        <f t="shared" si="396"/>
        <v>1063.5</v>
      </c>
      <c r="O1658" s="5">
        <v>0</v>
      </c>
      <c r="P1658" s="3">
        <f t="shared" si="397"/>
        <v>3187.5</v>
      </c>
      <c r="Q1658" s="3">
        <f t="shared" si="398"/>
        <v>911.5</v>
      </c>
      <c r="R1658" s="3">
        <f t="shared" si="399"/>
        <v>2301</v>
      </c>
      <c r="S1658" s="57">
        <f t="shared" si="400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25">
      <c r="A1659" s="163">
        <v>595</v>
      </c>
      <c r="B1659" s="2" t="s">
        <v>1779</v>
      </c>
      <c r="C1659" s="1" t="s">
        <v>30</v>
      </c>
      <c r="D1659" s="107" t="s">
        <v>1134</v>
      </c>
      <c r="E1659" s="1" t="s">
        <v>1184</v>
      </c>
      <c r="F1659" s="1" t="s">
        <v>32</v>
      </c>
      <c r="G1659" s="3">
        <v>15000</v>
      </c>
      <c r="H1659" s="58">
        <v>0</v>
      </c>
      <c r="I1659" s="3">
        <v>25</v>
      </c>
      <c r="J1659" s="3">
        <f t="shared" si="392"/>
        <v>430.5</v>
      </c>
      <c r="K1659" s="55">
        <f t="shared" si="393"/>
        <v>1065</v>
      </c>
      <c r="L1659" s="55">
        <f t="shared" si="394"/>
        <v>172.5</v>
      </c>
      <c r="M1659" s="3">
        <f t="shared" si="395"/>
        <v>456</v>
      </c>
      <c r="N1659" s="55">
        <f t="shared" si="396"/>
        <v>1063.5</v>
      </c>
      <c r="O1659" s="5">
        <v>0</v>
      </c>
      <c r="P1659" s="3">
        <f t="shared" si="397"/>
        <v>3187.5</v>
      </c>
      <c r="Q1659" s="3">
        <f t="shared" si="398"/>
        <v>911.5</v>
      </c>
      <c r="R1659" s="3">
        <f t="shared" si="399"/>
        <v>2301</v>
      </c>
      <c r="S1659" s="57">
        <f t="shared" si="400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25">
      <c r="A1660" s="163">
        <v>596</v>
      </c>
      <c r="B1660" s="2" t="s">
        <v>1780</v>
      </c>
      <c r="C1660" s="1" t="s">
        <v>34</v>
      </c>
      <c r="D1660" s="107" t="s">
        <v>1134</v>
      </c>
      <c r="E1660" s="1" t="s">
        <v>1184</v>
      </c>
      <c r="F1660" s="1" t="s">
        <v>32</v>
      </c>
      <c r="G1660" s="3">
        <v>15000</v>
      </c>
      <c r="H1660" s="58">
        <v>0</v>
      </c>
      <c r="I1660" s="3">
        <v>25</v>
      </c>
      <c r="J1660" s="3">
        <f t="shared" si="392"/>
        <v>430.5</v>
      </c>
      <c r="K1660" s="55">
        <f t="shared" si="393"/>
        <v>1065</v>
      </c>
      <c r="L1660" s="55">
        <f t="shared" si="394"/>
        <v>172.5</v>
      </c>
      <c r="M1660" s="3">
        <f t="shared" si="395"/>
        <v>456</v>
      </c>
      <c r="N1660" s="55">
        <f t="shared" si="396"/>
        <v>1063.5</v>
      </c>
      <c r="O1660" s="5">
        <v>0</v>
      </c>
      <c r="P1660" s="3">
        <f t="shared" si="397"/>
        <v>3187.5</v>
      </c>
      <c r="Q1660" s="3">
        <f t="shared" si="398"/>
        <v>911.5</v>
      </c>
      <c r="R1660" s="3">
        <f t="shared" si="399"/>
        <v>2301</v>
      </c>
      <c r="S1660" s="57">
        <f t="shared" si="400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25">
      <c r="A1661" s="163">
        <v>597</v>
      </c>
      <c r="B1661" s="2" t="s">
        <v>1781</v>
      </c>
      <c r="C1661" s="1" t="s">
        <v>34</v>
      </c>
      <c r="D1661" s="107" t="s">
        <v>1134</v>
      </c>
      <c r="E1661" s="1" t="s">
        <v>1184</v>
      </c>
      <c r="F1661" s="1" t="s">
        <v>32</v>
      </c>
      <c r="G1661" s="3">
        <v>15000</v>
      </c>
      <c r="H1661" s="58">
        <v>0</v>
      </c>
      <c r="I1661" s="3">
        <v>25</v>
      </c>
      <c r="J1661" s="3">
        <f t="shared" si="392"/>
        <v>430.5</v>
      </c>
      <c r="K1661" s="55">
        <f t="shared" si="393"/>
        <v>1065</v>
      </c>
      <c r="L1661" s="55">
        <f t="shared" si="394"/>
        <v>172.5</v>
      </c>
      <c r="M1661" s="3">
        <f t="shared" si="395"/>
        <v>456</v>
      </c>
      <c r="N1661" s="55">
        <f t="shared" si="396"/>
        <v>1063.5</v>
      </c>
      <c r="O1661" s="5">
        <v>0</v>
      </c>
      <c r="P1661" s="3">
        <f t="shared" si="397"/>
        <v>3187.5</v>
      </c>
      <c r="Q1661" s="3">
        <f t="shared" si="398"/>
        <v>911.5</v>
      </c>
      <c r="R1661" s="3">
        <f t="shared" si="399"/>
        <v>2301</v>
      </c>
      <c r="S1661" s="57">
        <f t="shared" si="400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25">
      <c r="A1662" s="163">
        <v>598</v>
      </c>
      <c r="B1662" s="2" t="s">
        <v>1782</v>
      </c>
      <c r="C1662" s="1" t="s">
        <v>34</v>
      </c>
      <c r="D1662" s="107" t="s">
        <v>1134</v>
      </c>
      <c r="E1662" s="1" t="s">
        <v>1184</v>
      </c>
      <c r="F1662" s="1" t="s">
        <v>32</v>
      </c>
      <c r="G1662" s="3">
        <v>15000</v>
      </c>
      <c r="H1662" s="58">
        <v>0</v>
      </c>
      <c r="I1662" s="3">
        <v>25</v>
      </c>
      <c r="J1662" s="3">
        <f t="shared" si="392"/>
        <v>430.5</v>
      </c>
      <c r="K1662" s="55">
        <f t="shared" si="393"/>
        <v>1065</v>
      </c>
      <c r="L1662" s="55">
        <f t="shared" si="394"/>
        <v>172.5</v>
      </c>
      <c r="M1662" s="3">
        <f t="shared" si="395"/>
        <v>456</v>
      </c>
      <c r="N1662" s="55">
        <f t="shared" si="396"/>
        <v>1063.5</v>
      </c>
      <c r="O1662" s="5">
        <v>0</v>
      </c>
      <c r="P1662" s="3">
        <f t="shared" si="397"/>
        <v>3187.5</v>
      </c>
      <c r="Q1662" s="3">
        <f t="shared" si="398"/>
        <v>911.5</v>
      </c>
      <c r="R1662" s="3">
        <f t="shared" si="399"/>
        <v>2301</v>
      </c>
      <c r="S1662" s="57">
        <f t="shared" si="400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25">
      <c r="A1663" s="163">
        <v>599</v>
      </c>
      <c r="B1663" s="120" t="s">
        <v>1783</v>
      </c>
      <c r="C1663" s="1" t="s">
        <v>34</v>
      </c>
      <c r="D1663" s="107" t="s">
        <v>1134</v>
      </c>
      <c r="E1663" s="1" t="s">
        <v>1184</v>
      </c>
      <c r="F1663" s="1" t="s">
        <v>32</v>
      </c>
      <c r="G1663" s="3">
        <v>15000</v>
      </c>
      <c r="H1663" s="58">
        <v>0</v>
      </c>
      <c r="I1663" s="3">
        <v>25</v>
      </c>
      <c r="J1663" s="3">
        <f t="shared" si="392"/>
        <v>430.5</v>
      </c>
      <c r="K1663" s="55">
        <f t="shared" si="393"/>
        <v>1065</v>
      </c>
      <c r="L1663" s="55">
        <f t="shared" si="394"/>
        <v>172.5</v>
      </c>
      <c r="M1663" s="3">
        <f t="shared" si="395"/>
        <v>456</v>
      </c>
      <c r="N1663" s="55">
        <f t="shared" si="396"/>
        <v>1063.5</v>
      </c>
      <c r="O1663" s="5">
        <v>0</v>
      </c>
      <c r="P1663" s="3">
        <f t="shared" si="397"/>
        <v>3187.5</v>
      </c>
      <c r="Q1663" s="3">
        <f t="shared" si="398"/>
        <v>911.5</v>
      </c>
      <c r="R1663" s="3">
        <f t="shared" si="399"/>
        <v>2301</v>
      </c>
      <c r="S1663" s="57">
        <f t="shared" si="400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25">
      <c r="A1664" s="163">
        <v>600</v>
      </c>
      <c r="B1664" s="2" t="s">
        <v>1784</v>
      </c>
      <c r="C1664" s="1" t="s">
        <v>34</v>
      </c>
      <c r="D1664" s="107" t="s">
        <v>1134</v>
      </c>
      <c r="E1664" s="1" t="s">
        <v>1184</v>
      </c>
      <c r="F1664" s="1" t="s">
        <v>32</v>
      </c>
      <c r="G1664" s="3">
        <v>15000</v>
      </c>
      <c r="H1664" s="58">
        <v>0</v>
      </c>
      <c r="I1664" s="3">
        <v>25</v>
      </c>
      <c r="J1664" s="3">
        <f t="shared" si="392"/>
        <v>430.5</v>
      </c>
      <c r="K1664" s="55">
        <f t="shared" si="393"/>
        <v>1065</v>
      </c>
      <c r="L1664" s="55">
        <f t="shared" si="394"/>
        <v>172.5</v>
      </c>
      <c r="M1664" s="3">
        <f t="shared" si="395"/>
        <v>456</v>
      </c>
      <c r="N1664" s="55">
        <f t="shared" si="396"/>
        <v>1063.5</v>
      </c>
      <c r="O1664" s="5">
        <v>0</v>
      </c>
      <c r="P1664" s="3">
        <f t="shared" si="397"/>
        <v>3187.5</v>
      </c>
      <c r="Q1664" s="3">
        <f t="shared" si="398"/>
        <v>911.5</v>
      </c>
      <c r="R1664" s="3">
        <f t="shared" si="399"/>
        <v>2301</v>
      </c>
      <c r="S1664" s="57">
        <f t="shared" si="400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25">
      <c r="A1665" s="163">
        <v>601</v>
      </c>
      <c r="B1665" s="2" t="s">
        <v>1785</v>
      </c>
      <c r="C1665" s="1" t="s">
        <v>34</v>
      </c>
      <c r="D1665" s="107" t="s">
        <v>1134</v>
      </c>
      <c r="E1665" s="1" t="s">
        <v>1184</v>
      </c>
      <c r="F1665" s="1" t="s">
        <v>32</v>
      </c>
      <c r="G1665" s="3">
        <v>15000</v>
      </c>
      <c r="H1665" s="58">
        <v>0</v>
      </c>
      <c r="I1665" s="3">
        <v>25</v>
      </c>
      <c r="J1665" s="3">
        <f t="shared" si="392"/>
        <v>430.5</v>
      </c>
      <c r="K1665" s="55">
        <f t="shared" si="393"/>
        <v>1065</v>
      </c>
      <c r="L1665" s="55">
        <f t="shared" si="394"/>
        <v>172.5</v>
      </c>
      <c r="M1665" s="3">
        <f t="shared" si="395"/>
        <v>456</v>
      </c>
      <c r="N1665" s="55">
        <f t="shared" si="396"/>
        <v>1063.5</v>
      </c>
      <c r="O1665" s="5">
        <v>0</v>
      </c>
      <c r="P1665" s="3">
        <f t="shared" si="397"/>
        <v>3187.5</v>
      </c>
      <c r="Q1665" s="3">
        <f t="shared" si="398"/>
        <v>911.5</v>
      </c>
      <c r="R1665" s="3">
        <f t="shared" si="399"/>
        <v>2301</v>
      </c>
      <c r="S1665" s="57">
        <f t="shared" si="400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25">
      <c r="A1666" s="163">
        <v>602</v>
      </c>
      <c r="B1666" s="2" t="s">
        <v>1786</v>
      </c>
      <c r="C1666" s="1" t="s">
        <v>34</v>
      </c>
      <c r="D1666" s="107" t="s">
        <v>1134</v>
      </c>
      <c r="E1666" s="1" t="s">
        <v>1184</v>
      </c>
      <c r="F1666" s="1" t="s">
        <v>32</v>
      </c>
      <c r="G1666" s="3">
        <v>15000</v>
      </c>
      <c r="H1666" s="58">
        <v>0</v>
      </c>
      <c r="I1666" s="3">
        <v>25</v>
      </c>
      <c r="J1666" s="3">
        <f t="shared" si="392"/>
        <v>430.5</v>
      </c>
      <c r="K1666" s="55">
        <f t="shared" si="393"/>
        <v>1065</v>
      </c>
      <c r="L1666" s="55">
        <f t="shared" si="394"/>
        <v>172.5</v>
      </c>
      <c r="M1666" s="3">
        <f t="shared" si="395"/>
        <v>456</v>
      </c>
      <c r="N1666" s="55">
        <f t="shared" si="396"/>
        <v>1063.5</v>
      </c>
      <c r="O1666" s="5">
        <v>0</v>
      </c>
      <c r="P1666" s="3">
        <f t="shared" si="397"/>
        <v>3187.5</v>
      </c>
      <c r="Q1666" s="3">
        <f t="shared" si="398"/>
        <v>911.5</v>
      </c>
      <c r="R1666" s="3">
        <f t="shared" si="399"/>
        <v>2301</v>
      </c>
      <c r="S1666" s="57">
        <f t="shared" si="400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25">
      <c r="A1667" s="163">
        <v>603</v>
      </c>
      <c r="B1667" s="120" t="s">
        <v>1787</v>
      </c>
      <c r="C1667" s="1" t="s">
        <v>34</v>
      </c>
      <c r="D1667" s="107" t="s">
        <v>1134</v>
      </c>
      <c r="E1667" s="1" t="s">
        <v>1184</v>
      </c>
      <c r="F1667" s="1" t="s">
        <v>32</v>
      </c>
      <c r="G1667" s="3">
        <v>15000</v>
      </c>
      <c r="H1667" s="58">
        <v>0</v>
      </c>
      <c r="I1667" s="3">
        <v>25</v>
      </c>
      <c r="J1667" s="3">
        <f t="shared" si="392"/>
        <v>430.5</v>
      </c>
      <c r="K1667" s="55">
        <f t="shared" si="393"/>
        <v>1065</v>
      </c>
      <c r="L1667" s="55">
        <f t="shared" si="394"/>
        <v>172.5</v>
      </c>
      <c r="M1667" s="3">
        <f t="shared" si="395"/>
        <v>456</v>
      </c>
      <c r="N1667" s="55">
        <f t="shared" si="396"/>
        <v>1063.5</v>
      </c>
      <c r="O1667" s="5">
        <v>0</v>
      </c>
      <c r="P1667" s="3">
        <f t="shared" si="397"/>
        <v>3187.5</v>
      </c>
      <c r="Q1667" s="3">
        <f t="shared" si="398"/>
        <v>911.5</v>
      </c>
      <c r="R1667" s="3">
        <f t="shared" si="399"/>
        <v>2301</v>
      </c>
      <c r="S1667" s="57">
        <f t="shared" si="400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25">
      <c r="A1668" s="163">
        <v>604</v>
      </c>
      <c r="B1668" s="120" t="s">
        <v>1788</v>
      </c>
      <c r="C1668" s="1" t="s">
        <v>34</v>
      </c>
      <c r="D1668" s="107" t="s">
        <v>1134</v>
      </c>
      <c r="E1668" s="1" t="s">
        <v>1184</v>
      </c>
      <c r="F1668" s="1" t="s">
        <v>32</v>
      </c>
      <c r="G1668" s="3">
        <v>15000</v>
      </c>
      <c r="H1668" s="58">
        <v>0</v>
      </c>
      <c r="I1668" s="3">
        <v>25</v>
      </c>
      <c r="J1668" s="3">
        <f t="shared" si="392"/>
        <v>430.5</v>
      </c>
      <c r="K1668" s="55">
        <f t="shared" si="393"/>
        <v>1065</v>
      </c>
      <c r="L1668" s="55">
        <f t="shared" si="394"/>
        <v>172.5</v>
      </c>
      <c r="M1668" s="3">
        <f t="shared" si="395"/>
        <v>456</v>
      </c>
      <c r="N1668" s="55">
        <f t="shared" si="396"/>
        <v>1063.5</v>
      </c>
      <c r="O1668" s="5">
        <v>1350.12</v>
      </c>
      <c r="P1668" s="3">
        <f t="shared" si="397"/>
        <v>3187.5</v>
      </c>
      <c r="Q1668" s="3">
        <f t="shared" si="398"/>
        <v>2261.62</v>
      </c>
      <c r="R1668" s="3">
        <f t="shared" si="399"/>
        <v>2301</v>
      </c>
      <c r="S1668" s="57">
        <f t="shared" si="400"/>
        <v>12738.380000000001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25">
      <c r="A1669" s="163">
        <v>605</v>
      </c>
      <c r="B1669" s="120" t="s">
        <v>1789</v>
      </c>
      <c r="C1669" s="1" t="s">
        <v>34</v>
      </c>
      <c r="D1669" s="107" t="s">
        <v>1134</v>
      </c>
      <c r="E1669" s="1" t="s">
        <v>1184</v>
      </c>
      <c r="F1669" s="1" t="s">
        <v>32</v>
      </c>
      <c r="G1669" s="3">
        <v>15000</v>
      </c>
      <c r="H1669" s="58">
        <v>0</v>
      </c>
      <c r="I1669" s="3">
        <v>25</v>
      </c>
      <c r="J1669" s="3">
        <f t="shared" si="392"/>
        <v>430.5</v>
      </c>
      <c r="K1669" s="55">
        <f t="shared" si="393"/>
        <v>1065</v>
      </c>
      <c r="L1669" s="55">
        <f t="shared" si="394"/>
        <v>172.5</v>
      </c>
      <c r="M1669" s="3">
        <f t="shared" si="395"/>
        <v>456</v>
      </c>
      <c r="N1669" s="55">
        <f t="shared" si="396"/>
        <v>1063.5</v>
      </c>
      <c r="O1669" s="5">
        <v>0</v>
      </c>
      <c r="P1669" s="3">
        <f t="shared" si="397"/>
        <v>3187.5</v>
      </c>
      <c r="Q1669" s="3">
        <f t="shared" si="398"/>
        <v>911.5</v>
      </c>
      <c r="R1669" s="3">
        <f t="shared" si="399"/>
        <v>2301</v>
      </c>
      <c r="S1669" s="57">
        <f t="shared" si="400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25">
      <c r="A1670" s="163">
        <v>606</v>
      </c>
      <c r="B1670" s="106" t="s">
        <v>1790</v>
      </c>
      <c r="C1670" s="1" t="s">
        <v>34</v>
      </c>
      <c r="D1670" s="107" t="s">
        <v>1134</v>
      </c>
      <c r="E1670" s="1" t="s">
        <v>1184</v>
      </c>
      <c r="F1670" s="1" t="s">
        <v>32</v>
      </c>
      <c r="G1670" s="3">
        <v>15000</v>
      </c>
      <c r="H1670" s="58">
        <v>0</v>
      </c>
      <c r="I1670" s="3">
        <v>25</v>
      </c>
      <c r="J1670" s="3">
        <f t="shared" si="392"/>
        <v>430.5</v>
      </c>
      <c r="K1670" s="55">
        <f t="shared" si="393"/>
        <v>1065</v>
      </c>
      <c r="L1670" s="55">
        <f t="shared" si="394"/>
        <v>172.5</v>
      </c>
      <c r="M1670" s="3">
        <f t="shared" si="395"/>
        <v>456</v>
      </c>
      <c r="N1670" s="55">
        <f t="shared" si="396"/>
        <v>1063.5</v>
      </c>
      <c r="O1670" s="5">
        <v>0</v>
      </c>
      <c r="P1670" s="3">
        <f t="shared" si="397"/>
        <v>3187.5</v>
      </c>
      <c r="Q1670" s="3">
        <f t="shared" si="398"/>
        <v>911.5</v>
      </c>
      <c r="R1670" s="3">
        <f t="shared" si="399"/>
        <v>2301</v>
      </c>
      <c r="S1670" s="57">
        <f t="shared" si="400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25">
      <c r="A1671" s="163">
        <v>607</v>
      </c>
      <c r="B1671" s="2" t="s">
        <v>1791</v>
      </c>
      <c r="C1671" s="1" t="s">
        <v>34</v>
      </c>
      <c r="D1671" s="107" t="s">
        <v>1134</v>
      </c>
      <c r="E1671" s="1" t="s">
        <v>1184</v>
      </c>
      <c r="F1671" s="1" t="s">
        <v>32</v>
      </c>
      <c r="G1671" s="3">
        <v>15000</v>
      </c>
      <c r="H1671" s="58">
        <v>0</v>
      </c>
      <c r="I1671" s="3">
        <v>25</v>
      </c>
      <c r="J1671" s="3">
        <f t="shared" si="392"/>
        <v>430.5</v>
      </c>
      <c r="K1671" s="55">
        <f t="shared" si="393"/>
        <v>1065</v>
      </c>
      <c r="L1671" s="55">
        <f t="shared" si="394"/>
        <v>172.5</v>
      </c>
      <c r="M1671" s="3">
        <f t="shared" si="395"/>
        <v>456</v>
      </c>
      <c r="N1671" s="55">
        <f t="shared" si="396"/>
        <v>1063.5</v>
      </c>
      <c r="O1671" s="5">
        <v>0</v>
      </c>
      <c r="P1671" s="3">
        <f t="shared" si="397"/>
        <v>3187.5</v>
      </c>
      <c r="Q1671" s="3">
        <f t="shared" si="398"/>
        <v>911.5</v>
      </c>
      <c r="R1671" s="3">
        <f t="shared" si="399"/>
        <v>2301</v>
      </c>
      <c r="S1671" s="57">
        <f t="shared" si="400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25">
      <c r="A1672" s="163">
        <v>608</v>
      </c>
      <c r="B1672" s="106" t="s">
        <v>1792</v>
      </c>
      <c r="C1672" s="1" t="s">
        <v>34</v>
      </c>
      <c r="D1672" s="107" t="s">
        <v>1134</v>
      </c>
      <c r="E1672" s="1" t="s">
        <v>1184</v>
      </c>
      <c r="F1672" s="1" t="s">
        <v>32</v>
      </c>
      <c r="G1672" s="3">
        <v>15000</v>
      </c>
      <c r="H1672" s="58">
        <v>0</v>
      </c>
      <c r="I1672" s="3">
        <v>25</v>
      </c>
      <c r="J1672" s="3">
        <f t="shared" si="392"/>
        <v>430.5</v>
      </c>
      <c r="K1672" s="55">
        <f t="shared" si="393"/>
        <v>1065</v>
      </c>
      <c r="L1672" s="55">
        <f t="shared" si="394"/>
        <v>172.5</v>
      </c>
      <c r="M1672" s="3">
        <f t="shared" si="395"/>
        <v>456</v>
      </c>
      <c r="N1672" s="55">
        <f t="shared" si="396"/>
        <v>1063.5</v>
      </c>
      <c r="O1672" s="5">
        <v>0</v>
      </c>
      <c r="P1672" s="3">
        <f t="shared" si="397"/>
        <v>3187.5</v>
      </c>
      <c r="Q1672" s="3">
        <f t="shared" si="398"/>
        <v>911.5</v>
      </c>
      <c r="R1672" s="3">
        <f t="shared" si="399"/>
        <v>2301</v>
      </c>
      <c r="S1672" s="57">
        <f t="shared" si="400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25">
      <c r="A1673" s="163">
        <v>609</v>
      </c>
      <c r="B1673" s="2" t="s">
        <v>1793</v>
      </c>
      <c r="C1673" s="1" t="s">
        <v>34</v>
      </c>
      <c r="D1673" s="107" t="s">
        <v>1134</v>
      </c>
      <c r="E1673" s="1" t="s">
        <v>1184</v>
      </c>
      <c r="F1673" s="1" t="s">
        <v>32</v>
      </c>
      <c r="G1673" s="3">
        <v>15000</v>
      </c>
      <c r="H1673" s="58">
        <v>0</v>
      </c>
      <c r="I1673" s="3">
        <v>25</v>
      </c>
      <c r="J1673" s="3">
        <f t="shared" si="392"/>
        <v>430.5</v>
      </c>
      <c r="K1673" s="55">
        <f t="shared" si="393"/>
        <v>1065</v>
      </c>
      <c r="L1673" s="55">
        <f t="shared" si="394"/>
        <v>172.5</v>
      </c>
      <c r="M1673" s="3">
        <f t="shared" si="395"/>
        <v>456</v>
      </c>
      <c r="N1673" s="55">
        <f t="shared" si="396"/>
        <v>1063.5</v>
      </c>
      <c r="O1673" s="5">
        <v>0</v>
      </c>
      <c r="P1673" s="3">
        <f t="shared" si="397"/>
        <v>3187.5</v>
      </c>
      <c r="Q1673" s="3">
        <f t="shared" si="398"/>
        <v>911.5</v>
      </c>
      <c r="R1673" s="3">
        <f t="shared" si="399"/>
        <v>2301</v>
      </c>
      <c r="S1673" s="57">
        <f t="shared" si="400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25">
      <c r="A1674" s="163">
        <v>610</v>
      </c>
      <c r="B1674" s="2" t="s">
        <v>1794</v>
      </c>
      <c r="C1674" s="1" t="s">
        <v>34</v>
      </c>
      <c r="D1674" s="107" t="s">
        <v>1134</v>
      </c>
      <c r="E1674" s="1" t="s">
        <v>1184</v>
      </c>
      <c r="F1674" s="1" t="s">
        <v>32</v>
      </c>
      <c r="G1674" s="3">
        <v>15000</v>
      </c>
      <c r="H1674" s="58">
        <v>0</v>
      </c>
      <c r="I1674" s="3">
        <v>25</v>
      </c>
      <c r="J1674" s="3">
        <f t="shared" si="392"/>
        <v>430.5</v>
      </c>
      <c r="K1674" s="55">
        <f t="shared" si="393"/>
        <v>1065</v>
      </c>
      <c r="L1674" s="55">
        <f t="shared" si="394"/>
        <v>172.5</v>
      </c>
      <c r="M1674" s="3">
        <f t="shared" si="395"/>
        <v>456</v>
      </c>
      <c r="N1674" s="55">
        <f t="shared" si="396"/>
        <v>1063.5</v>
      </c>
      <c r="O1674" s="5">
        <v>0</v>
      </c>
      <c r="P1674" s="3">
        <f t="shared" si="397"/>
        <v>3187.5</v>
      </c>
      <c r="Q1674" s="3">
        <f t="shared" si="398"/>
        <v>911.5</v>
      </c>
      <c r="R1674" s="3">
        <f t="shared" si="399"/>
        <v>2301</v>
      </c>
      <c r="S1674" s="57">
        <f t="shared" si="400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25">
      <c r="A1675" s="163">
        <v>611</v>
      </c>
      <c r="B1675" s="2" t="s">
        <v>1795</v>
      </c>
      <c r="C1675" s="1" t="s">
        <v>34</v>
      </c>
      <c r="D1675" s="107" t="s">
        <v>1134</v>
      </c>
      <c r="E1675" s="1" t="s">
        <v>1184</v>
      </c>
      <c r="F1675" s="1" t="s">
        <v>32</v>
      </c>
      <c r="G1675" s="3">
        <v>15000</v>
      </c>
      <c r="H1675" s="58">
        <v>0</v>
      </c>
      <c r="I1675" s="3">
        <v>25</v>
      </c>
      <c r="J1675" s="3">
        <f t="shared" si="392"/>
        <v>430.5</v>
      </c>
      <c r="K1675" s="55">
        <f t="shared" si="393"/>
        <v>1065</v>
      </c>
      <c r="L1675" s="55">
        <f t="shared" si="394"/>
        <v>172.5</v>
      </c>
      <c r="M1675" s="3">
        <f t="shared" si="395"/>
        <v>456</v>
      </c>
      <c r="N1675" s="55">
        <f t="shared" si="396"/>
        <v>1063.5</v>
      </c>
      <c r="O1675" s="5">
        <v>0</v>
      </c>
      <c r="P1675" s="3">
        <f t="shared" si="397"/>
        <v>3187.5</v>
      </c>
      <c r="Q1675" s="3">
        <f t="shared" si="398"/>
        <v>911.5</v>
      </c>
      <c r="R1675" s="3">
        <f t="shared" si="399"/>
        <v>2301</v>
      </c>
      <c r="S1675" s="57">
        <f t="shared" si="400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25">
      <c r="A1676" s="163">
        <v>612</v>
      </c>
      <c r="B1676" s="2" t="s">
        <v>1796</v>
      </c>
      <c r="C1676" s="1" t="s">
        <v>34</v>
      </c>
      <c r="D1676" s="107" t="s">
        <v>1134</v>
      </c>
      <c r="E1676" s="1" t="s">
        <v>1184</v>
      </c>
      <c r="F1676" s="1" t="s">
        <v>32</v>
      </c>
      <c r="G1676" s="3">
        <v>15000</v>
      </c>
      <c r="H1676" s="58">
        <v>0</v>
      </c>
      <c r="I1676" s="3">
        <v>25</v>
      </c>
      <c r="J1676" s="3">
        <f t="shared" si="392"/>
        <v>430.5</v>
      </c>
      <c r="K1676" s="55">
        <f t="shared" si="393"/>
        <v>1065</v>
      </c>
      <c r="L1676" s="55">
        <f t="shared" si="394"/>
        <v>172.5</v>
      </c>
      <c r="M1676" s="3">
        <f t="shared" si="395"/>
        <v>456</v>
      </c>
      <c r="N1676" s="55">
        <f t="shared" si="396"/>
        <v>1063.5</v>
      </c>
      <c r="O1676" s="5">
        <v>0</v>
      </c>
      <c r="P1676" s="3">
        <f t="shared" si="397"/>
        <v>3187.5</v>
      </c>
      <c r="Q1676" s="3">
        <f t="shared" si="398"/>
        <v>911.5</v>
      </c>
      <c r="R1676" s="3">
        <f t="shared" si="399"/>
        <v>2301</v>
      </c>
      <c r="S1676" s="57">
        <f t="shared" si="400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25">
      <c r="A1677" s="163">
        <v>613</v>
      </c>
      <c r="B1677" s="2" t="s">
        <v>1797</v>
      </c>
      <c r="C1677" s="1" t="s">
        <v>34</v>
      </c>
      <c r="D1677" s="107" t="s">
        <v>1134</v>
      </c>
      <c r="E1677" s="1" t="s">
        <v>1184</v>
      </c>
      <c r="F1677" s="1" t="s">
        <v>32</v>
      </c>
      <c r="G1677" s="3">
        <v>15000</v>
      </c>
      <c r="H1677" s="58">
        <v>0</v>
      </c>
      <c r="I1677" s="3">
        <v>25</v>
      </c>
      <c r="J1677" s="3">
        <f t="shared" si="392"/>
        <v>430.5</v>
      </c>
      <c r="K1677" s="55">
        <f t="shared" si="393"/>
        <v>1065</v>
      </c>
      <c r="L1677" s="55">
        <f t="shared" si="394"/>
        <v>172.5</v>
      </c>
      <c r="M1677" s="3">
        <f t="shared" si="395"/>
        <v>456</v>
      </c>
      <c r="N1677" s="55">
        <f t="shared" si="396"/>
        <v>1063.5</v>
      </c>
      <c r="O1677" s="5">
        <v>0</v>
      </c>
      <c r="P1677" s="3">
        <f t="shared" si="397"/>
        <v>3187.5</v>
      </c>
      <c r="Q1677" s="3">
        <f t="shared" si="398"/>
        <v>911.5</v>
      </c>
      <c r="R1677" s="3">
        <f t="shared" si="399"/>
        <v>2301</v>
      </c>
      <c r="S1677" s="57">
        <f t="shared" si="400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25">
      <c r="A1678" s="163">
        <v>614</v>
      </c>
      <c r="B1678" s="120" t="s">
        <v>1798</v>
      </c>
      <c r="C1678" s="1" t="s">
        <v>34</v>
      </c>
      <c r="D1678" s="107" t="s">
        <v>1134</v>
      </c>
      <c r="E1678" s="1" t="s">
        <v>1184</v>
      </c>
      <c r="F1678" s="1" t="s">
        <v>32</v>
      </c>
      <c r="G1678" s="3">
        <v>15000</v>
      </c>
      <c r="H1678" s="58">
        <v>0</v>
      </c>
      <c r="I1678" s="3">
        <v>25</v>
      </c>
      <c r="J1678" s="3">
        <f t="shared" si="392"/>
        <v>430.5</v>
      </c>
      <c r="K1678" s="55">
        <f t="shared" si="393"/>
        <v>1065</v>
      </c>
      <c r="L1678" s="55">
        <f t="shared" si="394"/>
        <v>172.5</v>
      </c>
      <c r="M1678" s="3">
        <f t="shared" si="395"/>
        <v>456</v>
      </c>
      <c r="N1678" s="55">
        <f t="shared" si="396"/>
        <v>1063.5</v>
      </c>
      <c r="O1678" s="5">
        <v>0</v>
      </c>
      <c r="P1678" s="3">
        <f t="shared" si="397"/>
        <v>3187.5</v>
      </c>
      <c r="Q1678" s="3">
        <f t="shared" si="398"/>
        <v>911.5</v>
      </c>
      <c r="R1678" s="3">
        <f t="shared" si="399"/>
        <v>2301</v>
      </c>
      <c r="S1678" s="57">
        <f t="shared" si="400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25">
      <c r="A1679" s="163">
        <v>615</v>
      </c>
      <c r="B1679" s="2" t="s">
        <v>1799</v>
      </c>
      <c r="C1679" s="1" t="s">
        <v>34</v>
      </c>
      <c r="D1679" s="107" t="s">
        <v>1134</v>
      </c>
      <c r="E1679" s="1" t="s">
        <v>1184</v>
      </c>
      <c r="F1679" s="1" t="s">
        <v>32</v>
      </c>
      <c r="G1679" s="3">
        <v>15000</v>
      </c>
      <c r="H1679" s="58">
        <v>0</v>
      </c>
      <c r="I1679" s="3">
        <v>25</v>
      </c>
      <c r="J1679" s="3">
        <f t="shared" si="392"/>
        <v>430.5</v>
      </c>
      <c r="K1679" s="55">
        <f t="shared" si="393"/>
        <v>1065</v>
      </c>
      <c r="L1679" s="55">
        <f t="shared" si="394"/>
        <v>172.5</v>
      </c>
      <c r="M1679" s="3">
        <f t="shared" si="395"/>
        <v>456</v>
      </c>
      <c r="N1679" s="55">
        <f t="shared" si="396"/>
        <v>1063.5</v>
      </c>
      <c r="O1679" s="5">
        <v>0</v>
      </c>
      <c r="P1679" s="3">
        <f t="shared" si="397"/>
        <v>3187.5</v>
      </c>
      <c r="Q1679" s="3">
        <f t="shared" si="398"/>
        <v>911.5</v>
      </c>
      <c r="R1679" s="3">
        <f t="shared" si="399"/>
        <v>2301</v>
      </c>
      <c r="S1679" s="57">
        <f t="shared" si="400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25">
      <c r="A1680" s="163">
        <v>616</v>
      </c>
      <c r="B1680" s="2" t="s">
        <v>1800</v>
      </c>
      <c r="C1680" s="1" t="s">
        <v>34</v>
      </c>
      <c r="D1680" s="107" t="s">
        <v>1134</v>
      </c>
      <c r="E1680" s="1" t="s">
        <v>1184</v>
      </c>
      <c r="F1680" s="1" t="s">
        <v>32</v>
      </c>
      <c r="G1680" s="3">
        <v>15000</v>
      </c>
      <c r="H1680" s="58">
        <v>0</v>
      </c>
      <c r="I1680" s="3">
        <v>25</v>
      </c>
      <c r="J1680" s="3">
        <f t="shared" si="392"/>
        <v>430.5</v>
      </c>
      <c r="K1680" s="55">
        <f t="shared" si="393"/>
        <v>1065</v>
      </c>
      <c r="L1680" s="55">
        <f t="shared" si="394"/>
        <v>172.5</v>
      </c>
      <c r="M1680" s="3">
        <f t="shared" si="395"/>
        <v>456</v>
      </c>
      <c r="N1680" s="55">
        <f t="shared" si="396"/>
        <v>1063.5</v>
      </c>
      <c r="O1680" s="5">
        <v>0</v>
      </c>
      <c r="P1680" s="3">
        <f t="shared" si="397"/>
        <v>3187.5</v>
      </c>
      <c r="Q1680" s="3">
        <f t="shared" si="398"/>
        <v>911.5</v>
      </c>
      <c r="R1680" s="3">
        <f t="shared" si="399"/>
        <v>2301</v>
      </c>
      <c r="S1680" s="57">
        <f t="shared" si="400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25">
      <c r="A1681" s="163">
        <v>617</v>
      </c>
      <c r="B1681" s="2" t="s">
        <v>1801</v>
      </c>
      <c r="C1681" s="1" t="s">
        <v>34</v>
      </c>
      <c r="D1681" s="107" t="s">
        <v>1134</v>
      </c>
      <c r="E1681" s="1" t="s">
        <v>1184</v>
      </c>
      <c r="F1681" s="1" t="s">
        <v>32</v>
      </c>
      <c r="G1681" s="3">
        <v>15000</v>
      </c>
      <c r="H1681" s="58">
        <v>0</v>
      </c>
      <c r="I1681" s="3">
        <v>25</v>
      </c>
      <c r="J1681" s="3">
        <f t="shared" si="392"/>
        <v>430.5</v>
      </c>
      <c r="K1681" s="55">
        <f t="shared" si="393"/>
        <v>1065</v>
      </c>
      <c r="L1681" s="55">
        <f t="shared" si="394"/>
        <v>172.5</v>
      </c>
      <c r="M1681" s="3">
        <f t="shared" si="395"/>
        <v>456</v>
      </c>
      <c r="N1681" s="55">
        <f t="shared" si="396"/>
        <v>1063.5</v>
      </c>
      <c r="O1681" s="5">
        <v>0</v>
      </c>
      <c r="P1681" s="3">
        <f t="shared" si="397"/>
        <v>3187.5</v>
      </c>
      <c r="Q1681" s="3">
        <f t="shared" si="398"/>
        <v>911.5</v>
      </c>
      <c r="R1681" s="3">
        <f t="shared" si="399"/>
        <v>2301</v>
      </c>
      <c r="S1681" s="57">
        <f t="shared" si="400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25">
      <c r="A1682" s="163">
        <v>618</v>
      </c>
      <c r="B1682" s="2" t="s">
        <v>1802</v>
      </c>
      <c r="C1682" s="1" t="s">
        <v>34</v>
      </c>
      <c r="D1682" s="107" t="s">
        <v>1134</v>
      </c>
      <c r="E1682" s="1" t="s">
        <v>1184</v>
      </c>
      <c r="F1682" s="1" t="s">
        <v>32</v>
      </c>
      <c r="G1682" s="3">
        <v>15000</v>
      </c>
      <c r="H1682" s="58">
        <v>0</v>
      </c>
      <c r="I1682" s="3">
        <v>25</v>
      </c>
      <c r="J1682" s="3">
        <f t="shared" si="392"/>
        <v>430.5</v>
      </c>
      <c r="K1682" s="55">
        <f t="shared" si="393"/>
        <v>1065</v>
      </c>
      <c r="L1682" s="55">
        <f t="shared" si="394"/>
        <v>172.5</v>
      </c>
      <c r="M1682" s="3">
        <f t="shared" si="395"/>
        <v>456</v>
      </c>
      <c r="N1682" s="55">
        <f t="shared" si="396"/>
        <v>1063.5</v>
      </c>
      <c r="O1682" s="5">
        <v>0</v>
      </c>
      <c r="P1682" s="3">
        <f t="shared" si="397"/>
        <v>3187.5</v>
      </c>
      <c r="Q1682" s="3">
        <f t="shared" si="398"/>
        <v>911.5</v>
      </c>
      <c r="R1682" s="3">
        <f t="shared" si="399"/>
        <v>2301</v>
      </c>
      <c r="S1682" s="57">
        <f t="shared" si="400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25">
      <c r="A1683" s="163">
        <v>619</v>
      </c>
      <c r="B1683" s="2" t="s">
        <v>1803</v>
      </c>
      <c r="C1683" s="1" t="s">
        <v>34</v>
      </c>
      <c r="D1683" s="107" t="s">
        <v>1134</v>
      </c>
      <c r="E1683" s="1" t="s">
        <v>1184</v>
      </c>
      <c r="F1683" s="1" t="s">
        <v>32</v>
      </c>
      <c r="G1683" s="3">
        <v>15000</v>
      </c>
      <c r="H1683" s="58">
        <v>0</v>
      </c>
      <c r="I1683" s="3">
        <v>25</v>
      </c>
      <c r="J1683" s="3">
        <f t="shared" si="392"/>
        <v>430.5</v>
      </c>
      <c r="K1683" s="55">
        <f t="shared" si="393"/>
        <v>1065</v>
      </c>
      <c r="L1683" s="55">
        <f t="shared" si="394"/>
        <v>172.5</v>
      </c>
      <c r="M1683" s="3">
        <f t="shared" si="395"/>
        <v>456</v>
      </c>
      <c r="N1683" s="55">
        <f t="shared" si="396"/>
        <v>1063.5</v>
      </c>
      <c r="O1683" s="5">
        <v>0</v>
      </c>
      <c r="P1683" s="3">
        <f t="shared" si="397"/>
        <v>3187.5</v>
      </c>
      <c r="Q1683" s="3">
        <f t="shared" si="398"/>
        <v>911.5</v>
      </c>
      <c r="R1683" s="3">
        <f t="shared" si="399"/>
        <v>2301</v>
      </c>
      <c r="S1683" s="57">
        <f t="shared" si="400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25">
      <c r="A1684" s="163">
        <v>620</v>
      </c>
      <c r="B1684" s="2" t="s">
        <v>1804</v>
      </c>
      <c r="C1684" s="1" t="s">
        <v>34</v>
      </c>
      <c r="D1684" s="107" t="s">
        <v>1134</v>
      </c>
      <c r="E1684" s="1" t="s">
        <v>1184</v>
      </c>
      <c r="F1684" s="1" t="s">
        <v>32</v>
      </c>
      <c r="G1684" s="3">
        <v>15000</v>
      </c>
      <c r="H1684" s="58">
        <v>0</v>
      </c>
      <c r="I1684" s="3">
        <v>25</v>
      </c>
      <c r="J1684" s="3">
        <f t="shared" si="392"/>
        <v>430.5</v>
      </c>
      <c r="K1684" s="55">
        <f t="shared" si="393"/>
        <v>1065</v>
      </c>
      <c r="L1684" s="55">
        <f t="shared" si="394"/>
        <v>172.5</v>
      </c>
      <c r="M1684" s="3">
        <f t="shared" si="395"/>
        <v>456</v>
      </c>
      <c r="N1684" s="55">
        <f t="shared" si="396"/>
        <v>1063.5</v>
      </c>
      <c r="O1684" s="5">
        <v>0</v>
      </c>
      <c r="P1684" s="3">
        <f t="shared" si="397"/>
        <v>3187.5</v>
      </c>
      <c r="Q1684" s="3">
        <f t="shared" si="398"/>
        <v>911.5</v>
      </c>
      <c r="R1684" s="3">
        <f t="shared" si="399"/>
        <v>2301</v>
      </c>
      <c r="S1684" s="57">
        <f t="shared" si="400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25">
      <c r="A1685" s="163">
        <v>621</v>
      </c>
      <c r="B1685" s="2" t="s">
        <v>1805</v>
      </c>
      <c r="C1685" s="1" t="s">
        <v>34</v>
      </c>
      <c r="D1685" s="107" t="s">
        <v>1134</v>
      </c>
      <c r="E1685" s="1" t="s">
        <v>1184</v>
      </c>
      <c r="F1685" s="1" t="s">
        <v>32</v>
      </c>
      <c r="G1685" s="3">
        <v>15000</v>
      </c>
      <c r="H1685" s="58">
        <v>0</v>
      </c>
      <c r="I1685" s="3">
        <v>25</v>
      </c>
      <c r="J1685" s="3">
        <f t="shared" si="392"/>
        <v>430.5</v>
      </c>
      <c r="K1685" s="55">
        <f t="shared" si="393"/>
        <v>1065</v>
      </c>
      <c r="L1685" s="55">
        <f t="shared" si="394"/>
        <v>172.5</v>
      </c>
      <c r="M1685" s="3">
        <f t="shared" si="395"/>
        <v>456</v>
      </c>
      <c r="N1685" s="55">
        <f t="shared" si="396"/>
        <v>1063.5</v>
      </c>
      <c r="O1685" s="5">
        <v>0</v>
      </c>
      <c r="P1685" s="3">
        <f t="shared" si="397"/>
        <v>3187.5</v>
      </c>
      <c r="Q1685" s="3">
        <f t="shared" si="398"/>
        <v>911.5</v>
      </c>
      <c r="R1685" s="3">
        <f t="shared" si="399"/>
        <v>2301</v>
      </c>
      <c r="S1685" s="57">
        <f t="shared" si="400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25">
      <c r="A1686" s="163">
        <v>622</v>
      </c>
      <c r="B1686" s="2" t="s">
        <v>1806</v>
      </c>
      <c r="C1686" s="1" t="s">
        <v>34</v>
      </c>
      <c r="D1686" s="107" t="s">
        <v>1134</v>
      </c>
      <c r="E1686" s="1" t="s">
        <v>1184</v>
      </c>
      <c r="F1686" s="1" t="s">
        <v>32</v>
      </c>
      <c r="G1686" s="3">
        <v>15000</v>
      </c>
      <c r="H1686" s="58">
        <v>0</v>
      </c>
      <c r="I1686" s="3">
        <v>25</v>
      </c>
      <c r="J1686" s="3">
        <f t="shared" si="392"/>
        <v>430.5</v>
      </c>
      <c r="K1686" s="55">
        <f t="shared" si="393"/>
        <v>1065</v>
      </c>
      <c r="L1686" s="55">
        <f t="shared" si="394"/>
        <v>172.5</v>
      </c>
      <c r="M1686" s="3">
        <f t="shared" si="395"/>
        <v>456</v>
      </c>
      <c r="N1686" s="55">
        <f t="shared" si="396"/>
        <v>1063.5</v>
      </c>
      <c r="O1686" s="5">
        <v>0</v>
      </c>
      <c r="P1686" s="3">
        <f t="shared" si="397"/>
        <v>3187.5</v>
      </c>
      <c r="Q1686" s="3">
        <f t="shared" si="398"/>
        <v>911.5</v>
      </c>
      <c r="R1686" s="3">
        <f t="shared" si="399"/>
        <v>2301</v>
      </c>
      <c r="S1686" s="57">
        <f t="shared" si="400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25">
      <c r="A1687" s="163">
        <v>623</v>
      </c>
      <c r="B1687" s="106" t="s">
        <v>1807</v>
      </c>
      <c r="C1687" s="1" t="s">
        <v>34</v>
      </c>
      <c r="D1687" s="107" t="s">
        <v>1134</v>
      </c>
      <c r="E1687" s="1" t="s">
        <v>1184</v>
      </c>
      <c r="F1687" s="1" t="s">
        <v>32</v>
      </c>
      <c r="G1687" s="3">
        <v>15000</v>
      </c>
      <c r="H1687" s="58">
        <v>0</v>
      </c>
      <c r="I1687" s="3">
        <v>25</v>
      </c>
      <c r="J1687" s="3">
        <f t="shared" si="392"/>
        <v>430.5</v>
      </c>
      <c r="K1687" s="55">
        <f t="shared" si="393"/>
        <v>1065</v>
      </c>
      <c r="L1687" s="55">
        <f t="shared" si="394"/>
        <v>172.5</v>
      </c>
      <c r="M1687" s="3">
        <f t="shared" si="395"/>
        <v>456</v>
      </c>
      <c r="N1687" s="55">
        <f t="shared" si="396"/>
        <v>1063.5</v>
      </c>
      <c r="O1687" s="5">
        <v>0</v>
      </c>
      <c r="P1687" s="3">
        <f t="shared" si="397"/>
        <v>3187.5</v>
      </c>
      <c r="Q1687" s="3">
        <f t="shared" si="398"/>
        <v>911.5</v>
      </c>
      <c r="R1687" s="3">
        <f t="shared" si="399"/>
        <v>2301</v>
      </c>
      <c r="S1687" s="57">
        <f t="shared" si="400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25">
      <c r="A1688" s="163">
        <v>624</v>
      </c>
      <c r="B1688" s="2" t="s">
        <v>1808</v>
      </c>
      <c r="C1688" s="1" t="s">
        <v>34</v>
      </c>
      <c r="D1688" s="107" t="s">
        <v>1134</v>
      </c>
      <c r="E1688" s="1" t="s">
        <v>1184</v>
      </c>
      <c r="F1688" s="1" t="s">
        <v>32</v>
      </c>
      <c r="G1688" s="3">
        <v>15000</v>
      </c>
      <c r="H1688" s="58">
        <v>0</v>
      </c>
      <c r="I1688" s="3">
        <v>25</v>
      </c>
      <c r="J1688" s="3">
        <f t="shared" si="392"/>
        <v>430.5</v>
      </c>
      <c r="K1688" s="55">
        <f t="shared" si="393"/>
        <v>1065</v>
      </c>
      <c r="L1688" s="55">
        <f t="shared" si="394"/>
        <v>172.5</v>
      </c>
      <c r="M1688" s="3">
        <f t="shared" si="395"/>
        <v>456</v>
      </c>
      <c r="N1688" s="55">
        <f t="shared" si="396"/>
        <v>1063.5</v>
      </c>
      <c r="O1688" s="5">
        <v>0</v>
      </c>
      <c r="P1688" s="3">
        <f t="shared" si="397"/>
        <v>3187.5</v>
      </c>
      <c r="Q1688" s="3">
        <f t="shared" si="398"/>
        <v>911.5</v>
      </c>
      <c r="R1688" s="3">
        <f t="shared" si="399"/>
        <v>2301</v>
      </c>
      <c r="S1688" s="57">
        <f t="shared" si="400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25">
      <c r="A1689" s="163">
        <v>625</v>
      </c>
      <c r="B1689" s="2" t="s">
        <v>1809</v>
      </c>
      <c r="C1689" s="1" t="s">
        <v>34</v>
      </c>
      <c r="D1689" s="107" t="s">
        <v>1134</v>
      </c>
      <c r="E1689" s="1" t="s">
        <v>1184</v>
      </c>
      <c r="F1689" s="1" t="s">
        <v>32</v>
      </c>
      <c r="G1689" s="3">
        <v>15000</v>
      </c>
      <c r="H1689" s="58">
        <v>0</v>
      </c>
      <c r="I1689" s="3">
        <v>25</v>
      </c>
      <c r="J1689" s="3">
        <f t="shared" si="392"/>
        <v>430.5</v>
      </c>
      <c r="K1689" s="55">
        <f t="shared" si="393"/>
        <v>1065</v>
      </c>
      <c r="L1689" s="55">
        <f t="shared" si="394"/>
        <v>172.5</v>
      </c>
      <c r="M1689" s="3">
        <f t="shared" si="395"/>
        <v>456</v>
      </c>
      <c r="N1689" s="55">
        <f t="shared" si="396"/>
        <v>1063.5</v>
      </c>
      <c r="O1689" s="5">
        <v>0</v>
      </c>
      <c r="P1689" s="3">
        <f t="shared" si="397"/>
        <v>3187.5</v>
      </c>
      <c r="Q1689" s="3">
        <f t="shared" si="398"/>
        <v>911.5</v>
      </c>
      <c r="R1689" s="3">
        <f t="shared" si="399"/>
        <v>2301</v>
      </c>
      <c r="S1689" s="57">
        <f t="shared" si="400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25">
      <c r="A1690" s="163">
        <v>626</v>
      </c>
      <c r="B1690" s="120" t="s">
        <v>1810</v>
      </c>
      <c r="C1690" s="1" t="s">
        <v>34</v>
      </c>
      <c r="D1690" s="107" t="s">
        <v>1134</v>
      </c>
      <c r="E1690" s="1" t="s">
        <v>1184</v>
      </c>
      <c r="F1690" s="1" t="s">
        <v>32</v>
      </c>
      <c r="G1690" s="3">
        <v>15000</v>
      </c>
      <c r="H1690" s="58">
        <v>0</v>
      </c>
      <c r="I1690" s="3">
        <v>25</v>
      </c>
      <c r="J1690" s="3">
        <f t="shared" si="392"/>
        <v>430.5</v>
      </c>
      <c r="K1690" s="55">
        <f t="shared" si="393"/>
        <v>1065</v>
      </c>
      <c r="L1690" s="55">
        <f t="shared" si="394"/>
        <v>172.5</v>
      </c>
      <c r="M1690" s="3">
        <f t="shared" si="395"/>
        <v>456</v>
      </c>
      <c r="N1690" s="55">
        <f t="shared" si="396"/>
        <v>1063.5</v>
      </c>
      <c r="O1690" s="5">
        <v>0</v>
      </c>
      <c r="P1690" s="3">
        <f t="shared" si="397"/>
        <v>3187.5</v>
      </c>
      <c r="Q1690" s="3">
        <f t="shared" si="398"/>
        <v>911.5</v>
      </c>
      <c r="R1690" s="3">
        <f t="shared" si="399"/>
        <v>2301</v>
      </c>
      <c r="S1690" s="57">
        <f t="shared" si="400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25">
      <c r="A1691" s="163">
        <v>627</v>
      </c>
      <c r="B1691" s="2" t="s">
        <v>1811</v>
      </c>
      <c r="C1691" s="1" t="s">
        <v>34</v>
      </c>
      <c r="D1691" s="107" t="s">
        <v>1134</v>
      </c>
      <c r="E1691" s="1" t="s">
        <v>1184</v>
      </c>
      <c r="F1691" s="1" t="s">
        <v>32</v>
      </c>
      <c r="G1691" s="3">
        <v>15000</v>
      </c>
      <c r="H1691" s="58">
        <v>0</v>
      </c>
      <c r="I1691" s="3">
        <v>25</v>
      </c>
      <c r="J1691" s="3">
        <f t="shared" si="392"/>
        <v>430.5</v>
      </c>
      <c r="K1691" s="55">
        <f t="shared" si="393"/>
        <v>1065</v>
      </c>
      <c r="L1691" s="55">
        <f t="shared" si="394"/>
        <v>172.5</v>
      </c>
      <c r="M1691" s="3">
        <f t="shared" si="395"/>
        <v>456</v>
      </c>
      <c r="N1691" s="55">
        <f t="shared" si="396"/>
        <v>1063.5</v>
      </c>
      <c r="O1691" s="5">
        <v>0</v>
      </c>
      <c r="P1691" s="3">
        <f t="shared" si="397"/>
        <v>3187.5</v>
      </c>
      <c r="Q1691" s="3">
        <f t="shared" si="398"/>
        <v>911.5</v>
      </c>
      <c r="R1691" s="3">
        <f t="shared" si="399"/>
        <v>2301</v>
      </c>
      <c r="S1691" s="57">
        <f t="shared" si="400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25">
      <c r="A1692" s="163">
        <v>628</v>
      </c>
      <c r="B1692" s="2" t="s">
        <v>1812</v>
      </c>
      <c r="C1692" s="1" t="s">
        <v>34</v>
      </c>
      <c r="D1692" s="107" t="s">
        <v>1134</v>
      </c>
      <c r="E1692" s="1" t="s">
        <v>1184</v>
      </c>
      <c r="F1692" s="1" t="s">
        <v>32</v>
      </c>
      <c r="G1692" s="3">
        <v>15000</v>
      </c>
      <c r="H1692" s="58">
        <v>0</v>
      </c>
      <c r="I1692" s="3">
        <v>25</v>
      </c>
      <c r="J1692" s="3">
        <f t="shared" si="392"/>
        <v>430.5</v>
      </c>
      <c r="K1692" s="55">
        <f t="shared" si="393"/>
        <v>1065</v>
      </c>
      <c r="L1692" s="55">
        <f t="shared" si="394"/>
        <v>172.5</v>
      </c>
      <c r="M1692" s="3">
        <f t="shared" si="395"/>
        <v>456</v>
      </c>
      <c r="N1692" s="55">
        <f t="shared" si="396"/>
        <v>1063.5</v>
      </c>
      <c r="O1692" s="5">
        <v>0</v>
      </c>
      <c r="P1692" s="3">
        <f t="shared" si="397"/>
        <v>3187.5</v>
      </c>
      <c r="Q1692" s="3">
        <f t="shared" si="398"/>
        <v>911.5</v>
      </c>
      <c r="R1692" s="3">
        <f t="shared" si="399"/>
        <v>2301</v>
      </c>
      <c r="S1692" s="57">
        <f t="shared" si="400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25">
      <c r="A1693" s="163">
        <v>629</v>
      </c>
      <c r="B1693" s="106" t="s">
        <v>1813</v>
      </c>
      <c r="C1693" s="1" t="s">
        <v>34</v>
      </c>
      <c r="D1693" s="107" t="s">
        <v>1134</v>
      </c>
      <c r="E1693" s="1" t="s">
        <v>1184</v>
      </c>
      <c r="F1693" s="1" t="s">
        <v>32</v>
      </c>
      <c r="G1693" s="3">
        <v>15000</v>
      </c>
      <c r="H1693" s="58">
        <v>0</v>
      </c>
      <c r="I1693" s="3">
        <v>25</v>
      </c>
      <c r="J1693" s="3">
        <f t="shared" si="392"/>
        <v>430.5</v>
      </c>
      <c r="K1693" s="55">
        <f t="shared" si="393"/>
        <v>1065</v>
      </c>
      <c r="L1693" s="55">
        <f t="shared" si="394"/>
        <v>172.5</v>
      </c>
      <c r="M1693" s="3">
        <f t="shared" si="395"/>
        <v>456</v>
      </c>
      <c r="N1693" s="55">
        <f t="shared" si="396"/>
        <v>1063.5</v>
      </c>
      <c r="O1693" s="5">
        <v>0</v>
      </c>
      <c r="P1693" s="3">
        <f t="shared" si="397"/>
        <v>3187.5</v>
      </c>
      <c r="Q1693" s="3">
        <f t="shared" si="398"/>
        <v>911.5</v>
      </c>
      <c r="R1693" s="3">
        <f t="shared" si="399"/>
        <v>2301</v>
      </c>
      <c r="S1693" s="57">
        <f t="shared" si="400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25">
      <c r="A1694" s="163">
        <v>630</v>
      </c>
      <c r="B1694" s="120" t="s">
        <v>1814</v>
      </c>
      <c r="C1694" s="1" t="s">
        <v>34</v>
      </c>
      <c r="D1694" s="107" t="s">
        <v>1134</v>
      </c>
      <c r="E1694" s="1" t="s">
        <v>1184</v>
      </c>
      <c r="F1694" s="1" t="s">
        <v>32</v>
      </c>
      <c r="G1694" s="3">
        <v>15000</v>
      </c>
      <c r="H1694" s="58">
        <v>0</v>
      </c>
      <c r="I1694" s="3">
        <v>25</v>
      </c>
      <c r="J1694" s="3">
        <f t="shared" si="392"/>
        <v>430.5</v>
      </c>
      <c r="K1694" s="55">
        <f t="shared" si="393"/>
        <v>1065</v>
      </c>
      <c r="L1694" s="55">
        <f t="shared" si="394"/>
        <v>172.5</v>
      </c>
      <c r="M1694" s="3">
        <f t="shared" si="395"/>
        <v>456</v>
      </c>
      <c r="N1694" s="55">
        <f t="shared" si="396"/>
        <v>1063.5</v>
      </c>
      <c r="O1694" s="5">
        <v>0</v>
      </c>
      <c r="P1694" s="3">
        <f t="shared" si="397"/>
        <v>3187.5</v>
      </c>
      <c r="Q1694" s="3">
        <f t="shared" si="398"/>
        <v>911.5</v>
      </c>
      <c r="R1694" s="3">
        <f t="shared" si="399"/>
        <v>2301</v>
      </c>
      <c r="S1694" s="57">
        <f t="shared" si="400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25">
      <c r="A1695" s="163">
        <v>631</v>
      </c>
      <c r="B1695" s="2" t="s">
        <v>1815</v>
      </c>
      <c r="C1695" s="1" t="s">
        <v>34</v>
      </c>
      <c r="D1695" s="107" t="s">
        <v>1134</v>
      </c>
      <c r="E1695" s="1" t="s">
        <v>1184</v>
      </c>
      <c r="F1695" s="1" t="s">
        <v>32</v>
      </c>
      <c r="G1695" s="3">
        <v>15000</v>
      </c>
      <c r="H1695" s="58">
        <v>0</v>
      </c>
      <c r="I1695" s="3">
        <v>25</v>
      </c>
      <c r="J1695" s="3">
        <f t="shared" si="392"/>
        <v>430.5</v>
      </c>
      <c r="K1695" s="55">
        <f t="shared" si="393"/>
        <v>1065</v>
      </c>
      <c r="L1695" s="55">
        <f t="shared" si="394"/>
        <v>172.5</v>
      </c>
      <c r="M1695" s="3">
        <f t="shared" si="395"/>
        <v>456</v>
      </c>
      <c r="N1695" s="55">
        <f t="shared" si="396"/>
        <v>1063.5</v>
      </c>
      <c r="O1695" s="5">
        <v>0</v>
      </c>
      <c r="P1695" s="3">
        <f t="shared" si="397"/>
        <v>3187.5</v>
      </c>
      <c r="Q1695" s="3">
        <f t="shared" si="398"/>
        <v>911.5</v>
      </c>
      <c r="R1695" s="3">
        <f t="shared" si="399"/>
        <v>2301</v>
      </c>
      <c r="S1695" s="57">
        <f t="shared" si="400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25">
      <c r="A1696" s="163">
        <v>632</v>
      </c>
      <c r="B1696" s="2" t="s">
        <v>1816</v>
      </c>
      <c r="C1696" s="1" t="s">
        <v>34</v>
      </c>
      <c r="D1696" s="107" t="s">
        <v>1134</v>
      </c>
      <c r="E1696" s="1" t="s">
        <v>1184</v>
      </c>
      <c r="F1696" s="1" t="s">
        <v>32</v>
      </c>
      <c r="G1696" s="3">
        <v>15000</v>
      </c>
      <c r="H1696" s="58">
        <v>0</v>
      </c>
      <c r="I1696" s="3">
        <v>25</v>
      </c>
      <c r="J1696" s="3">
        <f t="shared" si="392"/>
        <v>430.5</v>
      </c>
      <c r="K1696" s="55">
        <f t="shared" si="393"/>
        <v>1065</v>
      </c>
      <c r="L1696" s="55">
        <f t="shared" si="394"/>
        <v>172.5</v>
      </c>
      <c r="M1696" s="3">
        <f t="shared" si="395"/>
        <v>456</v>
      </c>
      <c r="N1696" s="55">
        <f t="shared" si="396"/>
        <v>1063.5</v>
      </c>
      <c r="O1696" s="5">
        <v>0</v>
      </c>
      <c r="P1696" s="3">
        <f t="shared" si="397"/>
        <v>3187.5</v>
      </c>
      <c r="Q1696" s="3">
        <f t="shared" si="398"/>
        <v>911.5</v>
      </c>
      <c r="R1696" s="3">
        <f t="shared" si="399"/>
        <v>2301</v>
      </c>
      <c r="S1696" s="57">
        <f t="shared" si="400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25">
      <c r="A1697" s="163">
        <v>633</v>
      </c>
      <c r="B1697" s="2" t="s">
        <v>1817</v>
      </c>
      <c r="C1697" s="1" t="s">
        <v>34</v>
      </c>
      <c r="D1697" s="107" t="s">
        <v>1134</v>
      </c>
      <c r="E1697" s="1" t="s">
        <v>1184</v>
      </c>
      <c r="F1697" s="1" t="s">
        <v>32</v>
      </c>
      <c r="G1697" s="3">
        <v>15000</v>
      </c>
      <c r="H1697" s="58">
        <v>0</v>
      </c>
      <c r="I1697" s="3">
        <v>25</v>
      </c>
      <c r="J1697" s="3">
        <f t="shared" si="392"/>
        <v>430.5</v>
      </c>
      <c r="K1697" s="55">
        <f t="shared" si="393"/>
        <v>1065</v>
      </c>
      <c r="L1697" s="55">
        <f t="shared" si="394"/>
        <v>172.5</v>
      </c>
      <c r="M1697" s="3">
        <f t="shared" si="395"/>
        <v>456</v>
      </c>
      <c r="N1697" s="55">
        <f t="shared" si="396"/>
        <v>1063.5</v>
      </c>
      <c r="O1697" s="5">
        <v>0</v>
      </c>
      <c r="P1697" s="3">
        <f t="shared" si="397"/>
        <v>3187.5</v>
      </c>
      <c r="Q1697" s="3">
        <f t="shared" si="398"/>
        <v>911.5</v>
      </c>
      <c r="R1697" s="3">
        <f t="shared" si="399"/>
        <v>2301</v>
      </c>
      <c r="S1697" s="57">
        <f t="shared" si="400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25">
      <c r="A1698" s="163">
        <v>634</v>
      </c>
      <c r="B1698" s="2" t="s">
        <v>1818</v>
      </c>
      <c r="C1698" s="1" t="s">
        <v>34</v>
      </c>
      <c r="D1698" s="107" t="s">
        <v>1134</v>
      </c>
      <c r="E1698" s="1" t="s">
        <v>1184</v>
      </c>
      <c r="F1698" s="1" t="s">
        <v>32</v>
      </c>
      <c r="G1698" s="3">
        <v>15000</v>
      </c>
      <c r="H1698" s="58">
        <v>0</v>
      </c>
      <c r="I1698" s="3">
        <v>25</v>
      </c>
      <c r="J1698" s="3">
        <f t="shared" si="392"/>
        <v>430.5</v>
      </c>
      <c r="K1698" s="55">
        <f t="shared" si="393"/>
        <v>1065</v>
      </c>
      <c r="L1698" s="55">
        <f t="shared" si="394"/>
        <v>172.5</v>
      </c>
      <c r="M1698" s="3">
        <f t="shared" si="395"/>
        <v>456</v>
      </c>
      <c r="N1698" s="55">
        <f t="shared" si="396"/>
        <v>1063.5</v>
      </c>
      <c r="O1698" s="5">
        <v>0</v>
      </c>
      <c r="P1698" s="3">
        <f t="shared" si="397"/>
        <v>3187.5</v>
      </c>
      <c r="Q1698" s="3">
        <f t="shared" si="398"/>
        <v>911.5</v>
      </c>
      <c r="R1698" s="3">
        <f t="shared" si="399"/>
        <v>2301</v>
      </c>
      <c r="S1698" s="57">
        <f t="shared" si="400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25">
      <c r="A1699" s="163">
        <v>635</v>
      </c>
      <c r="B1699" s="2" t="s">
        <v>1819</v>
      </c>
      <c r="C1699" s="1" t="s">
        <v>34</v>
      </c>
      <c r="D1699" s="107" t="s">
        <v>1134</v>
      </c>
      <c r="E1699" s="1" t="s">
        <v>1184</v>
      </c>
      <c r="F1699" s="1" t="s">
        <v>32</v>
      </c>
      <c r="G1699" s="3">
        <v>15000</v>
      </c>
      <c r="H1699" s="58">
        <v>0</v>
      </c>
      <c r="I1699" s="3">
        <v>25</v>
      </c>
      <c r="J1699" s="3">
        <f t="shared" si="392"/>
        <v>430.5</v>
      </c>
      <c r="K1699" s="55">
        <f t="shared" si="393"/>
        <v>1065</v>
      </c>
      <c r="L1699" s="55">
        <f t="shared" si="394"/>
        <v>172.5</v>
      </c>
      <c r="M1699" s="3">
        <f t="shared" si="395"/>
        <v>456</v>
      </c>
      <c r="N1699" s="55">
        <f t="shared" si="396"/>
        <v>1063.5</v>
      </c>
      <c r="O1699" s="5">
        <v>1350.12</v>
      </c>
      <c r="P1699" s="3">
        <f t="shared" si="397"/>
        <v>3187.5</v>
      </c>
      <c r="Q1699" s="3">
        <f t="shared" si="398"/>
        <v>2261.62</v>
      </c>
      <c r="R1699" s="3">
        <f t="shared" si="399"/>
        <v>2301</v>
      </c>
      <c r="S1699" s="57">
        <f t="shared" si="400"/>
        <v>12738.380000000001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25">
      <c r="A1700" s="163">
        <v>636</v>
      </c>
      <c r="B1700" s="120" t="s">
        <v>1820</v>
      </c>
      <c r="C1700" s="1" t="s">
        <v>34</v>
      </c>
      <c r="D1700" s="107" t="s">
        <v>1134</v>
      </c>
      <c r="E1700" s="1" t="s">
        <v>1184</v>
      </c>
      <c r="F1700" s="1" t="s">
        <v>32</v>
      </c>
      <c r="G1700" s="3">
        <v>15000</v>
      </c>
      <c r="H1700" s="58">
        <v>0</v>
      </c>
      <c r="I1700" s="3">
        <v>25</v>
      </c>
      <c r="J1700" s="3">
        <f t="shared" si="392"/>
        <v>430.5</v>
      </c>
      <c r="K1700" s="55">
        <f t="shared" si="393"/>
        <v>1065</v>
      </c>
      <c r="L1700" s="55">
        <f t="shared" si="394"/>
        <v>172.5</v>
      </c>
      <c r="M1700" s="3">
        <f t="shared" si="395"/>
        <v>456</v>
      </c>
      <c r="N1700" s="55">
        <f t="shared" si="396"/>
        <v>1063.5</v>
      </c>
      <c r="O1700" s="5">
        <v>0</v>
      </c>
      <c r="P1700" s="3">
        <f t="shared" si="397"/>
        <v>3187.5</v>
      </c>
      <c r="Q1700" s="3">
        <f t="shared" si="398"/>
        <v>911.5</v>
      </c>
      <c r="R1700" s="3">
        <f t="shared" si="399"/>
        <v>2301</v>
      </c>
      <c r="S1700" s="57">
        <f t="shared" si="400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25">
      <c r="A1701" s="163">
        <v>637</v>
      </c>
      <c r="B1701" s="2" t="s">
        <v>1821</v>
      </c>
      <c r="C1701" s="1" t="s">
        <v>34</v>
      </c>
      <c r="D1701" s="107" t="s">
        <v>1134</v>
      </c>
      <c r="E1701" s="1" t="s">
        <v>1184</v>
      </c>
      <c r="F1701" s="1" t="s">
        <v>32</v>
      </c>
      <c r="G1701" s="3">
        <v>15000</v>
      </c>
      <c r="H1701" s="58">
        <v>0</v>
      </c>
      <c r="I1701" s="3">
        <v>25</v>
      </c>
      <c r="J1701" s="3">
        <f t="shared" si="392"/>
        <v>430.5</v>
      </c>
      <c r="K1701" s="55">
        <f t="shared" si="393"/>
        <v>1065</v>
      </c>
      <c r="L1701" s="55">
        <f t="shared" si="394"/>
        <v>172.5</v>
      </c>
      <c r="M1701" s="3">
        <f t="shared" si="395"/>
        <v>456</v>
      </c>
      <c r="N1701" s="55">
        <f t="shared" si="396"/>
        <v>1063.5</v>
      </c>
      <c r="O1701" s="5">
        <v>0</v>
      </c>
      <c r="P1701" s="3">
        <f t="shared" si="397"/>
        <v>3187.5</v>
      </c>
      <c r="Q1701" s="3">
        <f t="shared" si="398"/>
        <v>911.5</v>
      </c>
      <c r="R1701" s="3">
        <f t="shared" si="399"/>
        <v>2301</v>
      </c>
      <c r="S1701" s="57">
        <f t="shared" si="400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25">
      <c r="A1702" s="163">
        <v>638</v>
      </c>
      <c r="B1702" s="2" t="s">
        <v>1822</v>
      </c>
      <c r="C1702" s="1" t="s">
        <v>34</v>
      </c>
      <c r="D1702" s="107" t="s">
        <v>1134</v>
      </c>
      <c r="E1702" s="1" t="s">
        <v>1184</v>
      </c>
      <c r="F1702" s="1" t="s">
        <v>32</v>
      </c>
      <c r="G1702" s="3">
        <v>15000</v>
      </c>
      <c r="H1702" s="58">
        <v>0</v>
      </c>
      <c r="I1702" s="3">
        <v>25</v>
      </c>
      <c r="J1702" s="3">
        <f t="shared" si="392"/>
        <v>430.5</v>
      </c>
      <c r="K1702" s="55">
        <f t="shared" si="393"/>
        <v>1065</v>
      </c>
      <c r="L1702" s="55">
        <f t="shared" si="394"/>
        <v>172.5</v>
      </c>
      <c r="M1702" s="3">
        <f t="shared" si="395"/>
        <v>456</v>
      </c>
      <c r="N1702" s="55">
        <f t="shared" si="396"/>
        <v>1063.5</v>
      </c>
      <c r="O1702" s="5">
        <v>1350.12</v>
      </c>
      <c r="P1702" s="3">
        <f t="shared" si="397"/>
        <v>3187.5</v>
      </c>
      <c r="Q1702" s="3">
        <f t="shared" si="398"/>
        <v>2261.62</v>
      </c>
      <c r="R1702" s="3">
        <f t="shared" si="399"/>
        <v>2301</v>
      </c>
      <c r="S1702" s="57">
        <f t="shared" si="400"/>
        <v>12738.380000000001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25">
      <c r="A1703" s="163">
        <v>639</v>
      </c>
      <c r="B1703" s="106" t="s">
        <v>1823</v>
      </c>
      <c r="C1703" s="1" t="s">
        <v>34</v>
      </c>
      <c r="D1703" s="107" t="s">
        <v>1134</v>
      </c>
      <c r="E1703" s="1" t="s">
        <v>1184</v>
      </c>
      <c r="F1703" s="1" t="s">
        <v>32</v>
      </c>
      <c r="G1703" s="3">
        <v>15000</v>
      </c>
      <c r="H1703" s="58">
        <v>0</v>
      </c>
      <c r="I1703" s="3">
        <v>25</v>
      </c>
      <c r="J1703" s="3">
        <f t="shared" si="392"/>
        <v>430.5</v>
      </c>
      <c r="K1703" s="55">
        <f t="shared" si="393"/>
        <v>1065</v>
      </c>
      <c r="L1703" s="55">
        <f t="shared" si="394"/>
        <v>172.5</v>
      </c>
      <c r="M1703" s="3">
        <f t="shared" si="395"/>
        <v>456</v>
      </c>
      <c r="N1703" s="55">
        <f t="shared" si="396"/>
        <v>1063.5</v>
      </c>
      <c r="O1703" s="5">
        <v>0</v>
      </c>
      <c r="P1703" s="3">
        <f t="shared" si="397"/>
        <v>3187.5</v>
      </c>
      <c r="Q1703" s="3">
        <f t="shared" si="398"/>
        <v>911.5</v>
      </c>
      <c r="R1703" s="3">
        <f t="shared" si="399"/>
        <v>2301</v>
      </c>
      <c r="S1703" s="57">
        <f t="shared" si="400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25">
      <c r="A1704" s="163">
        <v>640</v>
      </c>
      <c r="B1704" s="2" t="s">
        <v>1824</v>
      </c>
      <c r="C1704" s="1" t="s">
        <v>34</v>
      </c>
      <c r="D1704" s="107" t="s">
        <v>1134</v>
      </c>
      <c r="E1704" s="1" t="s">
        <v>1184</v>
      </c>
      <c r="F1704" s="1" t="s">
        <v>32</v>
      </c>
      <c r="G1704" s="3">
        <v>15000</v>
      </c>
      <c r="H1704" s="58">
        <v>0</v>
      </c>
      <c r="I1704" s="3">
        <v>25</v>
      </c>
      <c r="J1704" s="3">
        <f t="shared" si="392"/>
        <v>430.5</v>
      </c>
      <c r="K1704" s="55">
        <f t="shared" si="393"/>
        <v>1065</v>
      </c>
      <c r="L1704" s="55">
        <f t="shared" si="394"/>
        <v>172.5</v>
      </c>
      <c r="M1704" s="3">
        <f t="shared" si="395"/>
        <v>456</v>
      </c>
      <c r="N1704" s="55">
        <f t="shared" si="396"/>
        <v>1063.5</v>
      </c>
      <c r="O1704" s="5">
        <v>0</v>
      </c>
      <c r="P1704" s="3">
        <f t="shared" si="397"/>
        <v>3187.5</v>
      </c>
      <c r="Q1704" s="3">
        <f t="shared" si="398"/>
        <v>911.5</v>
      </c>
      <c r="R1704" s="3">
        <f t="shared" si="399"/>
        <v>2301</v>
      </c>
      <c r="S1704" s="57">
        <f t="shared" si="400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25">
      <c r="A1705" s="163">
        <v>641</v>
      </c>
      <c r="B1705" s="2" t="s">
        <v>1825</v>
      </c>
      <c r="C1705" s="1" t="s">
        <v>34</v>
      </c>
      <c r="D1705" s="107" t="s">
        <v>1134</v>
      </c>
      <c r="E1705" s="1" t="s">
        <v>1184</v>
      </c>
      <c r="F1705" s="1" t="s">
        <v>32</v>
      </c>
      <c r="G1705" s="3">
        <v>15000</v>
      </c>
      <c r="H1705" s="58">
        <v>0</v>
      </c>
      <c r="I1705" s="3">
        <v>25</v>
      </c>
      <c r="J1705" s="3">
        <f t="shared" ref="J1705:J1768" si="401">+G1705*2.87%</f>
        <v>430.5</v>
      </c>
      <c r="K1705" s="55">
        <f t="shared" ref="K1705:K1768" si="402">+G1705*7.1%</f>
        <v>1065</v>
      </c>
      <c r="L1705" s="55">
        <f t="shared" ref="L1705:L1768" si="403">+G1705*1.15%</f>
        <v>172.5</v>
      </c>
      <c r="M1705" s="3">
        <f t="shared" ref="M1705:M1768" si="404">+G1705*3.04%</f>
        <v>456</v>
      </c>
      <c r="N1705" s="55">
        <f t="shared" ref="N1705:N1768" si="405">+G1705*7.09%</f>
        <v>1063.5</v>
      </c>
      <c r="O1705" s="5">
        <v>0</v>
      </c>
      <c r="P1705" s="3">
        <f t="shared" ref="P1705:P1768" si="406">SUM(J1705:N1705)</f>
        <v>3187.5</v>
      </c>
      <c r="Q1705" s="3">
        <f t="shared" ref="Q1705:Q1768" si="407">H1705+I1705+J1705+M1705+O1705</f>
        <v>911.5</v>
      </c>
      <c r="R1705" s="3">
        <f t="shared" ref="R1705:R1768" si="408">+K1705+L1705+N1705</f>
        <v>2301</v>
      </c>
      <c r="S1705" s="57">
        <f t="shared" ref="S1705:S1768" si="409">+G1705-Q1705</f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25">
      <c r="A1706" s="163">
        <v>642</v>
      </c>
      <c r="B1706" s="2" t="s">
        <v>1826</v>
      </c>
      <c r="C1706" s="1" t="s">
        <v>34</v>
      </c>
      <c r="D1706" s="107" t="s">
        <v>1134</v>
      </c>
      <c r="E1706" s="1" t="s">
        <v>1184</v>
      </c>
      <c r="F1706" s="1" t="s">
        <v>32</v>
      </c>
      <c r="G1706" s="3">
        <v>15000</v>
      </c>
      <c r="H1706" s="58">
        <v>0</v>
      </c>
      <c r="I1706" s="3">
        <v>25</v>
      </c>
      <c r="J1706" s="3">
        <f t="shared" si="401"/>
        <v>430.5</v>
      </c>
      <c r="K1706" s="55">
        <f t="shared" si="402"/>
        <v>1065</v>
      </c>
      <c r="L1706" s="55">
        <f t="shared" si="403"/>
        <v>172.5</v>
      </c>
      <c r="M1706" s="3">
        <f t="shared" si="404"/>
        <v>456</v>
      </c>
      <c r="N1706" s="55">
        <f t="shared" si="405"/>
        <v>1063.5</v>
      </c>
      <c r="O1706" s="5">
        <v>0</v>
      </c>
      <c r="P1706" s="3">
        <f t="shared" si="406"/>
        <v>3187.5</v>
      </c>
      <c r="Q1706" s="3">
        <f t="shared" si="407"/>
        <v>911.5</v>
      </c>
      <c r="R1706" s="3">
        <f t="shared" si="408"/>
        <v>2301</v>
      </c>
      <c r="S1706" s="57">
        <f t="shared" si="409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25">
      <c r="A1707" s="163">
        <v>643</v>
      </c>
      <c r="B1707" s="106" t="s">
        <v>1827</v>
      </c>
      <c r="C1707" s="1" t="s">
        <v>34</v>
      </c>
      <c r="D1707" s="107" t="s">
        <v>1134</v>
      </c>
      <c r="E1707" s="1" t="s">
        <v>1184</v>
      </c>
      <c r="F1707" s="1" t="s">
        <v>32</v>
      </c>
      <c r="G1707" s="3">
        <v>15000</v>
      </c>
      <c r="H1707" s="58">
        <v>0</v>
      </c>
      <c r="I1707" s="3">
        <v>25</v>
      </c>
      <c r="J1707" s="3">
        <f t="shared" si="401"/>
        <v>430.5</v>
      </c>
      <c r="K1707" s="55">
        <f t="shared" si="402"/>
        <v>1065</v>
      </c>
      <c r="L1707" s="55">
        <f t="shared" si="403"/>
        <v>172.5</v>
      </c>
      <c r="M1707" s="3">
        <f t="shared" si="404"/>
        <v>456</v>
      </c>
      <c r="N1707" s="55">
        <f t="shared" si="405"/>
        <v>1063.5</v>
      </c>
      <c r="O1707" s="5">
        <v>0</v>
      </c>
      <c r="P1707" s="3">
        <f t="shared" si="406"/>
        <v>3187.5</v>
      </c>
      <c r="Q1707" s="3">
        <f t="shared" si="407"/>
        <v>911.5</v>
      </c>
      <c r="R1707" s="3">
        <f t="shared" si="408"/>
        <v>2301</v>
      </c>
      <c r="S1707" s="57">
        <f t="shared" si="409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25">
      <c r="A1708" s="163">
        <v>644</v>
      </c>
      <c r="B1708" s="2" t="s">
        <v>1828</v>
      </c>
      <c r="C1708" s="1" t="s">
        <v>34</v>
      </c>
      <c r="D1708" s="107" t="s">
        <v>1134</v>
      </c>
      <c r="E1708" s="1" t="s">
        <v>1184</v>
      </c>
      <c r="F1708" s="1" t="s">
        <v>32</v>
      </c>
      <c r="G1708" s="3">
        <v>15000</v>
      </c>
      <c r="H1708" s="58">
        <v>0</v>
      </c>
      <c r="I1708" s="3">
        <v>25</v>
      </c>
      <c r="J1708" s="3">
        <f t="shared" si="401"/>
        <v>430.5</v>
      </c>
      <c r="K1708" s="55">
        <f t="shared" si="402"/>
        <v>1065</v>
      </c>
      <c r="L1708" s="55">
        <f t="shared" si="403"/>
        <v>172.5</v>
      </c>
      <c r="M1708" s="3">
        <f t="shared" si="404"/>
        <v>456</v>
      </c>
      <c r="N1708" s="55">
        <f t="shared" si="405"/>
        <v>1063.5</v>
      </c>
      <c r="O1708" s="5">
        <v>0</v>
      </c>
      <c r="P1708" s="3">
        <f t="shared" si="406"/>
        <v>3187.5</v>
      </c>
      <c r="Q1708" s="3">
        <f t="shared" si="407"/>
        <v>911.5</v>
      </c>
      <c r="R1708" s="3">
        <f t="shared" si="408"/>
        <v>2301</v>
      </c>
      <c r="S1708" s="57">
        <f t="shared" si="409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25">
      <c r="A1709" s="163">
        <v>645</v>
      </c>
      <c r="B1709" s="120" t="s">
        <v>1829</v>
      </c>
      <c r="C1709" s="1" t="s">
        <v>34</v>
      </c>
      <c r="D1709" s="107" t="s">
        <v>1134</v>
      </c>
      <c r="E1709" s="1" t="s">
        <v>1184</v>
      </c>
      <c r="F1709" s="1" t="s">
        <v>32</v>
      </c>
      <c r="G1709" s="3">
        <v>15000</v>
      </c>
      <c r="H1709" s="58">
        <v>0</v>
      </c>
      <c r="I1709" s="3">
        <v>25</v>
      </c>
      <c r="J1709" s="3">
        <f t="shared" si="401"/>
        <v>430.5</v>
      </c>
      <c r="K1709" s="55">
        <f t="shared" si="402"/>
        <v>1065</v>
      </c>
      <c r="L1709" s="55">
        <f t="shared" si="403"/>
        <v>172.5</v>
      </c>
      <c r="M1709" s="3">
        <f t="shared" si="404"/>
        <v>456</v>
      </c>
      <c r="N1709" s="55">
        <f t="shared" si="405"/>
        <v>1063.5</v>
      </c>
      <c r="O1709" s="5">
        <v>0</v>
      </c>
      <c r="P1709" s="3">
        <f t="shared" si="406"/>
        <v>3187.5</v>
      </c>
      <c r="Q1709" s="3">
        <f t="shared" si="407"/>
        <v>911.5</v>
      </c>
      <c r="R1709" s="3">
        <f t="shared" si="408"/>
        <v>2301</v>
      </c>
      <c r="S1709" s="57">
        <f t="shared" si="409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25">
      <c r="A1710" s="163">
        <v>646</v>
      </c>
      <c r="B1710" s="2" t="s">
        <v>1830</v>
      </c>
      <c r="C1710" s="1" t="s">
        <v>34</v>
      </c>
      <c r="D1710" s="107" t="s">
        <v>1134</v>
      </c>
      <c r="E1710" s="1" t="s">
        <v>1267</v>
      </c>
      <c r="F1710" s="1" t="s">
        <v>32</v>
      </c>
      <c r="G1710" s="3">
        <v>19800</v>
      </c>
      <c r="H1710" s="58">
        <v>0</v>
      </c>
      <c r="I1710" s="3">
        <v>25</v>
      </c>
      <c r="J1710" s="3">
        <f t="shared" si="401"/>
        <v>568.26</v>
      </c>
      <c r="K1710" s="55">
        <f t="shared" si="402"/>
        <v>1405.8</v>
      </c>
      <c r="L1710" s="55">
        <f t="shared" si="403"/>
        <v>227.7</v>
      </c>
      <c r="M1710" s="3">
        <f t="shared" si="404"/>
        <v>601.91999999999996</v>
      </c>
      <c r="N1710" s="55">
        <f t="shared" si="405"/>
        <v>1403.8200000000002</v>
      </c>
      <c r="O1710" s="5">
        <v>0</v>
      </c>
      <c r="P1710" s="3">
        <f t="shared" si="406"/>
        <v>4207.5</v>
      </c>
      <c r="Q1710" s="3">
        <f t="shared" si="407"/>
        <v>1195.1799999999998</v>
      </c>
      <c r="R1710" s="3">
        <f t="shared" si="408"/>
        <v>3037.32</v>
      </c>
      <c r="S1710" s="57">
        <f t="shared" si="409"/>
        <v>18604.82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25">
      <c r="A1711" s="163">
        <v>647</v>
      </c>
      <c r="B1711" s="120" t="s">
        <v>1831</v>
      </c>
      <c r="C1711" s="1" t="s">
        <v>34</v>
      </c>
      <c r="D1711" s="107" t="s">
        <v>1134</v>
      </c>
      <c r="E1711" s="1" t="s">
        <v>1184</v>
      </c>
      <c r="F1711" s="1" t="s">
        <v>32</v>
      </c>
      <c r="G1711" s="3">
        <v>15000</v>
      </c>
      <c r="H1711" s="58">
        <v>0</v>
      </c>
      <c r="I1711" s="3">
        <v>25</v>
      </c>
      <c r="J1711" s="3">
        <f t="shared" si="401"/>
        <v>430.5</v>
      </c>
      <c r="K1711" s="55">
        <f t="shared" si="402"/>
        <v>1065</v>
      </c>
      <c r="L1711" s="55">
        <f t="shared" si="403"/>
        <v>172.5</v>
      </c>
      <c r="M1711" s="3">
        <f t="shared" si="404"/>
        <v>456</v>
      </c>
      <c r="N1711" s="55">
        <f t="shared" si="405"/>
        <v>1063.5</v>
      </c>
      <c r="O1711" s="5">
        <v>0</v>
      </c>
      <c r="P1711" s="3">
        <f t="shared" si="406"/>
        <v>3187.5</v>
      </c>
      <c r="Q1711" s="3">
        <f t="shared" si="407"/>
        <v>911.5</v>
      </c>
      <c r="R1711" s="3">
        <f t="shared" si="408"/>
        <v>2301</v>
      </c>
      <c r="S1711" s="57">
        <f t="shared" si="409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25">
      <c r="A1712" s="163">
        <v>648</v>
      </c>
      <c r="B1712" s="2" t="s">
        <v>1832</v>
      </c>
      <c r="C1712" s="1" t="s">
        <v>34</v>
      </c>
      <c r="D1712" s="107" t="s">
        <v>1134</v>
      </c>
      <c r="E1712" s="1" t="s">
        <v>1184</v>
      </c>
      <c r="F1712" s="1" t="s">
        <v>32</v>
      </c>
      <c r="G1712" s="3">
        <v>15000</v>
      </c>
      <c r="H1712" s="58">
        <v>0</v>
      </c>
      <c r="I1712" s="3">
        <v>25</v>
      </c>
      <c r="J1712" s="3">
        <f t="shared" si="401"/>
        <v>430.5</v>
      </c>
      <c r="K1712" s="55">
        <f t="shared" si="402"/>
        <v>1065</v>
      </c>
      <c r="L1712" s="55">
        <f t="shared" si="403"/>
        <v>172.5</v>
      </c>
      <c r="M1712" s="3">
        <f t="shared" si="404"/>
        <v>456</v>
      </c>
      <c r="N1712" s="55">
        <f t="shared" si="405"/>
        <v>1063.5</v>
      </c>
      <c r="O1712" s="5">
        <v>0</v>
      </c>
      <c r="P1712" s="3">
        <f t="shared" si="406"/>
        <v>3187.5</v>
      </c>
      <c r="Q1712" s="3">
        <f t="shared" si="407"/>
        <v>911.5</v>
      </c>
      <c r="R1712" s="3">
        <f t="shared" si="408"/>
        <v>2301</v>
      </c>
      <c r="S1712" s="57">
        <f t="shared" si="409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25">
      <c r="A1713" s="163">
        <v>649</v>
      </c>
      <c r="B1713" t="s">
        <v>1833</v>
      </c>
      <c r="C1713" s="1" t="s">
        <v>34</v>
      </c>
      <c r="D1713" s="107" t="s">
        <v>1134</v>
      </c>
      <c r="E1713" s="1" t="s">
        <v>1184</v>
      </c>
      <c r="F1713" s="1" t="s">
        <v>32</v>
      </c>
      <c r="G1713" s="3">
        <v>15000</v>
      </c>
      <c r="H1713" s="58">
        <v>0</v>
      </c>
      <c r="I1713" s="3">
        <v>25</v>
      </c>
      <c r="J1713" s="3">
        <f t="shared" si="401"/>
        <v>430.5</v>
      </c>
      <c r="K1713" s="55">
        <f t="shared" si="402"/>
        <v>1065</v>
      </c>
      <c r="L1713" s="55">
        <f t="shared" si="403"/>
        <v>172.5</v>
      </c>
      <c r="M1713" s="3">
        <f t="shared" si="404"/>
        <v>456</v>
      </c>
      <c r="N1713" s="55">
        <f t="shared" si="405"/>
        <v>1063.5</v>
      </c>
      <c r="O1713" s="5">
        <v>0</v>
      </c>
      <c r="P1713" s="3">
        <f t="shared" si="406"/>
        <v>3187.5</v>
      </c>
      <c r="Q1713" s="3">
        <f t="shared" si="407"/>
        <v>911.5</v>
      </c>
      <c r="R1713" s="3">
        <f t="shared" si="408"/>
        <v>2301</v>
      </c>
      <c r="S1713" s="57">
        <f t="shared" si="409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25">
      <c r="A1714" s="163">
        <v>650</v>
      </c>
      <c r="B1714" s="120" t="s">
        <v>1834</v>
      </c>
      <c r="C1714" s="1" t="s">
        <v>34</v>
      </c>
      <c r="D1714" s="107" t="s">
        <v>1134</v>
      </c>
      <c r="E1714" s="1" t="s">
        <v>1184</v>
      </c>
      <c r="F1714" s="1" t="s">
        <v>32</v>
      </c>
      <c r="G1714" s="3">
        <v>15000</v>
      </c>
      <c r="H1714" s="58">
        <v>0</v>
      </c>
      <c r="I1714" s="3">
        <v>25</v>
      </c>
      <c r="J1714" s="3">
        <f t="shared" si="401"/>
        <v>430.5</v>
      </c>
      <c r="K1714" s="55">
        <f t="shared" si="402"/>
        <v>1065</v>
      </c>
      <c r="L1714" s="55">
        <f t="shared" si="403"/>
        <v>172.5</v>
      </c>
      <c r="M1714" s="3">
        <f t="shared" si="404"/>
        <v>456</v>
      </c>
      <c r="N1714" s="55">
        <f t="shared" si="405"/>
        <v>1063.5</v>
      </c>
      <c r="O1714" s="5">
        <v>2700.24</v>
      </c>
      <c r="P1714" s="3">
        <f t="shared" si="406"/>
        <v>3187.5</v>
      </c>
      <c r="Q1714" s="3">
        <f t="shared" si="407"/>
        <v>3611.74</v>
      </c>
      <c r="R1714" s="3">
        <f t="shared" si="408"/>
        <v>2301</v>
      </c>
      <c r="S1714" s="57">
        <f t="shared" si="409"/>
        <v>11388.26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25">
      <c r="A1715" s="163">
        <v>651</v>
      </c>
      <c r="B1715" s="106" t="s">
        <v>1835</v>
      </c>
      <c r="C1715" s="1" t="s">
        <v>34</v>
      </c>
      <c r="D1715" s="107" t="s">
        <v>1134</v>
      </c>
      <c r="E1715" s="1" t="s">
        <v>1184</v>
      </c>
      <c r="F1715" s="1" t="s">
        <v>32</v>
      </c>
      <c r="G1715" s="3">
        <v>15000</v>
      </c>
      <c r="H1715" s="58">
        <v>0</v>
      </c>
      <c r="I1715" s="3">
        <v>25</v>
      </c>
      <c r="J1715" s="3">
        <f t="shared" si="401"/>
        <v>430.5</v>
      </c>
      <c r="K1715" s="55">
        <f t="shared" si="402"/>
        <v>1065</v>
      </c>
      <c r="L1715" s="55">
        <f t="shared" si="403"/>
        <v>172.5</v>
      </c>
      <c r="M1715" s="3">
        <f t="shared" si="404"/>
        <v>456</v>
      </c>
      <c r="N1715" s="55">
        <f t="shared" si="405"/>
        <v>1063.5</v>
      </c>
      <c r="O1715" s="5">
        <v>0</v>
      </c>
      <c r="P1715" s="3">
        <f t="shared" si="406"/>
        <v>3187.5</v>
      </c>
      <c r="Q1715" s="3">
        <f t="shared" si="407"/>
        <v>911.5</v>
      </c>
      <c r="R1715" s="3">
        <f t="shared" si="408"/>
        <v>2301</v>
      </c>
      <c r="S1715" s="57">
        <f t="shared" si="409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25">
      <c r="A1716" s="163">
        <v>652</v>
      </c>
      <c r="B1716" s="120" t="s">
        <v>1836</v>
      </c>
      <c r="C1716" s="1" t="s">
        <v>34</v>
      </c>
      <c r="D1716" s="107" t="s">
        <v>1134</v>
      </c>
      <c r="E1716" s="1" t="s">
        <v>1184</v>
      </c>
      <c r="F1716" s="1" t="s">
        <v>32</v>
      </c>
      <c r="G1716" s="3">
        <v>15000</v>
      </c>
      <c r="H1716" s="58">
        <v>0</v>
      </c>
      <c r="I1716" s="3">
        <v>25</v>
      </c>
      <c r="J1716" s="3">
        <f t="shared" si="401"/>
        <v>430.5</v>
      </c>
      <c r="K1716" s="55">
        <f t="shared" si="402"/>
        <v>1065</v>
      </c>
      <c r="L1716" s="55">
        <f t="shared" si="403"/>
        <v>172.5</v>
      </c>
      <c r="M1716" s="3">
        <f t="shared" si="404"/>
        <v>456</v>
      </c>
      <c r="N1716" s="55">
        <f t="shared" si="405"/>
        <v>1063.5</v>
      </c>
      <c r="O1716" s="5">
        <v>0</v>
      </c>
      <c r="P1716" s="3">
        <f t="shared" si="406"/>
        <v>3187.5</v>
      </c>
      <c r="Q1716" s="3">
        <f t="shared" si="407"/>
        <v>911.5</v>
      </c>
      <c r="R1716" s="3">
        <f t="shared" si="408"/>
        <v>2301</v>
      </c>
      <c r="S1716" s="57">
        <f t="shared" si="409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25">
      <c r="A1717" s="163">
        <v>653</v>
      </c>
      <c r="B1717" s="2" t="s">
        <v>1837</v>
      </c>
      <c r="C1717" s="1" t="s">
        <v>34</v>
      </c>
      <c r="D1717" s="107" t="s">
        <v>1134</v>
      </c>
      <c r="E1717" s="1" t="s">
        <v>1184</v>
      </c>
      <c r="F1717" s="1" t="s">
        <v>32</v>
      </c>
      <c r="G1717" s="3">
        <v>15000</v>
      </c>
      <c r="H1717" s="58">
        <v>0</v>
      </c>
      <c r="I1717" s="3">
        <v>25</v>
      </c>
      <c r="J1717" s="3">
        <f t="shared" si="401"/>
        <v>430.5</v>
      </c>
      <c r="K1717" s="55">
        <f t="shared" si="402"/>
        <v>1065</v>
      </c>
      <c r="L1717" s="55">
        <f t="shared" si="403"/>
        <v>172.5</v>
      </c>
      <c r="M1717" s="3">
        <f t="shared" si="404"/>
        <v>456</v>
      </c>
      <c r="N1717" s="55">
        <f t="shared" si="405"/>
        <v>1063.5</v>
      </c>
      <c r="O1717" s="5">
        <v>0</v>
      </c>
      <c r="P1717" s="3">
        <f t="shared" si="406"/>
        <v>3187.5</v>
      </c>
      <c r="Q1717" s="3">
        <f t="shared" si="407"/>
        <v>911.5</v>
      </c>
      <c r="R1717" s="3">
        <f t="shared" si="408"/>
        <v>2301</v>
      </c>
      <c r="S1717" s="57">
        <f t="shared" si="409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25">
      <c r="A1718" s="163">
        <v>654</v>
      </c>
      <c r="B1718" s="120" t="s">
        <v>1838</v>
      </c>
      <c r="C1718" s="1" t="s">
        <v>34</v>
      </c>
      <c r="D1718" s="107" t="s">
        <v>1134</v>
      </c>
      <c r="E1718" s="1" t="s">
        <v>1184</v>
      </c>
      <c r="F1718" s="1" t="s">
        <v>32</v>
      </c>
      <c r="G1718" s="3">
        <v>15000</v>
      </c>
      <c r="H1718" s="58">
        <v>0</v>
      </c>
      <c r="I1718" s="3">
        <v>25</v>
      </c>
      <c r="J1718" s="3">
        <f t="shared" si="401"/>
        <v>430.5</v>
      </c>
      <c r="K1718" s="55">
        <f t="shared" si="402"/>
        <v>1065</v>
      </c>
      <c r="L1718" s="55">
        <f t="shared" si="403"/>
        <v>172.5</v>
      </c>
      <c r="M1718" s="3">
        <f t="shared" si="404"/>
        <v>456</v>
      </c>
      <c r="N1718" s="55">
        <f t="shared" si="405"/>
        <v>1063.5</v>
      </c>
      <c r="O1718" s="5">
        <v>0</v>
      </c>
      <c r="P1718" s="3">
        <f t="shared" si="406"/>
        <v>3187.5</v>
      </c>
      <c r="Q1718" s="3">
        <f t="shared" si="407"/>
        <v>911.5</v>
      </c>
      <c r="R1718" s="3">
        <f t="shared" si="408"/>
        <v>2301</v>
      </c>
      <c r="S1718" s="57">
        <f t="shared" si="409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25">
      <c r="A1719" s="163">
        <v>655</v>
      </c>
      <c r="B1719" s="2" t="s">
        <v>1839</v>
      </c>
      <c r="C1719" s="1" t="s">
        <v>34</v>
      </c>
      <c r="D1719" s="107" t="s">
        <v>1134</v>
      </c>
      <c r="E1719" s="1" t="s">
        <v>1184</v>
      </c>
      <c r="F1719" s="1" t="s">
        <v>32</v>
      </c>
      <c r="G1719" s="3">
        <v>15000</v>
      </c>
      <c r="H1719" s="58">
        <v>0</v>
      </c>
      <c r="I1719" s="3">
        <v>25</v>
      </c>
      <c r="J1719" s="3">
        <f t="shared" si="401"/>
        <v>430.5</v>
      </c>
      <c r="K1719" s="55">
        <f t="shared" si="402"/>
        <v>1065</v>
      </c>
      <c r="L1719" s="55">
        <f t="shared" si="403"/>
        <v>172.5</v>
      </c>
      <c r="M1719" s="3">
        <f t="shared" si="404"/>
        <v>456</v>
      </c>
      <c r="N1719" s="55">
        <f t="shared" si="405"/>
        <v>1063.5</v>
      </c>
      <c r="O1719" s="5">
        <v>0</v>
      </c>
      <c r="P1719" s="3">
        <f t="shared" si="406"/>
        <v>3187.5</v>
      </c>
      <c r="Q1719" s="3">
        <f t="shared" si="407"/>
        <v>911.5</v>
      </c>
      <c r="R1719" s="3">
        <f t="shared" si="408"/>
        <v>2301</v>
      </c>
      <c r="S1719" s="57">
        <f t="shared" si="409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25">
      <c r="A1720" s="163">
        <v>656</v>
      </c>
      <c r="B1720" s="2" t="s">
        <v>1840</v>
      </c>
      <c r="C1720" s="1" t="s">
        <v>34</v>
      </c>
      <c r="D1720" s="107" t="s">
        <v>1134</v>
      </c>
      <c r="E1720" s="1" t="s">
        <v>1184</v>
      </c>
      <c r="F1720" s="1" t="s">
        <v>32</v>
      </c>
      <c r="G1720" s="3">
        <v>15000</v>
      </c>
      <c r="H1720" s="58">
        <v>0</v>
      </c>
      <c r="I1720" s="3">
        <v>25</v>
      </c>
      <c r="J1720" s="3">
        <f t="shared" si="401"/>
        <v>430.5</v>
      </c>
      <c r="K1720" s="55">
        <f t="shared" si="402"/>
        <v>1065</v>
      </c>
      <c r="L1720" s="55">
        <f t="shared" si="403"/>
        <v>172.5</v>
      </c>
      <c r="M1720" s="3">
        <f t="shared" si="404"/>
        <v>456</v>
      </c>
      <c r="N1720" s="55">
        <f t="shared" si="405"/>
        <v>1063.5</v>
      </c>
      <c r="O1720" s="5">
        <v>0</v>
      </c>
      <c r="P1720" s="3">
        <f t="shared" si="406"/>
        <v>3187.5</v>
      </c>
      <c r="Q1720" s="3">
        <f t="shared" si="407"/>
        <v>911.5</v>
      </c>
      <c r="R1720" s="3">
        <f t="shared" si="408"/>
        <v>2301</v>
      </c>
      <c r="S1720" s="57">
        <f t="shared" si="409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25">
      <c r="A1721" s="163">
        <v>657</v>
      </c>
      <c r="B1721" s="120" t="s">
        <v>1841</v>
      </c>
      <c r="C1721" s="1" t="s">
        <v>34</v>
      </c>
      <c r="D1721" s="107" t="s">
        <v>1134</v>
      </c>
      <c r="E1721" s="1" t="s">
        <v>1184</v>
      </c>
      <c r="F1721" s="1" t="s">
        <v>32</v>
      </c>
      <c r="G1721" s="3">
        <v>15000</v>
      </c>
      <c r="H1721" s="58">
        <v>0</v>
      </c>
      <c r="I1721" s="3">
        <v>25</v>
      </c>
      <c r="J1721" s="3">
        <f t="shared" si="401"/>
        <v>430.5</v>
      </c>
      <c r="K1721" s="55">
        <f t="shared" si="402"/>
        <v>1065</v>
      </c>
      <c r="L1721" s="55">
        <f t="shared" si="403"/>
        <v>172.5</v>
      </c>
      <c r="M1721" s="3">
        <f t="shared" si="404"/>
        <v>456</v>
      </c>
      <c r="N1721" s="55">
        <f t="shared" si="405"/>
        <v>1063.5</v>
      </c>
      <c r="O1721" s="5">
        <v>0</v>
      </c>
      <c r="P1721" s="3">
        <f t="shared" si="406"/>
        <v>3187.5</v>
      </c>
      <c r="Q1721" s="3">
        <f t="shared" si="407"/>
        <v>911.5</v>
      </c>
      <c r="R1721" s="3">
        <f t="shared" si="408"/>
        <v>2301</v>
      </c>
      <c r="S1721" s="57">
        <f t="shared" si="409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25">
      <c r="A1722" s="163">
        <v>658</v>
      </c>
      <c r="B1722" s="2" t="s">
        <v>1842</v>
      </c>
      <c r="C1722" s="1" t="s">
        <v>34</v>
      </c>
      <c r="D1722" s="107" t="s">
        <v>1134</v>
      </c>
      <c r="E1722" s="1" t="s">
        <v>1184</v>
      </c>
      <c r="F1722" s="1" t="s">
        <v>32</v>
      </c>
      <c r="G1722" s="3">
        <v>15000</v>
      </c>
      <c r="H1722" s="58">
        <v>0</v>
      </c>
      <c r="I1722" s="3">
        <v>25</v>
      </c>
      <c r="J1722" s="3">
        <f t="shared" si="401"/>
        <v>430.5</v>
      </c>
      <c r="K1722" s="55">
        <f t="shared" si="402"/>
        <v>1065</v>
      </c>
      <c r="L1722" s="55">
        <f t="shared" si="403"/>
        <v>172.5</v>
      </c>
      <c r="M1722" s="3">
        <f t="shared" si="404"/>
        <v>456</v>
      </c>
      <c r="N1722" s="55">
        <f t="shared" si="405"/>
        <v>1063.5</v>
      </c>
      <c r="O1722" s="5">
        <v>0</v>
      </c>
      <c r="P1722" s="3">
        <f t="shared" si="406"/>
        <v>3187.5</v>
      </c>
      <c r="Q1722" s="3">
        <f t="shared" si="407"/>
        <v>911.5</v>
      </c>
      <c r="R1722" s="3">
        <f t="shared" si="408"/>
        <v>2301</v>
      </c>
      <c r="S1722" s="57">
        <f t="shared" si="409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25">
      <c r="A1723" s="163">
        <v>659</v>
      </c>
      <c r="B1723" s="120" t="s">
        <v>1843</v>
      </c>
      <c r="C1723" s="87" t="s">
        <v>34</v>
      </c>
      <c r="D1723" s="108" t="s">
        <v>1134</v>
      </c>
      <c r="E1723" s="87" t="s">
        <v>1184</v>
      </c>
      <c r="F1723" s="87" t="s">
        <v>32</v>
      </c>
      <c r="G1723" s="88">
        <v>15000</v>
      </c>
      <c r="H1723" s="89">
        <v>0</v>
      </c>
      <c r="I1723" s="88">
        <v>25</v>
      </c>
      <c r="J1723" s="88">
        <f t="shared" si="401"/>
        <v>430.5</v>
      </c>
      <c r="K1723" s="90">
        <f t="shared" si="402"/>
        <v>1065</v>
      </c>
      <c r="L1723" s="90">
        <f t="shared" si="403"/>
        <v>172.5</v>
      </c>
      <c r="M1723" s="88">
        <f t="shared" si="404"/>
        <v>456</v>
      </c>
      <c r="N1723" s="90">
        <f t="shared" si="405"/>
        <v>1063.5</v>
      </c>
      <c r="O1723" s="5">
        <v>0</v>
      </c>
      <c r="P1723" s="3">
        <f t="shared" si="406"/>
        <v>3187.5</v>
      </c>
      <c r="Q1723" s="88">
        <f t="shared" si="407"/>
        <v>911.5</v>
      </c>
      <c r="R1723" s="88">
        <f t="shared" si="408"/>
        <v>2301</v>
      </c>
      <c r="S1723" s="5">
        <f t="shared" si="409"/>
        <v>14088.5</v>
      </c>
      <c r="T1723" s="87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25">
      <c r="A1724" s="163">
        <v>660</v>
      </c>
      <c r="B1724" s="106" t="s">
        <v>1844</v>
      </c>
      <c r="C1724" s="1" t="s">
        <v>30</v>
      </c>
      <c r="D1724" s="107" t="s">
        <v>1134</v>
      </c>
      <c r="E1724" s="1" t="s">
        <v>1184</v>
      </c>
      <c r="F1724" s="1" t="s">
        <v>32</v>
      </c>
      <c r="G1724" s="3">
        <v>15000</v>
      </c>
      <c r="H1724" s="58">
        <v>0</v>
      </c>
      <c r="I1724" s="3">
        <v>25</v>
      </c>
      <c r="J1724" s="3">
        <f t="shared" si="401"/>
        <v>430.5</v>
      </c>
      <c r="K1724" s="55">
        <f t="shared" si="402"/>
        <v>1065</v>
      </c>
      <c r="L1724" s="55">
        <f t="shared" si="403"/>
        <v>172.5</v>
      </c>
      <c r="M1724" s="3">
        <f t="shared" si="404"/>
        <v>456</v>
      </c>
      <c r="N1724" s="55">
        <f t="shared" si="405"/>
        <v>1063.5</v>
      </c>
      <c r="O1724" s="5">
        <v>0</v>
      </c>
      <c r="P1724" s="3">
        <f t="shared" si="406"/>
        <v>3187.5</v>
      </c>
      <c r="Q1724" s="3">
        <f t="shared" si="407"/>
        <v>911.5</v>
      </c>
      <c r="R1724" s="3">
        <f t="shared" si="408"/>
        <v>2301</v>
      </c>
      <c r="S1724" s="57">
        <f t="shared" si="409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25">
      <c r="A1725" s="163">
        <v>661</v>
      </c>
      <c r="B1725" s="2" t="s">
        <v>1845</v>
      </c>
      <c r="C1725" s="1" t="s">
        <v>34</v>
      </c>
      <c r="D1725" s="107" t="s">
        <v>1134</v>
      </c>
      <c r="E1725" s="1" t="s">
        <v>1184</v>
      </c>
      <c r="F1725" s="1" t="s">
        <v>32</v>
      </c>
      <c r="G1725" s="3">
        <v>15000</v>
      </c>
      <c r="H1725" s="58">
        <v>0</v>
      </c>
      <c r="I1725" s="3">
        <v>25</v>
      </c>
      <c r="J1725" s="3">
        <f t="shared" si="401"/>
        <v>430.5</v>
      </c>
      <c r="K1725" s="55">
        <f t="shared" si="402"/>
        <v>1065</v>
      </c>
      <c r="L1725" s="55">
        <f t="shared" si="403"/>
        <v>172.5</v>
      </c>
      <c r="M1725" s="3">
        <f t="shared" si="404"/>
        <v>456</v>
      </c>
      <c r="N1725" s="55">
        <f t="shared" si="405"/>
        <v>1063.5</v>
      </c>
      <c r="O1725" s="5">
        <v>0</v>
      </c>
      <c r="P1725" s="3">
        <f t="shared" si="406"/>
        <v>3187.5</v>
      </c>
      <c r="Q1725" s="3">
        <f t="shared" si="407"/>
        <v>911.5</v>
      </c>
      <c r="R1725" s="3">
        <f t="shared" si="408"/>
        <v>2301</v>
      </c>
      <c r="S1725" s="57">
        <f t="shared" si="409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25">
      <c r="A1726" s="163">
        <v>662</v>
      </c>
      <c r="B1726" s="2" t="s">
        <v>1846</v>
      </c>
      <c r="C1726" s="1" t="s">
        <v>34</v>
      </c>
      <c r="D1726" s="107" t="s">
        <v>1134</v>
      </c>
      <c r="E1726" s="1" t="s">
        <v>1184</v>
      </c>
      <c r="F1726" s="1" t="s">
        <v>32</v>
      </c>
      <c r="G1726" s="3">
        <v>15000</v>
      </c>
      <c r="H1726" s="58">
        <v>0</v>
      </c>
      <c r="I1726" s="3">
        <v>25</v>
      </c>
      <c r="J1726" s="3">
        <f t="shared" si="401"/>
        <v>430.5</v>
      </c>
      <c r="K1726" s="55">
        <f t="shared" si="402"/>
        <v>1065</v>
      </c>
      <c r="L1726" s="55">
        <f t="shared" si="403"/>
        <v>172.5</v>
      </c>
      <c r="M1726" s="3">
        <f t="shared" si="404"/>
        <v>456</v>
      </c>
      <c r="N1726" s="55">
        <f t="shared" si="405"/>
        <v>1063.5</v>
      </c>
      <c r="O1726" s="5">
        <v>0</v>
      </c>
      <c r="P1726" s="3">
        <f t="shared" si="406"/>
        <v>3187.5</v>
      </c>
      <c r="Q1726" s="3">
        <f t="shared" si="407"/>
        <v>911.5</v>
      </c>
      <c r="R1726" s="3">
        <f t="shared" si="408"/>
        <v>2301</v>
      </c>
      <c r="S1726" s="57">
        <f t="shared" si="409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25">
      <c r="A1727" s="163">
        <v>663</v>
      </c>
      <c r="B1727" s="2" t="s">
        <v>1847</v>
      </c>
      <c r="C1727" s="1" t="s">
        <v>34</v>
      </c>
      <c r="D1727" s="107" t="s">
        <v>1134</v>
      </c>
      <c r="E1727" s="1" t="s">
        <v>1184</v>
      </c>
      <c r="F1727" s="1" t="s">
        <v>32</v>
      </c>
      <c r="G1727" s="3">
        <v>15000</v>
      </c>
      <c r="H1727" s="58">
        <v>0</v>
      </c>
      <c r="I1727" s="3">
        <v>25</v>
      </c>
      <c r="J1727" s="3">
        <f t="shared" si="401"/>
        <v>430.5</v>
      </c>
      <c r="K1727" s="55">
        <f t="shared" si="402"/>
        <v>1065</v>
      </c>
      <c r="L1727" s="55">
        <f t="shared" si="403"/>
        <v>172.5</v>
      </c>
      <c r="M1727" s="3">
        <f t="shared" si="404"/>
        <v>456</v>
      </c>
      <c r="N1727" s="55">
        <f t="shared" si="405"/>
        <v>1063.5</v>
      </c>
      <c r="O1727" s="5">
        <v>0</v>
      </c>
      <c r="P1727" s="3">
        <f t="shared" si="406"/>
        <v>3187.5</v>
      </c>
      <c r="Q1727" s="3">
        <f t="shared" si="407"/>
        <v>911.5</v>
      </c>
      <c r="R1727" s="3">
        <f t="shared" si="408"/>
        <v>2301</v>
      </c>
      <c r="S1727" s="57">
        <f t="shared" si="409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25">
      <c r="A1728" s="163">
        <v>664</v>
      </c>
      <c r="B1728" s="120" t="s">
        <v>1848</v>
      </c>
      <c r="C1728" s="1" t="s">
        <v>34</v>
      </c>
      <c r="D1728" s="107" t="s">
        <v>1134</v>
      </c>
      <c r="E1728" s="1" t="s">
        <v>1184</v>
      </c>
      <c r="F1728" s="1" t="s">
        <v>32</v>
      </c>
      <c r="G1728" s="3">
        <v>15000</v>
      </c>
      <c r="H1728" s="58">
        <v>0</v>
      </c>
      <c r="I1728" s="3">
        <v>25</v>
      </c>
      <c r="J1728" s="3">
        <f t="shared" si="401"/>
        <v>430.5</v>
      </c>
      <c r="K1728" s="55">
        <f t="shared" si="402"/>
        <v>1065</v>
      </c>
      <c r="L1728" s="55">
        <f t="shared" si="403"/>
        <v>172.5</v>
      </c>
      <c r="M1728" s="3">
        <f t="shared" si="404"/>
        <v>456</v>
      </c>
      <c r="N1728" s="55">
        <f t="shared" si="405"/>
        <v>1063.5</v>
      </c>
      <c r="O1728" s="5">
        <v>0</v>
      </c>
      <c r="P1728" s="3">
        <f t="shared" si="406"/>
        <v>3187.5</v>
      </c>
      <c r="Q1728" s="3">
        <f t="shared" si="407"/>
        <v>911.5</v>
      </c>
      <c r="R1728" s="3">
        <f t="shared" si="408"/>
        <v>2301</v>
      </c>
      <c r="S1728" s="57">
        <f t="shared" si="409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25">
      <c r="A1729" s="163">
        <v>665</v>
      </c>
      <c r="B1729" s="2" t="s">
        <v>1849</v>
      </c>
      <c r="C1729" s="1" t="s">
        <v>34</v>
      </c>
      <c r="D1729" s="107" t="s">
        <v>1134</v>
      </c>
      <c r="E1729" s="1" t="s">
        <v>1184</v>
      </c>
      <c r="F1729" s="1" t="s">
        <v>32</v>
      </c>
      <c r="G1729" s="3">
        <v>15000</v>
      </c>
      <c r="H1729" s="58">
        <v>0</v>
      </c>
      <c r="I1729" s="3">
        <v>25</v>
      </c>
      <c r="J1729" s="3">
        <f t="shared" si="401"/>
        <v>430.5</v>
      </c>
      <c r="K1729" s="55">
        <f t="shared" si="402"/>
        <v>1065</v>
      </c>
      <c r="L1729" s="55">
        <f t="shared" si="403"/>
        <v>172.5</v>
      </c>
      <c r="M1729" s="3">
        <f t="shared" si="404"/>
        <v>456</v>
      </c>
      <c r="N1729" s="55">
        <f t="shared" si="405"/>
        <v>1063.5</v>
      </c>
      <c r="O1729" s="5">
        <v>0</v>
      </c>
      <c r="P1729" s="3">
        <f t="shared" si="406"/>
        <v>3187.5</v>
      </c>
      <c r="Q1729" s="3">
        <f t="shared" si="407"/>
        <v>911.5</v>
      </c>
      <c r="R1729" s="3">
        <f t="shared" si="408"/>
        <v>2301</v>
      </c>
      <c r="S1729" s="57">
        <f t="shared" si="409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25">
      <c r="A1730" s="163">
        <v>666</v>
      </c>
      <c r="B1730" s="106" t="s">
        <v>1850</v>
      </c>
      <c r="C1730" s="1" t="s">
        <v>34</v>
      </c>
      <c r="D1730" s="107" t="s">
        <v>1134</v>
      </c>
      <c r="E1730" s="1" t="s">
        <v>1184</v>
      </c>
      <c r="F1730" s="1" t="s">
        <v>32</v>
      </c>
      <c r="G1730" s="3">
        <v>15000</v>
      </c>
      <c r="H1730" s="58">
        <v>0</v>
      </c>
      <c r="I1730" s="3">
        <v>25</v>
      </c>
      <c r="J1730" s="3">
        <f t="shared" si="401"/>
        <v>430.5</v>
      </c>
      <c r="K1730" s="55">
        <f t="shared" si="402"/>
        <v>1065</v>
      </c>
      <c r="L1730" s="55">
        <f t="shared" si="403"/>
        <v>172.5</v>
      </c>
      <c r="M1730" s="3">
        <f t="shared" si="404"/>
        <v>456</v>
      </c>
      <c r="N1730" s="55">
        <f t="shared" si="405"/>
        <v>1063.5</v>
      </c>
      <c r="O1730" s="5">
        <v>0</v>
      </c>
      <c r="P1730" s="3">
        <f t="shared" si="406"/>
        <v>3187.5</v>
      </c>
      <c r="Q1730" s="3">
        <f t="shared" si="407"/>
        <v>911.5</v>
      </c>
      <c r="R1730" s="3">
        <f t="shared" si="408"/>
        <v>2301</v>
      </c>
      <c r="S1730" s="57">
        <f t="shared" si="409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25">
      <c r="A1731" s="163">
        <v>667</v>
      </c>
      <c r="B1731" s="2" t="s">
        <v>1851</v>
      </c>
      <c r="C1731" s="1" t="s">
        <v>34</v>
      </c>
      <c r="D1731" s="107" t="s">
        <v>1134</v>
      </c>
      <c r="E1731" s="1" t="s">
        <v>1184</v>
      </c>
      <c r="F1731" s="1" t="s">
        <v>32</v>
      </c>
      <c r="G1731" s="3">
        <v>15000</v>
      </c>
      <c r="H1731" s="58">
        <v>0</v>
      </c>
      <c r="I1731" s="3">
        <v>25</v>
      </c>
      <c r="J1731" s="3">
        <f t="shared" si="401"/>
        <v>430.5</v>
      </c>
      <c r="K1731" s="55">
        <f t="shared" si="402"/>
        <v>1065</v>
      </c>
      <c r="L1731" s="55">
        <f t="shared" si="403"/>
        <v>172.5</v>
      </c>
      <c r="M1731" s="3">
        <f t="shared" si="404"/>
        <v>456</v>
      </c>
      <c r="N1731" s="55">
        <f t="shared" si="405"/>
        <v>1063.5</v>
      </c>
      <c r="O1731" s="5">
        <v>0</v>
      </c>
      <c r="P1731" s="3">
        <f t="shared" si="406"/>
        <v>3187.5</v>
      </c>
      <c r="Q1731" s="3">
        <f t="shared" si="407"/>
        <v>911.5</v>
      </c>
      <c r="R1731" s="3">
        <f t="shared" si="408"/>
        <v>2301</v>
      </c>
      <c r="S1731" s="57">
        <f t="shared" si="409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25">
      <c r="A1732" s="163">
        <v>668</v>
      </c>
      <c r="B1732" s="2" t="s">
        <v>1852</v>
      </c>
      <c r="C1732" s="1" t="s">
        <v>34</v>
      </c>
      <c r="D1732" s="107" t="s">
        <v>1134</v>
      </c>
      <c r="E1732" s="1" t="s">
        <v>1184</v>
      </c>
      <c r="F1732" s="1" t="s">
        <v>32</v>
      </c>
      <c r="G1732" s="3">
        <v>15000</v>
      </c>
      <c r="H1732" s="58">
        <v>0</v>
      </c>
      <c r="I1732" s="3">
        <v>25</v>
      </c>
      <c r="J1732" s="3">
        <f t="shared" si="401"/>
        <v>430.5</v>
      </c>
      <c r="K1732" s="55">
        <f t="shared" si="402"/>
        <v>1065</v>
      </c>
      <c r="L1732" s="55">
        <f t="shared" si="403"/>
        <v>172.5</v>
      </c>
      <c r="M1732" s="3">
        <f t="shared" si="404"/>
        <v>456</v>
      </c>
      <c r="N1732" s="55">
        <f t="shared" si="405"/>
        <v>1063.5</v>
      </c>
      <c r="O1732" s="5">
        <v>0</v>
      </c>
      <c r="P1732" s="3">
        <f t="shared" si="406"/>
        <v>3187.5</v>
      </c>
      <c r="Q1732" s="3">
        <f t="shared" si="407"/>
        <v>911.5</v>
      </c>
      <c r="R1732" s="3">
        <f t="shared" si="408"/>
        <v>2301</v>
      </c>
      <c r="S1732" s="57">
        <f t="shared" si="409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25">
      <c r="A1733" s="163">
        <v>669</v>
      </c>
      <c r="B1733" s="2" t="s">
        <v>1853</v>
      </c>
      <c r="C1733" s="1" t="s">
        <v>30</v>
      </c>
      <c r="D1733" s="107" t="s">
        <v>1134</v>
      </c>
      <c r="E1733" s="1" t="s">
        <v>1184</v>
      </c>
      <c r="F1733" s="1" t="s">
        <v>32</v>
      </c>
      <c r="G1733" s="3">
        <v>15000</v>
      </c>
      <c r="H1733" s="58">
        <v>0</v>
      </c>
      <c r="I1733" s="3">
        <v>25</v>
      </c>
      <c r="J1733" s="3">
        <f t="shared" si="401"/>
        <v>430.5</v>
      </c>
      <c r="K1733" s="55">
        <f t="shared" si="402"/>
        <v>1065</v>
      </c>
      <c r="L1733" s="55">
        <f t="shared" si="403"/>
        <v>172.5</v>
      </c>
      <c r="M1733" s="3">
        <f t="shared" si="404"/>
        <v>456</v>
      </c>
      <c r="N1733" s="55">
        <f t="shared" si="405"/>
        <v>1063.5</v>
      </c>
      <c r="O1733" s="5">
        <v>0</v>
      </c>
      <c r="P1733" s="3">
        <f t="shared" si="406"/>
        <v>3187.5</v>
      </c>
      <c r="Q1733" s="3">
        <f t="shared" si="407"/>
        <v>911.5</v>
      </c>
      <c r="R1733" s="3">
        <f t="shared" si="408"/>
        <v>2301</v>
      </c>
      <c r="S1733" s="57">
        <f t="shared" si="409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25">
      <c r="A1734" s="163">
        <v>670</v>
      </c>
      <c r="B1734" s="120" t="s">
        <v>1854</v>
      </c>
      <c r="C1734" s="1" t="s">
        <v>34</v>
      </c>
      <c r="D1734" s="107" t="s">
        <v>1134</v>
      </c>
      <c r="E1734" s="1" t="s">
        <v>1184</v>
      </c>
      <c r="F1734" s="1" t="s">
        <v>32</v>
      </c>
      <c r="G1734" s="3">
        <v>15000</v>
      </c>
      <c r="H1734" s="58">
        <v>0</v>
      </c>
      <c r="I1734" s="3">
        <v>25</v>
      </c>
      <c r="J1734" s="3">
        <f t="shared" si="401"/>
        <v>430.5</v>
      </c>
      <c r="K1734" s="55">
        <f t="shared" si="402"/>
        <v>1065</v>
      </c>
      <c r="L1734" s="55">
        <f t="shared" si="403"/>
        <v>172.5</v>
      </c>
      <c r="M1734" s="3">
        <f t="shared" si="404"/>
        <v>456</v>
      </c>
      <c r="N1734" s="55">
        <f t="shared" si="405"/>
        <v>1063.5</v>
      </c>
      <c r="O1734" s="5">
        <v>0</v>
      </c>
      <c r="P1734" s="3">
        <f t="shared" si="406"/>
        <v>3187.5</v>
      </c>
      <c r="Q1734" s="3">
        <f t="shared" si="407"/>
        <v>911.5</v>
      </c>
      <c r="R1734" s="3">
        <f t="shared" si="408"/>
        <v>2301</v>
      </c>
      <c r="S1734" s="57">
        <f t="shared" si="409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25">
      <c r="A1735" s="163">
        <v>671</v>
      </c>
      <c r="B1735" s="2" t="s">
        <v>1855</v>
      </c>
      <c r="C1735" s="1" t="s">
        <v>34</v>
      </c>
      <c r="D1735" s="107" t="s">
        <v>1134</v>
      </c>
      <c r="E1735" s="1" t="s">
        <v>1184</v>
      </c>
      <c r="F1735" s="1" t="s">
        <v>32</v>
      </c>
      <c r="G1735" s="3">
        <v>15000</v>
      </c>
      <c r="H1735" s="58">
        <v>0</v>
      </c>
      <c r="I1735" s="3">
        <v>25</v>
      </c>
      <c r="J1735" s="3">
        <f t="shared" si="401"/>
        <v>430.5</v>
      </c>
      <c r="K1735" s="55">
        <f t="shared" si="402"/>
        <v>1065</v>
      </c>
      <c r="L1735" s="55">
        <f t="shared" si="403"/>
        <v>172.5</v>
      </c>
      <c r="M1735" s="3">
        <f t="shared" si="404"/>
        <v>456</v>
      </c>
      <c r="N1735" s="55">
        <f t="shared" si="405"/>
        <v>1063.5</v>
      </c>
      <c r="O1735" s="5">
        <v>0</v>
      </c>
      <c r="P1735" s="3">
        <f t="shared" si="406"/>
        <v>3187.5</v>
      </c>
      <c r="Q1735" s="3">
        <f t="shared" si="407"/>
        <v>911.5</v>
      </c>
      <c r="R1735" s="3">
        <f t="shared" si="408"/>
        <v>2301</v>
      </c>
      <c r="S1735" s="57">
        <f t="shared" si="409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25">
      <c r="A1736" s="163">
        <v>672</v>
      </c>
      <c r="B1736" s="2" t="s">
        <v>1856</v>
      </c>
      <c r="C1736" s="1" t="s">
        <v>30</v>
      </c>
      <c r="D1736" s="107" t="s">
        <v>1134</v>
      </c>
      <c r="E1736" s="1" t="s">
        <v>1184</v>
      </c>
      <c r="F1736" s="1" t="s">
        <v>32</v>
      </c>
      <c r="G1736" s="3">
        <v>15000</v>
      </c>
      <c r="H1736" s="58">
        <v>0</v>
      </c>
      <c r="I1736" s="3">
        <v>25</v>
      </c>
      <c r="J1736" s="3">
        <f t="shared" si="401"/>
        <v>430.5</v>
      </c>
      <c r="K1736" s="55">
        <f t="shared" si="402"/>
        <v>1065</v>
      </c>
      <c r="L1736" s="55">
        <f t="shared" si="403"/>
        <v>172.5</v>
      </c>
      <c r="M1736" s="3">
        <f t="shared" si="404"/>
        <v>456</v>
      </c>
      <c r="N1736" s="55">
        <f t="shared" si="405"/>
        <v>1063.5</v>
      </c>
      <c r="O1736" s="5">
        <v>0</v>
      </c>
      <c r="P1736" s="3">
        <f t="shared" si="406"/>
        <v>3187.5</v>
      </c>
      <c r="Q1736" s="3">
        <f t="shared" si="407"/>
        <v>911.5</v>
      </c>
      <c r="R1736" s="3">
        <f t="shared" si="408"/>
        <v>2301</v>
      </c>
      <c r="S1736" s="57">
        <f t="shared" si="409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25">
      <c r="A1737" s="163">
        <v>673</v>
      </c>
      <c r="B1737" s="2" t="s">
        <v>1857</v>
      </c>
      <c r="C1737" s="1" t="s">
        <v>34</v>
      </c>
      <c r="D1737" s="107" t="s">
        <v>1134</v>
      </c>
      <c r="E1737" s="1" t="s">
        <v>1184</v>
      </c>
      <c r="F1737" s="1" t="s">
        <v>32</v>
      </c>
      <c r="G1737" s="3">
        <v>15000</v>
      </c>
      <c r="H1737" s="58">
        <v>0</v>
      </c>
      <c r="I1737" s="3">
        <v>25</v>
      </c>
      <c r="J1737" s="3">
        <f t="shared" si="401"/>
        <v>430.5</v>
      </c>
      <c r="K1737" s="55">
        <f t="shared" si="402"/>
        <v>1065</v>
      </c>
      <c r="L1737" s="55">
        <f t="shared" si="403"/>
        <v>172.5</v>
      </c>
      <c r="M1737" s="3">
        <f t="shared" si="404"/>
        <v>456</v>
      </c>
      <c r="N1737" s="55">
        <f t="shared" si="405"/>
        <v>1063.5</v>
      </c>
      <c r="O1737" s="5">
        <v>0</v>
      </c>
      <c r="P1737" s="3">
        <f t="shared" si="406"/>
        <v>3187.5</v>
      </c>
      <c r="Q1737" s="3">
        <f t="shared" si="407"/>
        <v>911.5</v>
      </c>
      <c r="R1737" s="3">
        <f t="shared" si="408"/>
        <v>2301</v>
      </c>
      <c r="S1737" s="57">
        <f t="shared" si="409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25">
      <c r="A1738" s="163">
        <v>674</v>
      </c>
      <c r="B1738" s="2" t="s">
        <v>1858</v>
      </c>
      <c r="C1738" s="1" t="s">
        <v>34</v>
      </c>
      <c r="D1738" s="107" t="s">
        <v>1134</v>
      </c>
      <c r="E1738" s="1" t="s">
        <v>1184</v>
      </c>
      <c r="F1738" s="1" t="s">
        <v>32</v>
      </c>
      <c r="G1738" s="3">
        <v>15000</v>
      </c>
      <c r="H1738" s="58">
        <v>0</v>
      </c>
      <c r="I1738" s="3">
        <v>25</v>
      </c>
      <c r="J1738" s="3">
        <f t="shared" si="401"/>
        <v>430.5</v>
      </c>
      <c r="K1738" s="55">
        <f t="shared" si="402"/>
        <v>1065</v>
      </c>
      <c r="L1738" s="55">
        <f t="shared" si="403"/>
        <v>172.5</v>
      </c>
      <c r="M1738" s="3">
        <f t="shared" si="404"/>
        <v>456</v>
      </c>
      <c r="N1738" s="55">
        <f t="shared" si="405"/>
        <v>1063.5</v>
      </c>
      <c r="O1738" s="5">
        <v>0</v>
      </c>
      <c r="P1738" s="3">
        <f t="shared" si="406"/>
        <v>3187.5</v>
      </c>
      <c r="Q1738" s="3">
        <f t="shared" si="407"/>
        <v>911.5</v>
      </c>
      <c r="R1738" s="3">
        <f t="shared" si="408"/>
        <v>2301</v>
      </c>
      <c r="S1738" s="57">
        <f t="shared" si="409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25">
      <c r="A1739" s="163">
        <v>675</v>
      </c>
      <c r="B1739" s="2" t="s">
        <v>1859</v>
      </c>
      <c r="C1739" s="1" t="s">
        <v>34</v>
      </c>
      <c r="D1739" s="107" t="s">
        <v>1134</v>
      </c>
      <c r="E1739" s="1" t="s">
        <v>1184</v>
      </c>
      <c r="F1739" s="1" t="s">
        <v>32</v>
      </c>
      <c r="G1739" s="3">
        <v>15000</v>
      </c>
      <c r="H1739" s="58">
        <v>0</v>
      </c>
      <c r="I1739" s="3">
        <v>25</v>
      </c>
      <c r="J1739" s="3">
        <f t="shared" si="401"/>
        <v>430.5</v>
      </c>
      <c r="K1739" s="55">
        <f t="shared" si="402"/>
        <v>1065</v>
      </c>
      <c r="L1739" s="55">
        <f t="shared" si="403"/>
        <v>172.5</v>
      </c>
      <c r="M1739" s="3">
        <f t="shared" si="404"/>
        <v>456</v>
      </c>
      <c r="N1739" s="55">
        <f t="shared" si="405"/>
        <v>1063.5</v>
      </c>
      <c r="O1739" s="5">
        <v>0</v>
      </c>
      <c r="P1739" s="3">
        <f t="shared" si="406"/>
        <v>3187.5</v>
      </c>
      <c r="Q1739" s="3">
        <f t="shared" si="407"/>
        <v>911.5</v>
      </c>
      <c r="R1739" s="3">
        <f t="shared" si="408"/>
        <v>2301</v>
      </c>
      <c r="S1739" s="57">
        <f t="shared" si="409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25">
      <c r="A1740" s="163">
        <v>676</v>
      </c>
      <c r="B1740" s="120" t="s">
        <v>1860</v>
      </c>
      <c r="C1740" s="1" t="s">
        <v>34</v>
      </c>
      <c r="D1740" s="107" t="s">
        <v>1134</v>
      </c>
      <c r="E1740" s="1" t="s">
        <v>1184</v>
      </c>
      <c r="F1740" s="1" t="s">
        <v>32</v>
      </c>
      <c r="G1740" s="3">
        <v>15000</v>
      </c>
      <c r="H1740" s="58">
        <v>0</v>
      </c>
      <c r="I1740" s="3">
        <v>25</v>
      </c>
      <c r="J1740" s="3">
        <f t="shared" si="401"/>
        <v>430.5</v>
      </c>
      <c r="K1740" s="55">
        <f t="shared" si="402"/>
        <v>1065</v>
      </c>
      <c r="L1740" s="55">
        <f t="shared" si="403"/>
        <v>172.5</v>
      </c>
      <c r="M1740" s="3">
        <f t="shared" si="404"/>
        <v>456</v>
      </c>
      <c r="N1740" s="55">
        <f t="shared" si="405"/>
        <v>1063.5</v>
      </c>
      <c r="O1740" s="5">
        <v>0</v>
      </c>
      <c r="P1740" s="3">
        <f t="shared" si="406"/>
        <v>3187.5</v>
      </c>
      <c r="Q1740" s="3">
        <f t="shared" si="407"/>
        <v>911.5</v>
      </c>
      <c r="R1740" s="3">
        <f t="shared" si="408"/>
        <v>2301</v>
      </c>
      <c r="S1740" s="57">
        <f t="shared" si="409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25">
      <c r="A1741" s="163">
        <v>677</v>
      </c>
      <c r="B1741" s="2" t="s">
        <v>1861</v>
      </c>
      <c r="C1741" s="1" t="s">
        <v>34</v>
      </c>
      <c r="D1741" s="107" t="s">
        <v>1134</v>
      </c>
      <c r="E1741" s="1" t="s">
        <v>1184</v>
      </c>
      <c r="F1741" s="1" t="s">
        <v>32</v>
      </c>
      <c r="G1741" s="3">
        <v>15000</v>
      </c>
      <c r="H1741" s="58">
        <v>0</v>
      </c>
      <c r="I1741" s="3">
        <v>25</v>
      </c>
      <c r="J1741" s="3">
        <f t="shared" si="401"/>
        <v>430.5</v>
      </c>
      <c r="K1741" s="55">
        <f t="shared" si="402"/>
        <v>1065</v>
      </c>
      <c r="L1741" s="55">
        <f t="shared" si="403"/>
        <v>172.5</v>
      </c>
      <c r="M1741" s="3">
        <f t="shared" si="404"/>
        <v>456</v>
      </c>
      <c r="N1741" s="55">
        <f t="shared" si="405"/>
        <v>1063.5</v>
      </c>
      <c r="O1741" s="5">
        <v>0</v>
      </c>
      <c r="P1741" s="3">
        <f t="shared" si="406"/>
        <v>3187.5</v>
      </c>
      <c r="Q1741" s="3">
        <f t="shared" si="407"/>
        <v>911.5</v>
      </c>
      <c r="R1741" s="3">
        <f t="shared" si="408"/>
        <v>2301</v>
      </c>
      <c r="S1741" s="57">
        <f t="shared" si="409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25">
      <c r="A1742" s="163">
        <v>678</v>
      </c>
      <c r="B1742" s="2" t="s">
        <v>1862</v>
      </c>
      <c r="C1742" s="1" t="s">
        <v>34</v>
      </c>
      <c r="D1742" s="107" t="s">
        <v>1134</v>
      </c>
      <c r="E1742" s="1" t="s">
        <v>1184</v>
      </c>
      <c r="F1742" s="1" t="s">
        <v>32</v>
      </c>
      <c r="G1742" s="3">
        <v>15000</v>
      </c>
      <c r="H1742" s="58">
        <v>0</v>
      </c>
      <c r="I1742" s="3">
        <v>25</v>
      </c>
      <c r="J1742" s="3">
        <f t="shared" si="401"/>
        <v>430.5</v>
      </c>
      <c r="K1742" s="55">
        <f t="shared" si="402"/>
        <v>1065</v>
      </c>
      <c r="L1742" s="55">
        <f t="shared" si="403"/>
        <v>172.5</v>
      </c>
      <c r="M1742" s="3">
        <f t="shared" si="404"/>
        <v>456</v>
      </c>
      <c r="N1742" s="55">
        <f t="shared" si="405"/>
        <v>1063.5</v>
      </c>
      <c r="O1742" s="5">
        <v>0</v>
      </c>
      <c r="P1742" s="3">
        <f t="shared" si="406"/>
        <v>3187.5</v>
      </c>
      <c r="Q1742" s="3">
        <f t="shared" si="407"/>
        <v>911.5</v>
      </c>
      <c r="R1742" s="3">
        <f t="shared" si="408"/>
        <v>2301</v>
      </c>
      <c r="S1742" s="57">
        <f t="shared" si="409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25">
      <c r="A1743" s="163">
        <v>679</v>
      </c>
      <c r="B1743" s="2" t="s">
        <v>1863</v>
      </c>
      <c r="C1743" s="1" t="s">
        <v>30</v>
      </c>
      <c r="D1743" s="107" t="s">
        <v>1134</v>
      </c>
      <c r="E1743" s="1" t="s">
        <v>1184</v>
      </c>
      <c r="F1743" s="1" t="s">
        <v>32</v>
      </c>
      <c r="G1743" s="3">
        <v>15000</v>
      </c>
      <c r="H1743" s="58">
        <v>0</v>
      </c>
      <c r="I1743" s="3">
        <v>25</v>
      </c>
      <c r="J1743" s="3">
        <f t="shared" si="401"/>
        <v>430.5</v>
      </c>
      <c r="K1743" s="55">
        <f t="shared" si="402"/>
        <v>1065</v>
      </c>
      <c r="L1743" s="55">
        <f t="shared" si="403"/>
        <v>172.5</v>
      </c>
      <c r="M1743" s="3">
        <f t="shared" si="404"/>
        <v>456</v>
      </c>
      <c r="N1743" s="55">
        <f t="shared" si="405"/>
        <v>1063.5</v>
      </c>
      <c r="O1743" s="5">
        <v>0</v>
      </c>
      <c r="P1743" s="3">
        <f t="shared" si="406"/>
        <v>3187.5</v>
      </c>
      <c r="Q1743" s="3">
        <f t="shared" si="407"/>
        <v>911.5</v>
      </c>
      <c r="R1743" s="3">
        <f t="shared" si="408"/>
        <v>2301</v>
      </c>
      <c r="S1743" s="57">
        <f t="shared" si="409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25">
      <c r="A1744" s="163">
        <v>680</v>
      </c>
      <c r="B1744" s="120" t="s">
        <v>1864</v>
      </c>
      <c r="C1744" s="1" t="s">
        <v>34</v>
      </c>
      <c r="D1744" s="107" t="s">
        <v>1134</v>
      </c>
      <c r="E1744" s="1" t="s">
        <v>1184</v>
      </c>
      <c r="F1744" s="1" t="s">
        <v>32</v>
      </c>
      <c r="G1744" s="3">
        <v>15000</v>
      </c>
      <c r="H1744" s="58">
        <v>0</v>
      </c>
      <c r="I1744" s="3">
        <v>25</v>
      </c>
      <c r="J1744" s="3">
        <f t="shared" si="401"/>
        <v>430.5</v>
      </c>
      <c r="K1744" s="55">
        <f t="shared" si="402"/>
        <v>1065</v>
      </c>
      <c r="L1744" s="55">
        <f t="shared" si="403"/>
        <v>172.5</v>
      </c>
      <c r="M1744" s="3">
        <f t="shared" si="404"/>
        <v>456</v>
      </c>
      <c r="N1744" s="55">
        <f t="shared" si="405"/>
        <v>1063.5</v>
      </c>
      <c r="O1744" s="5">
        <v>0</v>
      </c>
      <c r="P1744" s="3">
        <f t="shared" si="406"/>
        <v>3187.5</v>
      </c>
      <c r="Q1744" s="3">
        <f t="shared" si="407"/>
        <v>911.5</v>
      </c>
      <c r="R1744" s="3">
        <f t="shared" si="408"/>
        <v>2301</v>
      </c>
      <c r="S1744" s="57">
        <f t="shared" si="409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25">
      <c r="A1745" s="163">
        <v>681</v>
      </c>
      <c r="B1745" s="2" t="s">
        <v>1865</v>
      </c>
      <c r="C1745" s="1" t="s">
        <v>34</v>
      </c>
      <c r="D1745" s="107" t="s">
        <v>1134</v>
      </c>
      <c r="E1745" s="1" t="s">
        <v>1184</v>
      </c>
      <c r="F1745" s="1" t="s">
        <v>32</v>
      </c>
      <c r="G1745" s="3">
        <v>15000</v>
      </c>
      <c r="H1745" s="58">
        <v>0</v>
      </c>
      <c r="I1745" s="3">
        <v>25</v>
      </c>
      <c r="J1745" s="3">
        <f t="shared" si="401"/>
        <v>430.5</v>
      </c>
      <c r="K1745" s="55">
        <f t="shared" si="402"/>
        <v>1065</v>
      </c>
      <c r="L1745" s="55">
        <f t="shared" si="403"/>
        <v>172.5</v>
      </c>
      <c r="M1745" s="3">
        <f t="shared" si="404"/>
        <v>456</v>
      </c>
      <c r="N1745" s="55">
        <f t="shared" si="405"/>
        <v>1063.5</v>
      </c>
      <c r="O1745" s="5">
        <v>0</v>
      </c>
      <c r="P1745" s="3">
        <f t="shared" si="406"/>
        <v>3187.5</v>
      </c>
      <c r="Q1745" s="3">
        <f t="shared" si="407"/>
        <v>911.5</v>
      </c>
      <c r="R1745" s="3">
        <f t="shared" si="408"/>
        <v>2301</v>
      </c>
      <c r="S1745" s="57">
        <f t="shared" si="409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25">
      <c r="A1746" s="163">
        <v>682</v>
      </c>
      <c r="B1746" s="2" t="s">
        <v>1866</v>
      </c>
      <c r="C1746" s="1" t="s">
        <v>34</v>
      </c>
      <c r="D1746" s="107" t="s">
        <v>1134</v>
      </c>
      <c r="E1746" s="1" t="s">
        <v>1184</v>
      </c>
      <c r="F1746" s="1" t="s">
        <v>32</v>
      </c>
      <c r="G1746" s="3">
        <v>15000</v>
      </c>
      <c r="H1746" s="58">
        <v>0</v>
      </c>
      <c r="I1746" s="3">
        <v>25</v>
      </c>
      <c r="J1746" s="3">
        <f t="shared" si="401"/>
        <v>430.5</v>
      </c>
      <c r="K1746" s="55">
        <f t="shared" si="402"/>
        <v>1065</v>
      </c>
      <c r="L1746" s="55">
        <f t="shared" si="403"/>
        <v>172.5</v>
      </c>
      <c r="M1746" s="3">
        <f t="shared" si="404"/>
        <v>456</v>
      </c>
      <c r="N1746" s="55">
        <f t="shared" si="405"/>
        <v>1063.5</v>
      </c>
      <c r="O1746" s="5">
        <v>0</v>
      </c>
      <c r="P1746" s="3">
        <f t="shared" si="406"/>
        <v>3187.5</v>
      </c>
      <c r="Q1746" s="3">
        <f t="shared" si="407"/>
        <v>911.5</v>
      </c>
      <c r="R1746" s="3">
        <f t="shared" si="408"/>
        <v>2301</v>
      </c>
      <c r="S1746" s="57">
        <f t="shared" si="409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25">
      <c r="A1747" s="163">
        <v>683</v>
      </c>
      <c r="B1747" s="86" t="s">
        <v>1867</v>
      </c>
      <c r="C1747" s="87" t="s">
        <v>34</v>
      </c>
      <c r="D1747" s="108" t="s">
        <v>1134</v>
      </c>
      <c r="E1747" s="87" t="s">
        <v>1184</v>
      </c>
      <c r="F1747" s="87" t="s">
        <v>32</v>
      </c>
      <c r="G1747" s="88">
        <v>15000</v>
      </c>
      <c r="H1747" s="89">
        <v>0</v>
      </c>
      <c r="I1747" s="88">
        <v>25</v>
      </c>
      <c r="J1747" s="88">
        <f t="shared" si="401"/>
        <v>430.5</v>
      </c>
      <c r="K1747" s="90">
        <f t="shared" si="402"/>
        <v>1065</v>
      </c>
      <c r="L1747" s="90">
        <f t="shared" si="403"/>
        <v>172.5</v>
      </c>
      <c r="M1747" s="88">
        <f t="shared" si="404"/>
        <v>456</v>
      </c>
      <c r="N1747" s="90">
        <f t="shared" si="405"/>
        <v>1063.5</v>
      </c>
      <c r="O1747" s="5">
        <v>0</v>
      </c>
      <c r="P1747" s="3">
        <f t="shared" si="406"/>
        <v>3187.5</v>
      </c>
      <c r="Q1747" s="88">
        <f t="shared" si="407"/>
        <v>911.5</v>
      </c>
      <c r="R1747" s="88">
        <f t="shared" si="408"/>
        <v>2301</v>
      </c>
      <c r="S1747" s="5">
        <f t="shared" si="409"/>
        <v>14088.5</v>
      </c>
      <c r="T1747" s="87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25">
      <c r="A1748" s="163">
        <v>684</v>
      </c>
      <c r="B1748" s="2" t="s">
        <v>1868</v>
      </c>
      <c r="C1748" s="1" t="s">
        <v>34</v>
      </c>
      <c r="D1748" s="107" t="s">
        <v>1134</v>
      </c>
      <c r="E1748" s="1" t="s">
        <v>1184</v>
      </c>
      <c r="F1748" s="1" t="s">
        <v>32</v>
      </c>
      <c r="G1748" s="3">
        <v>15000</v>
      </c>
      <c r="H1748" s="58">
        <v>0</v>
      </c>
      <c r="I1748" s="3">
        <v>25</v>
      </c>
      <c r="J1748" s="3">
        <f t="shared" si="401"/>
        <v>430.5</v>
      </c>
      <c r="K1748" s="55">
        <f t="shared" si="402"/>
        <v>1065</v>
      </c>
      <c r="L1748" s="55">
        <f t="shared" si="403"/>
        <v>172.5</v>
      </c>
      <c r="M1748" s="3">
        <f t="shared" si="404"/>
        <v>456</v>
      </c>
      <c r="N1748" s="55">
        <f t="shared" si="405"/>
        <v>1063.5</v>
      </c>
      <c r="O1748" s="5">
        <v>0</v>
      </c>
      <c r="P1748" s="3">
        <f t="shared" si="406"/>
        <v>3187.5</v>
      </c>
      <c r="Q1748" s="3">
        <f t="shared" si="407"/>
        <v>911.5</v>
      </c>
      <c r="R1748" s="3">
        <f t="shared" si="408"/>
        <v>2301</v>
      </c>
      <c r="S1748" s="57">
        <f t="shared" si="409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25">
      <c r="A1749" s="163">
        <v>685</v>
      </c>
      <c r="B1749" s="2" t="s">
        <v>1869</v>
      </c>
      <c r="C1749" s="1" t="s">
        <v>34</v>
      </c>
      <c r="D1749" s="107" t="s">
        <v>1134</v>
      </c>
      <c r="E1749" s="1" t="s">
        <v>1184</v>
      </c>
      <c r="F1749" s="1" t="s">
        <v>32</v>
      </c>
      <c r="G1749" s="3">
        <v>15000</v>
      </c>
      <c r="H1749" s="58">
        <v>0</v>
      </c>
      <c r="I1749" s="3">
        <v>25</v>
      </c>
      <c r="J1749" s="3">
        <f t="shared" si="401"/>
        <v>430.5</v>
      </c>
      <c r="K1749" s="55">
        <f t="shared" si="402"/>
        <v>1065</v>
      </c>
      <c r="L1749" s="55">
        <f t="shared" si="403"/>
        <v>172.5</v>
      </c>
      <c r="M1749" s="3">
        <f t="shared" si="404"/>
        <v>456</v>
      </c>
      <c r="N1749" s="55">
        <f t="shared" si="405"/>
        <v>1063.5</v>
      </c>
      <c r="O1749" s="5">
        <v>0</v>
      </c>
      <c r="P1749" s="3">
        <f t="shared" si="406"/>
        <v>3187.5</v>
      </c>
      <c r="Q1749" s="3">
        <f t="shared" si="407"/>
        <v>911.5</v>
      </c>
      <c r="R1749" s="3">
        <f t="shared" si="408"/>
        <v>2301</v>
      </c>
      <c r="S1749" s="57">
        <f t="shared" si="409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25">
      <c r="A1750" s="163">
        <v>686</v>
      </c>
      <c r="B1750" s="2" t="s">
        <v>1870</v>
      </c>
      <c r="C1750" s="1" t="s">
        <v>34</v>
      </c>
      <c r="D1750" s="107" t="s">
        <v>1134</v>
      </c>
      <c r="E1750" s="1" t="s">
        <v>1184</v>
      </c>
      <c r="F1750" s="1" t="s">
        <v>32</v>
      </c>
      <c r="G1750" s="3">
        <v>15000</v>
      </c>
      <c r="H1750" s="58">
        <v>0</v>
      </c>
      <c r="I1750" s="3">
        <v>25</v>
      </c>
      <c r="J1750" s="3">
        <f t="shared" si="401"/>
        <v>430.5</v>
      </c>
      <c r="K1750" s="55">
        <f t="shared" si="402"/>
        <v>1065</v>
      </c>
      <c r="L1750" s="55">
        <f t="shared" si="403"/>
        <v>172.5</v>
      </c>
      <c r="M1750" s="3">
        <f t="shared" si="404"/>
        <v>456</v>
      </c>
      <c r="N1750" s="55">
        <f t="shared" si="405"/>
        <v>1063.5</v>
      </c>
      <c r="O1750" s="5">
        <v>0</v>
      </c>
      <c r="P1750" s="3">
        <f t="shared" si="406"/>
        <v>3187.5</v>
      </c>
      <c r="Q1750" s="3">
        <f t="shared" si="407"/>
        <v>911.5</v>
      </c>
      <c r="R1750" s="3">
        <f t="shared" si="408"/>
        <v>2301</v>
      </c>
      <c r="S1750" s="57">
        <f t="shared" si="409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25">
      <c r="A1751" s="163">
        <v>687</v>
      </c>
      <c r="B1751" s="2" t="s">
        <v>1871</v>
      </c>
      <c r="C1751" s="1" t="s">
        <v>34</v>
      </c>
      <c r="D1751" s="107" t="s">
        <v>1134</v>
      </c>
      <c r="E1751" s="1" t="s">
        <v>1184</v>
      </c>
      <c r="F1751" s="1" t="s">
        <v>32</v>
      </c>
      <c r="G1751" s="3">
        <v>15000</v>
      </c>
      <c r="H1751" s="58">
        <v>0</v>
      </c>
      <c r="I1751" s="3">
        <v>25</v>
      </c>
      <c r="J1751" s="3">
        <f t="shared" si="401"/>
        <v>430.5</v>
      </c>
      <c r="K1751" s="55">
        <f t="shared" si="402"/>
        <v>1065</v>
      </c>
      <c r="L1751" s="55">
        <f t="shared" si="403"/>
        <v>172.5</v>
      </c>
      <c r="M1751" s="3">
        <f t="shared" si="404"/>
        <v>456</v>
      </c>
      <c r="N1751" s="55">
        <f t="shared" si="405"/>
        <v>1063.5</v>
      </c>
      <c r="O1751" s="5">
        <v>0</v>
      </c>
      <c r="P1751" s="3">
        <f t="shared" si="406"/>
        <v>3187.5</v>
      </c>
      <c r="Q1751" s="3">
        <f t="shared" si="407"/>
        <v>911.5</v>
      </c>
      <c r="R1751" s="3">
        <f t="shared" si="408"/>
        <v>2301</v>
      </c>
      <c r="S1751" s="57">
        <f t="shared" si="409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25">
      <c r="A1752" s="163">
        <v>688</v>
      </c>
      <c r="B1752" s="120" t="s">
        <v>1872</v>
      </c>
      <c r="C1752" s="1" t="s">
        <v>34</v>
      </c>
      <c r="D1752" s="107" t="s">
        <v>1134</v>
      </c>
      <c r="E1752" s="1" t="s">
        <v>1184</v>
      </c>
      <c r="F1752" s="1" t="s">
        <v>32</v>
      </c>
      <c r="G1752" s="3">
        <v>15000</v>
      </c>
      <c r="H1752" s="58">
        <v>0</v>
      </c>
      <c r="I1752" s="3">
        <v>25</v>
      </c>
      <c r="J1752" s="3">
        <f t="shared" si="401"/>
        <v>430.5</v>
      </c>
      <c r="K1752" s="55">
        <f t="shared" si="402"/>
        <v>1065</v>
      </c>
      <c r="L1752" s="55">
        <f t="shared" si="403"/>
        <v>172.5</v>
      </c>
      <c r="M1752" s="3">
        <f t="shared" si="404"/>
        <v>456</v>
      </c>
      <c r="N1752" s="55">
        <f t="shared" si="405"/>
        <v>1063.5</v>
      </c>
      <c r="O1752" s="5">
        <v>0</v>
      </c>
      <c r="P1752" s="3">
        <f t="shared" si="406"/>
        <v>3187.5</v>
      </c>
      <c r="Q1752" s="3">
        <f t="shared" si="407"/>
        <v>911.5</v>
      </c>
      <c r="R1752" s="3">
        <f t="shared" si="408"/>
        <v>2301</v>
      </c>
      <c r="S1752" s="57">
        <f t="shared" si="409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25">
      <c r="A1753" s="163">
        <v>689</v>
      </c>
      <c r="B1753" s="120" t="s">
        <v>1873</v>
      </c>
      <c r="C1753" s="1" t="s">
        <v>34</v>
      </c>
      <c r="D1753" s="107" t="s">
        <v>1134</v>
      </c>
      <c r="E1753" s="1" t="s">
        <v>1184</v>
      </c>
      <c r="F1753" s="1" t="s">
        <v>32</v>
      </c>
      <c r="G1753" s="3">
        <v>15000</v>
      </c>
      <c r="H1753" s="58">
        <v>0</v>
      </c>
      <c r="I1753" s="3">
        <v>25</v>
      </c>
      <c r="J1753" s="3">
        <f t="shared" si="401"/>
        <v>430.5</v>
      </c>
      <c r="K1753" s="55">
        <f t="shared" si="402"/>
        <v>1065</v>
      </c>
      <c r="L1753" s="55">
        <f t="shared" si="403"/>
        <v>172.5</v>
      </c>
      <c r="M1753" s="3">
        <f t="shared" si="404"/>
        <v>456</v>
      </c>
      <c r="N1753" s="55">
        <f t="shared" si="405"/>
        <v>1063.5</v>
      </c>
      <c r="O1753" s="5">
        <v>0</v>
      </c>
      <c r="P1753" s="3">
        <f t="shared" si="406"/>
        <v>3187.5</v>
      </c>
      <c r="Q1753" s="3">
        <f t="shared" si="407"/>
        <v>911.5</v>
      </c>
      <c r="R1753" s="3">
        <f t="shared" si="408"/>
        <v>2301</v>
      </c>
      <c r="S1753" s="57">
        <f t="shared" si="409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25">
      <c r="A1754" s="163">
        <v>690</v>
      </c>
      <c r="B1754" s="120" t="s">
        <v>1874</v>
      </c>
      <c r="C1754" s="1" t="s">
        <v>34</v>
      </c>
      <c r="D1754" s="107" t="s">
        <v>1134</v>
      </c>
      <c r="E1754" s="1" t="s">
        <v>1184</v>
      </c>
      <c r="F1754" s="1" t="s">
        <v>32</v>
      </c>
      <c r="G1754" s="3">
        <v>15000</v>
      </c>
      <c r="H1754" s="58">
        <v>0</v>
      </c>
      <c r="I1754" s="3">
        <v>25</v>
      </c>
      <c r="J1754" s="3">
        <f t="shared" si="401"/>
        <v>430.5</v>
      </c>
      <c r="K1754" s="55">
        <f t="shared" si="402"/>
        <v>1065</v>
      </c>
      <c r="L1754" s="55">
        <f t="shared" si="403"/>
        <v>172.5</v>
      </c>
      <c r="M1754" s="3">
        <f t="shared" si="404"/>
        <v>456</v>
      </c>
      <c r="N1754" s="55">
        <f t="shared" si="405"/>
        <v>1063.5</v>
      </c>
      <c r="O1754" s="5">
        <v>0</v>
      </c>
      <c r="P1754" s="3">
        <f t="shared" si="406"/>
        <v>3187.5</v>
      </c>
      <c r="Q1754" s="3">
        <f t="shared" si="407"/>
        <v>911.5</v>
      </c>
      <c r="R1754" s="3">
        <f t="shared" si="408"/>
        <v>2301</v>
      </c>
      <c r="S1754" s="57">
        <f t="shared" si="409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25">
      <c r="A1755" s="163">
        <v>691</v>
      </c>
      <c r="B1755" s="120" t="s">
        <v>1875</v>
      </c>
      <c r="C1755" s="1" t="s">
        <v>34</v>
      </c>
      <c r="D1755" s="107" t="s">
        <v>1134</v>
      </c>
      <c r="E1755" s="1" t="s">
        <v>1184</v>
      </c>
      <c r="F1755" s="1" t="s">
        <v>32</v>
      </c>
      <c r="G1755" s="3">
        <v>15000</v>
      </c>
      <c r="H1755" s="58">
        <v>0</v>
      </c>
      <c r="I1755" s="3">
        <v>25</v>
      </c>
      <c r="J1755" s="3">
        <f t="shared" si="401"/>
        <v>430.5</v>
      </c>
      <c r="K1755" s="55">
        <f t="shared" si="402"/>
        <v>1065</v>
      </c>
      <c r="L1755" s="55">
        <f t="shared" si="403"/>
        <v>172.5</v>
      </c>
      <c r="M1755" s="3">
        <f t="shared" si="404"/>
        <v>456</v>
      </c>
      <c r="N1755" s="55">
        <f t="shared" si="405"/>
        <v>1063.5</v>
      </c>
      <c r="O1755" s="5">
        <v>0</v>
      </c>
      <c r="P1755" s="3">
        <f t="shared" si="406"/>
        <v>3187.5</v>
      </c>
      <c r="Q1755" s="3">
        <f t="shared" si="407"/>
        <v>911.5</v>
      </c>
      <c r="R1755" s="3">
        <f t="shared" si="408"/>
        <v>2301</v>
      </c>
      <c r="S1755" s="57">
        <f t="shared" si="409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25">
      <c r="A1756" s="163">
        <v>692</v>
      </c>
      <c r="B1756" s="120" t="s">
        <v>1876</v>
      </c>
      <c r="C1756" s="1" t="s">
        <v>34</v>
      </c>
      <c r="D1756" s="107" t="s">
        <v>1134</v>
      </c>
      <c r="E1756" s="1" t="s">
        <v>1184</v>
      </c>
      <c r="F1756" s="1" t="s">
        <v>32</v>
      </c>
      <c r="G1756" s="3">
        <v>15000</v>
      </c>
      <c r="H1756" s="58">
        <v>0</v>
      </c>
      <c r="I1756" s="3">
        <v>25</v>
      </c>
      <c r="J1756" s="3">
        <f t="shared" si="401"/>
        <v>430.5</v>
      </c>
      <c r="K1756" s="55">
        <f t="shared" si="402"/>
        <v>1065</v>
      </c>
      <c r="L1756" s="55">
        <f t="shared" si="403"/>
        <v>172.5</v>
      </c>
      <c r="M1756" s="3">
        <f t="shared" si="404"/>
        <v>456</v>
      </c>
      <c r="N1756" s="55">
        <f t="shared" si="405"/>
        <v>1063.5</v>
      </c>
      <c r="O1756" s="5">
        <v>0</v>
      </c>
      <c r="P1756" s="3">
        <f t="shared" si="406"/>
        <v>3187.5</v>
      </c>
      <c r="Q1756" s="3">
        <f t="shared" si="407"/>
        <v>911.5</v>
      </c>
      <c r="R1756" s="3">
        <f t="shared" si="408"/>
        <v>2301</v>
      </c>
      <c r="S1756" s="57">
        <f t="shared" si="409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25">
      <c r="A1757" s="163">
        <v>693</v>
      </c>
      <c r="B1757" s="2" t="s">
        <v>1877</v>
      </c>
      <c r="C1757" s="1" t="s">
        <v>30</v>
      </c>
      <c r="D1757" s="107" t="s">
        <v>1134</v>
      </c>
      <c r="E1757" s="1" t="s">
        <v>1267</v>
      </c>
      <c r="F1757" s="1" t="s">
        <v>32</v>
      </c>
      <c r="G1757" s="3">
        <v>18469</v>
      </c>
      <c r="H1757" s="58">
        <v>0</v>
      </c>
      <c r="I1757" s="3">
        <v>25</v>
      </c>
      <c r="J1757" s="3">
        <f t="shared" si="401"/>
        <v>530.06029999999998</v>
      </c>
      <c r="K1757" s="55">
        <f t="shared" si="402"/>
        <v>1311.299</v>
      </c>
      <c r="L1757" s="55">
        <f t="shared" si="403"/>
        <v>212.39349999999999</v>
      </c>
      <c r="M1757" s="3">
        <f t="shared" si="404"/>
        <v>561.45759999999996</v>
      </c>
      <c r="N1757" s="55">
        <f t="shared" si="405"/>
        <v>1309.4521</v>
      </c>
      <c r="O1757" s="5">
        <v>0</v>
      </c>
      <c r="P1757" s="3">
        <f t="shared" si="406"/>
        <v>3924.6624999999999</v>
      </c>
      <c r="Q1757" s="3">
        <f t="shared" si="407"/>
        <v>1116.5178999999998</v>
      </c>
      <c r="R1757" s="3">
        <f t="shared" si="408"/>
        <v>2833.1445999999996</v>
      </c>
      <c r="S1757" s="57">
        <f t="shared" si="409"/>
        <v>17352.482100000001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25">
      <c r="A1758" s="163">
        <v>694</v>
      </c>
      <c r="B1758" s="120" t="s">
        <v>1878</v>
      </c>
      <c r="C1758" s="1" t="s">
        <v>30</v>
      </c>
      <c r="D1758" s="107" t="s">
        <v>1134</v>
      </c>
      <c r="E1758" s="1" t="s">
        <v>1184</v>
      </c>
      <c r="F1758" s="1" t="s">
        <v>32</v>
      </c>
      <c r="G1758" s="3">
        <v>15000</v>
      </c>
      <c r="H1758" s="58">
        <v>0</v>
      </c>
      <c r="I1758" s="3">
        <v>25</v>
      </c>
      <c r="J1758" s="3">
        <f t="shared" si="401"/>
        <v>430.5</v>
      </c>
      <c r="K1758" s="55">
        <f t="shared" si="402"/>
        <v>1065</v>
      </c>
      <c r="L1758" s="55">
        <f t="shared" si="403"/>
        <v>172.5</v>
      </c>
      <c r="M1758" s="3">
        <f t="shared" si="404"/>
        <v>456</v>
      </c>
      <c r="N1758" s="55">
        <f t="shared" si="405"/>
        <v>1063.5</v>
      </c>
      <c r="O1758" s="5">
        <v>0</v>
      </c>
      <c r="P1758" s="3">
        <f t="shared" si="406"/>
        <v>3187.5</v>
      </c>
      <c r="Q1758" s="3">
        <f t="shared" si="407"/>
        <v>911.5</v>
      </c>
      <c r="R1758" s="3">
        <f t="shared" si="408"/>
        <v>2301</v>
      </c>
      <c r="S1758" s="57">
        <f t="shared" si="409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25">
      <c r="A1759" s="163">
        <v>695</v>
      </c>
      <c r="B1759" s="2" t="s">
        <v>1879</v>
      </c>
      <c r="C1759" s="1" t="s">
        <v>34</v>
      </c>
      <c r="D1759" s="107" t="s">
        <v>1134</v>
      </c>
      <c r="E1759" s="1" t="s">
        <v>1184</v>
      </c>
      <c r="F1759" s="1" t="s">
        <v>32</v>
      </c>
      <c r="G1759" s="3">
        <v>15000</v>
      </c>
      <c r="H1759" s="58">
        <v>0</v>
      </c>
      <c r="I1759" s="3">
        <v>25</v>
      </c>
      <c r="J1759" s="3">
        <f t="shared" si="401"/>
        <v>430.5</v>
      </c>
      <c r="K1759" s="55">
        <f t="shared" si="402"/>
        <v>1065</v>
      </c>
      <c r="L1759" s="55">
        <f t="shared" si="403"/>
        <v>172.5</v>
      </c>
      <c r="M1759" s="3">
        <f t="shared" si="404"/>
        <v>456</v>
      </c>
      <c r="N1759" s="55">
        <f t="shared" si="405"/>
        <v>1063.5</v>
      </c>
      <c r="O1759" s="5">
        <v>0</v>
      </c>
      <c r="P1759" s="3">
        <f t="shared" si="406"/>
        <v>3187.5</v>
      </c>
      <c r="Q1759" s="3">
        <f t="shared" si="407"/>
        <v>911.5</v>
      </c>
      <c r="R1759" s="3">
        <f t="shared" si="408"/>
        <v>2301</v>
      </c>
      <c r="S1759" s="57">
        <f t="shared" si="409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25">
      <c r="A1760" s="163">
        <v>696</v>
      </c>
      <c r="B1760" s="106" t="s">
        <v>1880</v>
      </c>
      <c r="C1760" s="1" t="s">
        <v>30</v>
      </c>
      <c r="D1760" s="107" t="s">
        <v>1134</v>
      </c>
      <c r="E1760" s="1" t="s">
        <v>1184</v>
      </c>
      <c r="F1760" s="1" t="s">
        <v>32</v>
      </c>
      <c r="G1760" s="3">
        <v>15000</v>
      </c>
      <c r="H1760" s="58">
        <v>0</v>
      </c>
      <c r="I1760" s="3">
        <v>25</v>
      </c>
      <c r="J1760" s="3">
        <f t="shared" si="401"/>
        <v>430.5</v>
      </c>
      <c r="K1760" s="55">
        <f t="shared" si="402"/>
        <v>1065</v>
      </c>
      <c r="L1760" s="55">
        <f t="shared" si="403"/>
        <v>172.5</v>
      </c>
      <c r="M1760" s="3">
        <f t="shared" si="404"/>
        <v>456</v>
      </c>
      <c r="N1760" s="55">
        <f t="shared" si="405"/>
        <v>1063.5</v>
      </c>
      <c r="O1760" s="5">
        <v>0</v>
      </c>
      <c r="P1760" s="3">
        <f t="shared" si="406"/>
        <v>3187.5</v>
      </c>
      <c r="Q1760" s="3">
        <f t="shared" si="407"/>
        <v>911.5</v>
      </c>
      <c r="R1760" s="3">
        <f t="shared" si="408"/>
        <v>2301</v>
      </c>
      <c r="S1760" s="57">
        <f t="shared" si="409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25">
      <c r="A1761" s="163">
        <v>697</v>
      </c>
      <c r="B1761" s="2" t="s">
        <v>1881</v>
      </c>
      <c r="C1761" s="1" t="s">
        <v>30</v>
      </c>
      <c r="D1761" s="107" t="s">
        <v>1134</v>
      </c>
      <c r="E1761" s="1" t="s">
        <v>1184</v>
      </c>
      <c r="F1761" s="1" t="s">
        <v>32</v>
      </c>
      <c r="G1761" s="3">
        <v>15000</v>
      </c>
      <c r="H1761" s="58">
        <v>0</v>
      </c>
      <c r="I1761" s="3">
        <v>25</v>
      </c>
      <c r="J1761" s="3">
        <f t="shared" si="401"/>
        <v>430.5</v>
      </c>
      <c r="K1761" s="55">
        <f t="shared" si="402"/>
        <v>1065</v>
      </c>
      <c r="L1761" s="55">
        <f t="shared" si="403"/>
        <v>172.5</v>
      </c>
      <c r="M1761" s="3">
        <f t="shared" si="404"/>
        <v>456</v>
      </c>
      <c r="N1761" s="55">
        <f t="shared" si="405"/>
        <v>1063.5</v>
      </c>
      <c r="O1761" s="5">
        <v>1350.12</v>
      </c>
      <c r="P1761" s="3">
        <f t="shared" si="406"/>
        <v>3187.5</v>
      </c>
      <c r="Q1761" s="3">
        <f t="shared" si="407"/>
        <v>2261.62</v>
      </c>
      <c r="R1761" s="3">
        <f t="shared" si="408"/>
        <v>2301</v>
      </c>
      <c r="S1761" s="57">
        <f t="shared" si="409"/>
        <v>12738.380000000001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25">
      <c r="A1762" s="163">
        <v>698</v>
      </c>
      <c r="B1762" s="2" t="s">
        <v>1882</v>
      </c>
      <c r="C1762" s="1" t="s">
        <v>30</v>
      </c>
      <c r="D1762" s="107" t="s">
        <v>1134</v>
      </c>
      <c r="E1762" s="1" t="s">
        <v>1184</v>
      </c>
      <c r="F1762" s="1" t="s">
        <v>32</v>
      </c>
      <c r="G1762" s="3">
        <v>15000</v>
      </c>
      <c r="H1762" s="58">
        <v>0</v>
      </c>
      <c r="I1762" s="3">
        <v>25</v>
      </c>
      <c r="J1762" s="3">
        <f t="shared" si="401"/>
        <v>430.5</v>
      </c>
      <c r="K1762" s="55">
        <f t="shared" si="402"/>
        <v>1065</v>
      </c>
      <c r="L1762" s="55">
        <f t="shared" si="403"/>
        <v>172.5</v>
      </c>
      <c r="M1762" s="3">
        <f t="shared" si="404"/>
        <v>456</v>
      </c>
      <c r="N1762" s="55">
        <f t="shared" si="405"/>
        <v>1063.5</v>
      </c>
      <c r="O1762" s="5">
        <v>0</v>
      </c>
      <c r="P1762" s="3">
        <f t="shared" si="406"/>
        <v>3187.5</v>
      </c>
      <c r="Q1762" s="3">
        <f t="shared" si="407"/>
        <v>911.5</v>
      </c>
      <c r="R1762" s="3">
        <f t="shared" si="408"/>
        <v>2301</v>
      </c>
      <c r="S1762" s="57">
        <f t="shared" si="409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25">
      <c r="A1763" s="163">
        <v>699</v>
      </c>
      <c r="B1763" s="2" t="s">
        <v>1883</v>
      </c>
      <c r="C1763" s="1" t="s">
        <v>30</v>
      </c>
      <c r="D1763" s="107" t="s">
        <v>1134</v>
      </c>
      <c r="E1763" s="1" t="s">
        <v>1184</v>
      </c>
      <c r="F1763" s="1" t="s">
        <v>32</v>
      </c>
      <c r="G1763" s="3">
        <v>15000</v>
      </c>
      <c r="H1763" s="58">
        <v>0</v>
      </c>
      <c r="I1763" s="3">
        <v>25</v>
      </c>
      <c r="J1763" s="3">
        <f t="shared" si="401"/>
        <v>430.5</v>
      </c>
      <c r="K1763" s="55">
        <f t="shared" si="402"/>
        <v>1065</v>
      </c>
      <c r="L1763" s="55">
        <f t="shared" si="403"/>
        <v>172.5</v>
      </c>
      <c r="M1763" s="3">
        <f t="shared" si="404"/>
        <v>456</v>
      </c>
      <c r="N1763" s="55">
        <f t="shared" si="405"/>
        <v>1063.5</v>
      </c>
      <c r="O1763" s="5">
        <v>0</v>
      </c>
      <c r="P1763" s="3">
        <f t="shared" si="406"/>
        <v>3187.5</v>
      </c>
      <c r="Q1763" s="3">
        <f t="shared" si="407"/>
        <v>911.5</v>
      </c>
      <c r="R1763" s="3">
        <f t="shared" si="408"/>
        <v>2301</v>
      </c>
      <c r="S1763" s="57">
        <f t="shared" si="409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25">
      <c r="A1764" s="163">
        <v>700</v>
      </c>
      <c r="B1764" s="2" t="s">
        <v>1884</v>
      </c>
      <c r="C1764" s="1" t="s">
        <v>30</v>
      </c>
      <c r="D1764" s="107" t="s">
        <v>1134</v>
      </c>
      <c r="E1764" s="1" t="s">
        <v>1184</v>
      </c>
      <c r="F1764" s="1" t="s">
        <v>32</v>
      </c>
      <c r="G1764" s="3">
        <v>15000</v>
      </c>
      <c r="H1764" s="58">
        <v>0</v>
      </c>
      <c r="I1764" s="3">
        <v>25</v>
      </c>
      <c r="J1764" s="3">
        <f t="shared" si="401"/>
        <v>430.5</v>
      </c>
      <c r="K1764" s="55">
        <f t="shared" si="402"/>
        <v>1065</v>
      </c>
      <c r="L1764" s="55">
        <f t="shared" si="403"/>
        <v>172.5</v>
      </c>
      <c r="M1764" s="3">
        <f t="shared" si="404"/>
        <v>456</v>
      </c>
      <c r="N1764" s="55">
        <f t="shared" si="405"/>
        <v>1063.5</v>
      </c>
      <c r="O1764" s="5">
        <v>0</v>
      </c>
      <c r="P1764" s="3">
        <f t="shared" si="406"/>
        <v>3187.5</v>
      </c>
      <c r="Q1764" s="3">
        <f t="shared" si="407"/>
        <v>911.5</v>
      </c>
      <c r="R1764" s="3">
        <f t="shared" si="408"/>
        <v>2301</v>
      </c>
      <c r="S1764" s="57">
        <f t="shared" si="409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25">
      <c r="A1765" s="163">
        <v>701</v>
      </c>
      <c r="B1765" s="2" t="s">
        <v>1885</v>
      </c>
      <c r="C1765" s="1" t="s">
        <v>30</v>
      </c>
      <c r="D1765" s="107" t="s">
        <v>1134</v>
      </c>
      <c r="E1765" s="1" t="s">
        <v>1184</v>
      </c>
      <c r="F1765" s="1" t="s">
        <v>32</v>
      </c>
      <c r="G1765" s="3">
        <v>15097.5</v>
      </c>
      <c r="H1765" s="58">
        <v>0</v>
      </c>
      <c r="I1765" s="3">
        <v>25</v>
      </c>
      <c r="J1765" s="3">
        <f t="shared" si="401"/>
        <v>433.29825</v>
      </c>
      <c r="K1765" s="55">
        <f t="shared" si="402"/>
        <v>1071.9224999999999</v>
      </c>
      <c r="L1765" s="55">
        <f t="shared" si="403"/>
        <v>173.62125</v>
      </c>
      <c r="M1765" s="3">
        <f t="shared" si="404"/>
        <v>458.964</v>
      </c>
      <c r="N1765" s="55">
        <f t="shared" si="405"/>
        <v>1070.41275</v>
      </c>
      <c r="O1765" s="5">
        <v>0</v>
      </c>
      <c r="P1765" s="3">
        <f t="shared" si="406"/>
        <v>3208.21875</v>
      </c>
      <c r="Q1765" s="3">
        <f t="shared" si="407"/>
        <v>917.26224999999999</v>
      </c>
      <c r="R1765" s="3">
        <f t="shared" si="408"/>
        <v>2315.9564999999998</v>
      </c>
      <c r="S1765" s="57">
        <f t="shared" si="409"/>
        <v>14180.23775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25">
      <c r="A1766" s="163">
        <v>702</v>
      </c>
      <c r="B1766" s="106" t="s">
        <v>1886</v>
      </c>
      <c r="C1766" s="1" t="s">
        <v>30</v>
      </c>
      <c r="D1766" s="107" t="s">
        <v>1134</v>
      </c>
      <c r="E1766" s="1" t="s">
        <v>1184</v>
      </c>
      <c r="F1766" s="1" t="s">
        <v>32</v>
      </c>
      <c r="G1766" s="3">
        <v>15000</v>
      </c>
      <c r="H1766" s="58">
        <v>0</v>
      </c>
      <c r="I1766" s="3">
        <v>25</v>
      </c>
      <c r="J1766" s="3">
        <f t="shared" si="401"/>
        <v>430.5</v>
      </c>
      <c r="K1766" s="55">
        <f t="shared" si="402"/>
        <v>1065</v>
      </c>
      <c r="L1766" s="55">
        <f t="shared" si="403"/>
        <v>172.5</v>
      </c>
      <c r="M1766" s="3">
        <f t="shared" si="404"/>
        <v>456</v>
      </c>
      <c r="N1766" s="55">
        <f t="shared" si="405"/>
        <v>1063.5</v>
      </c>
      <c r="O1766" s="5">
        <v>0</v>
      </c>
      <c r="P1766" s="3">
        <f t="shared" si="406"/>
        <v>3187.5</v>
      </c>
      <c r="Q1766" s="3">
        <f t="shared" si="407"/>
        <v>911.5</v>
      </c>
      <c r="R1766" s="3">
        <f t="shared" si="408"/>
        <v>2301</v>
      </c>
      <c r="S1766" s="57">
        <f t="shared" si="409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25">
      <c r="A1767" s="163">
        <v>703</v>
      </c>
      <c r="B1767" s="2" t="s">
        <v>1887</v>
      </c>
      <c r="C1767" s="1" t="s">
        <v>30</v>
      </c>
      <c r="D1767" s="107" t="s">
        <v>1134</v>
      </c>
      <c r="E1767" s="1" t="s">
        <v>1184</v>
      </c>
      <c r="F1767" s="1" t="s">
        <v>32</v>
      </c>
      <c r="G1767" s="3">
        <v>15000</v>
      </c>
      <c r="H1767" s="58">
        <v>0</v>
      </c>
      <c r="I1767" s="3">
        <v>25</v>
      </c>
      <c r="J1767" s="3">
        <f t="shared" si="401"/>
        <v>430.5</v>
      </c>
      <c r="K1767" s="55">
        <f t="shared" si="402"/>
        <v>1065</v>
      </c>
      <c r="L1767" s="55">
        <f t="shared" si="403"/>
        <v>172.5</v>
      </c>
      <c r="M1767" s="3">
        <f t="shared" si="404"/>
        <v>456</v>
      </c>
      <c r="N1767" s="55">
        <f t="shared" si="405"/>
        <v>1063.5</v>
      </c>
      <c r="O1767" s="5">
        <v>0</v>
      </c>
      <c r="P1767" s="3">
        <f t="shared" si="406"/>
        <v>3187.5</v>
      </c>
      <c r="Q1767" s="3">
        <f t="shared" si="407"/>
        <v>911.5</v>
      </c>
      <c r="R1767" s="3">
        <f t="shared" si="408"/>
        <v>2301</v>
      </c>
      <c r="S1767" s="57">
        <f t="shared" si="409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25">
      <c r="A1768" s="163">
        <v>704</v>
      </c>
      <c r="B1768" s="2" t="s">
        <v>1888</v>
      </c>
      <c r="C1768" s="1" t="s">
        <v>30</v>
      </c>
      <c r="D1768" s="107" t="s">
        <v>1134</v>
      </c>
      <c r="E1768" s="1" t="s">
        <v>1184</v>
      </c>
      <c r="F1768" s="1" t="s">
        <v>32</v>
      </c>
      <c r="G1768" s="3">
        <v>15000</v>
      </c>
      <c r="H1768" s="58">
        <v>0</v>
      </c>
      <c r="I1768" s="3">
        <v>25</v>
      </c>
      <c r="J1768" s="3">
        <f t="shared" si="401"/>
        <v>430.5</v>
      </c>
      <c r="K1768" s="55">
        <f t="shared" si="402"/>
        <v>1065</v>
      </c>
      <c r="L1768" s="55">
        <f t="shared" si="403"/>
        <v>172.5</v>
      </c>
      <c r="M1768" s="3">
        <f t="shared" si="404"/>
        <v>456</v>
      </c>
      <c r="N1768" s="55">
        <f t="shared" si="405"/>
        <v>1063.5</v>
      </c>
      <c r="O1768" s="5">
        <v>0</v>
      </c>
      <c r="P1768" s="3">
        <f t="shared" si="406"/>
        <v>3187.5</v>
      </c>
      <c r="Q1768" s="3">
        <f t="shared" si="407"/>
        <v>911.5</v>
      </c>
      <c r="R1768" s="3">
        <f t="shared" si="408"/>
        <v>2301</v>
      </c>
      <c r="S1768" s="57">
        <f t="shared" si="409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25">
      <c r="A1769" s="163">
        <v>705</v>
      </c>
      <c r="B1769" s="2" t="s">
        <v>1889</v>
      </c>
      <c r="C1769" s="1" t="s">
        <v>34</v>
      </c>
      <c r="D1769" s="107" t="s">
        <v>1134</v>
      </c>
      <c r="E1769" s="1" t="s">
        <v>1184</v>
      </c>
      <c r="F1769" s="1" t="s">
        <v>32</v>
      </c>
      <c r="G1769" s="3">
        <v>15000</v>
      </c>
      <c r="H1769" s="58">
        <v>0</v>
      </c>
      <c r="I1769" s="3">
        <v>25</v>
      </c>
      <c r="J1769" s="3">
        <f t="shared" ref="J1769:J1832" si="410">+G1769*2.87%</f>
        <v>430.5</v>
      </c>
      <c r="K1769" s="55">
        <f t="shared" ref="K1769:K1832" si="411">+G1769*7.1%</f>
        <v>1065</v>
      </c>
      <c r="L1769" s="55">
        <f t="shared" ref="L1769:L1832" si="412">+G1769*1.15%</f>
        <v>172.5</v>
      </c>
      <c r="M1769" s="3">
        <f t="shared" ref="M1769:M1832" si="413">+G1769*3.04%</f>
        <v>456</v>
      </c>
      <c r="N1769" s="55">
        <f t="shared" ref="N1769:N1832" si="414">+G1769*7.09%</f>
        <v>1063.5</v>
      </c>
      <c r="O1769" s="5">
        <v>0</v>
      </c>
      <c r="P1769" s="3">
        <f t="shared" ref="P1769:P1832" si="415">SUM(J1769:N1769)</f>
        <v>3187.5</v>
      </c>
      <c r="Q1769" s="3">
        <f t="shared" ref="Q1769:Q1832" si="416">H1769+I1769+J1769+M1769+O1769</f>
        <v>911.5</v>
      </c>
      <c r="R1769" s="3">
        <f t="shared" ref="R1769:R1832" si="417">+K1769+L1769+N1769</f>
        <v>2301</v>
      </c>
      <c r="S1769" s="57">
        <f t="shared" ref="S1769:S1832" si="418">+G1769-Q1769</f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25">
      <c r="A1770" s="163">
        <v>706</v>
      </c>
      <c r="B1770" s="2" t="s">
        <v>1890</v>
      </c>
      <c r="C1770" s="1" t="s">
        <v>34</v>
      </c>
      <c r="D1770" s="107" t="s">
        <v>1134</v>
      </c>
      <c r="E1770" s="1" t="s">
        <v>1184</v>
      </c>
      <c r="F1770" s="1" t="s">
        <v>32</v>
      </c>
      <c r="G1770" s="3">
        <v>15000</v>
      </c>
      <c r="H1770" s="58">
        <v>0</v>
      </c>
      <c r="I1770" s="3">
        <v>25</v>
      </c>
      <c r="J1770" s="3">
        <f t="shared" si="410"/>
        <v>430.5</v>
      </c>
      <c r="K1770" s="55">
        <f t="shared" si="411"/>
        <v>1065</v>
      </c>
      <c r="L1770" s="55">
        <f t="shared" si="412"/>
        <v>172.5</v>
      </c>
      <c r="M1770" s="3">
        <f t="shared" si="413"/>
        <v>456</v>
      </c>
      <c r="N1770" s="55">
        <f t="shared" si="414"/>
        <v>1063.5</v>
      </c>
      <c r="O1770" s="5">
        <v>0</v>
      </c>
      <c r="P1770" s="3">
        <f t="shared" si="415"/>
        <v>3187.5</v>
      </c>
      <c r="Q1770" s="3">
        <f t="shared" si="416"/>
        <v>911.5</v>
      </c>
      <c r="R1770" s="3">
        <f t="shared" si="417"/>
        <v>2301</v>
      </c>
      <c r="S1770" s="57">
        <f t="shared" si="418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25">
      <c r="A1771" s="163">
        <v>707</v>
      </c>
      <c r="B1771" s="2" t="s">
        <v>1891</v>
      </c>
      <c r="C1771" s="1" t="s">
        <v>34</v>
      </c>
      <c r="D1771" s="107" t="s">
        <v>1134</v>
      </c>
      <c r="E1771" s="1" t="s">
        <v>1184</v>
      </c>
      <c r="F1771" s="1" t="s">
        <v>32</v>
      </c>
      <c r="G1771" s="3">
        <v>15000</v>
      </c>
      <c r="H1771" s="58">
        <v>0</v>
      </c>
      <c r="I1771" s="3">
        <v>25</v>
      </c>
      <c r="J1771" s="3">
        <f t="shared" si="410"/>
        <v>430.5</v>
      </c>
      <c r="K1771" s="55">
        <f t="shared" si="411"/>
        <v>1065</v>
      </c>
      <c r="L1771" s="55">
        <f t="shared" si="412"/>
        <v>172.5</v>
      </c>
      <c r="M1771" s="3">
        <f t="shared" si="413"/>
        <v>456</v>
      </c>
      <c r="N1771" s="55">
        <f t="shared" si="414"/>
        <v>1063.5</v>
      </c>
      <c r="O1771" s="5">
        <v>0</v>
      </c>
      <c r="P1771" s="3">
        <f t="shared" si="415"/>
        <v>3187.5</v>
      </c>
      <c r="Q1771" s="3">
        <f t="shared" si="416"/>
        <v>911.5</v>
      </c>
      <c r="R1771" s="3">
        <f t="shared" si="417"/>
        <v>2301</v>
      </c>
      <c r="S1771" s="57">
        <f t="shared" si="418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25">
      <c r="A1772" s="163">
        <v>708</v>
      </c>
      <c r="B1772" s="2" t="s">
        <v>1892</v>
      </c>
      <c r="C1772" s="1" t="s">
        <v>34</v>
      </c>
      <c r="D1772" s="107" t="s">
        <v>1134</v>
      </c>
      <c r="E1772" s="1" t="s">
        <v>1184</v>
      </c>
      <c r="F1772" s="1" t="s">
        <v>32</v>
      </c>
      <c r="G1772" s="3">
        <v>15000</v>
      </c>
      <c r="H1772" s="58">
        <v>0</v>
      </c>
      <c r="I1772" s="3">
        <v>25</v>
      </c>
      <c r="J1772" s="3">
        <f t="shared" si="410"/>
        <v>430.5</v>
      </c>
      <c r="K1772" s="55">
        <f t="shared" si="411"/>
        <v>1065</v>
      </c>
      <c r="L1772" s="55">
        <f t="shared" si="412"/>
        <v>172.5</v>
      </c>
      <c r="M1772" s="3">
        <f t="shared" si="413"/>
        <v>456</v>
      </c>
      <c r="N1772" s="55">
        <f t="shared" si="414"/>
        <v>1063.5</v>
      </c>
      <c r="O1772" s="5">
        <v>0</v>
      </c>
      <c r="P1772" s="3">
        <f t="shared" si="415"/>
        <v>3187.5</v>
      </c>
      <c r="Q1772" s="3">
        <f t="shared" si="416"/>
        <v>911.5</v>
      </c>
      <c r="R1772" s="3">
        <f t="shared" si="417"/>
        <v>2301</v>
      </c>
      <c r="S1772" s="57">
        <f t="shared" si="418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25">
      <c r="A1773" s="163">
        <v>709</v>
      </c>
      <c r="B1773" s="2" t="s">
        <v>1893</v>
      </c>
      <c r="C1773" s="1" t="s">
        <v>34</v>
      </c>
      <c r="D1773" s="107" t="s">
        <v>1134</v>
      </c>
      <c r="E1773" s="1" t="s">
        <v>1184</v>
      </c>
      <c r="F1773" s="1" t="s">
        <v>32</v>
      </c>
      <c r="G1773" s="3">
        <v>15000</v>
      </c>
      <c r="H1773" s="58">
        <v>0</v>
      </c>
      <c r="I1773" s="3">
        <v>25</v>
      </c>
      <c r="J1773" s="3">
        <f t="shared" si="410"/>
        <v>430.5</v>
      </c>
      <c r="K1773" s="55">
        <f t="shared" si="411"/>
        <v>1065</v>
      </c>
      <c r="L1773" s="55">
        <f t="shared" si="412"/>
        <v>172.5</v>
      </c>
      <c r="M1773" s="3">
        <f t="shared" si="413"/>
        <v>456</v>
      </c>
      <c r="N1773" s="55">
        <f t="shared" si="414"/>
        <v>1063.5</v>
      </c>
      <c r="O1773" s="5">
        <v>0</v>
      </c>
      <c r="P1773" s="3">
        <f t="shared" si="415"/>
        <v>3187.5</v>
      </c>
      <c r="Q1773" s="3">
        <f t="shared" si="416"/>
        <v>911.5</v>
      </c>
      <c r="R1773" s="3">
        <f t="shared" si="417"/>
        <v>2301</v>
      </c>
      <c r="S1773" s="57">
        <f t="shared" si="418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25">
      <c r="A1774" s="163">
        <v>710</v>
      </c>
      <c r="B1774" s="2" t="s">
        <v>1894</v>
      </c>
      <c r="C1774" s="1" t="s">
        <v>34</v>
      </c>
      <c r="D1774" s="107" t="s">
        <v>1134</v>
      </c>
      <c r="E1774" s="1" t="s">
        <v>1184</v>
      </c>
      <c r="F1774" s="1" t="s">
        <v>32</v>
      </c>
      <c r="G1774" s="3">
        <v>15000</v>
      </c>
      <c r="H1774" s="58">
        <v>0</v>
      </c>
      <c r="I1774" s="3">
        <v>25</v>
      </c>
      <c r="J1774" s="3">
        <f t="shared" si="410"/>
        <v>430.5</v>
      </c>
      <c r="K1774" s="55">
        <f t="shared" si="411"/>
        <v>1065</v>
      </c>
      <c r="L1774" s="55">
        <f t="shared" si="412"/>
        <v>172.5</v>
      </c>
      <c r="M1774" s="3">
        <f t="shared" si="413"/>
        <v>456</v>
      </c>
      <c r="N1774" s="55">
        <f t="shared" si="414"/>
        <v>1063.5</v>
      </c>
      <c r="O1774" s="5">
        <v>0</v>
      </c>
      <c r="P1774" s="3">
        <f t="shared" si="415"/>
        <v>3187.5</v>
      </c>
      <c r="Q1774" s="3">
        <f t="shared" si="416"/>
        <v>911.5</v>
      </c>
      <c r="R1774" s="3">
        <f t="shared" si="417"/>
        <v>2301</v>
      </c>
      <c r="S1774" s="57">
        <f t="shared" si="418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25">
      <c r="A1775" s="163">
        <v>711</v>
      </c>
      <c r="B1775" s="2" t="s">
        <v>1895</v>
      </c>
      <c r="C1775" s="1" t="s">
        <v>34</v>
      </c>
      <c r="D1775" s="107" t="s">
        <v>1134</v>
      </c>
      <c r="E1775" s="1" t="s">
        <v>1184</v>
      </c>
      <c r="F1775" s="1" t="s">
        <v>32</v>
      </c>
      <c r="G1775" s="3">
        <v>15000</v>
      </c>
      <c r="H1775" s="58">
        <v>0</v>
      </c>
      <c r="I1775" s="3">
        <v>25</v>
      </c>
      <c r="J1775" s="3">
        <f t="shared" si="410"/>
        <v>430.5</v>
      </c>
      <c r="K1775" s="55">
        <f t="shared" si="411"/>
        <v>1065</v>
      </c>
      <c r="L1775" s="55">
        <f t="shared" si="412"/>
        <v>172.5</v>
      </c>
      <c r="M1775" s="3">
        <f t="shared" si="413"/>
        <v>456</v>
      </c>
      <c r="N1775" s="55">
        <f t="shared" si="414"/>
        <v>1063.5</v>
      </c>
      <c r="O1775" s="5">
        <v>0</v>
      </c>
      <c r="P1775" s="3">
        <f t="shared" si="415"/>
        <v>3187.5</v>
      </c>
      <c r="Q1775" s="3">
        <f t="shared" si="416"/>
        <v>911.5</v>
      </c>
      <c r="R1775" s="3">
        <f t="shared" si="417"/>
        <v>2301</v>
      </c>
      <c r="S1775" s="57">
        <f t="shared" si="418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25">
      <c r="A1776" s="163">
        <v>712</v>
      </c>
      <c r="B1776" s="2" t="s">
        <v>1896</v>
      </c>
      <c r="C1776" s="1" t="s">
        <v>34</v>
      </c>
      <c r="D1776" s="107" t="s">
        <v>1134</v>
      </c>
      <c r="E1776" s="1" t="s">
        <v>1184</v>
      </c>
      <c r="F1776" s="1" t="s">
        <v>32</v>
      </c>
      <c r="G1776" s="3">
        <v>15000</v>
      </c>
      <c r="H1776" s="58">
        <v>0</v>
      </c>
      <c r="I1776" s="3">
        <v>25</v>
      </c>
      <c r="J1776" s="3">
        <f t="shared" si="410"/>
        <v>430.5</v>
      </c>
      <c r="K1776" s="55">
        <f t="shared" si="411"/>
        <v>1065</v>
      </c>
      <c r="L1776" s="55">
        <f t="shared" si="412"/>
        <v>172.5</v>
      </c>
      <c r="M1776" s="3">
        <f t="shared" si="413"/>
        <v>456</v>
      </c>
      <c r="N1776" s="55">
        <f t="shared" si="414"/>
        <v>1063.5</v>
      </c>
      <c r="O1776" s="5">
        <v>0</v>
      </c>
      <c r="P1776" s="3">
        <f t="shared" si="415"/>
        <v>3187.5</v>
      </c>
      <c r="Q1776" s="3">
        <f t="shared" si="416"/>
        <v>911.5</v>
      </c>
      <c r="R1776" s="3">
        <f t="shared" si="417"/>
        <v>2301</v>
      </c>
      <c r="S1776" s="57">
        <f t="shared" si="418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25">
      <c r="A1777" s="163">
        <v>713</v>
      </c>
      <c r="B1777" s="2" t="s">
        <v>1897</v>
      </c>
      <c r="C1777" s="1" t="s">
        <v>34</v>
      </c>
      <c r="D1777" s="107" t="s">
        <v>1134</v>
      </c>
      <c r="E1777" s="1" t="s">
        <v>1184</v>
      </c>
      <c r="F1777" s="1" t="s">
        <v>32</v>
      </c>
      <c r="G1777" s="3">
        <v>15000</v>
      </c>
      <c r="H1777" s="58">
        <v>0</v>
      </c>
      <c r="I1777" s="3">
        <v>25</v>
      </c>
      <c r="J1777" s="3">
        <f t="shared" si="410"/>
        <v>430.5</v>
      </c>
      <c r="K1777" s="55">
        <f t="shared" si="411"/>
        <v>1065</v>
      </c>
      <c r="L1777" s="55">
        <f t="shared" si="412"/>
        <v>172.5</v>
      </c>
      <c r="M1777" s="3">
        <f t="shared" si="413"/>
        <v>456</v>
      </c>
      <c r="N1777" s="55">
        <f t="shared" si="414"/>
        <v>1063.5</v>
      </c>
      <c r="O1777" s="5">
        <v>0</v>
      </c>
      <c r="P1777" s="3">
        <f t="shared" si="415"/>
        <v>3187.5</v>
      </c>
      <c r="Q1777" s="3">
        <f t="shared" si="416"/>
        <v>911.5</v>
      </c>
      <c r="R1777" s="3">
        <f t="shared" si="417"/>
        <v>2301</v>
      </c>
      <c r="S1777" s="57">
        <f t="shared" si="418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25">
      <c r="A1778" s="163">
        <v>714</v>
      </c>
      <c r="B1778" s="2" t="s">
        <v>1898</v>
      </c>
      <c r="C1778" s="1" t="s">
        <v>34</v>
      </c>
      <c r="D1778" s="107" t="s">
        <v>1134</v>
      </c>
      <c r="E1778" s="1" t="s">
        <v>1184</v>
      </c>
      <c r="F1778" s="1" t="s">
        <v>32</v>
      </c>
      <c r="G1778" s="3">
        <v>15000</v>
      </c>
      <c r="H1778" s="58">
        <v>0</v>
      </c>
      <c r="I1778" s="3">
        <v>25</v>
      </c>
      <c r="J1778" s="3">
        <f t="shared" si="410"/>
        <v>430.5</v>
      </c>
      <c r="K1778" s="55">
        <f t="shared" si="411"/>
        <v>1065</v>
      </c>
      <c r="L1778" s="55">
        <f t="shared" si="412"/>
        <v>172.5</v>
      </c>
      <c r="M1778" s="3">
        <f t="shared" si="413"/>
        <v>456</v>
      </c>
      <c r="N1778" s="55">
        <f t="shared" si="414"/>
        <v>1063.5</v>
      </c>
      <c r="O1778" s="5">
        <v>0</v>
      </c>
      <c r="P1778" s="3">
        <f t="shared" si="415"/>
        <v>3187.5</v>
      </c>
      <c r="Q1778" s="3">
        <f t="shared" si="416"/>
        <v>911.5</v>
      </c>
      <c r="R1778" s="3">
        <f t="shared" si="417"/>
        <v>2301</v>
      </c>
      <c r="S1778" s="57">
        <f t="shared" si="418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25">
      <c r="A1779" s="163">
        <v>715</v>
      </c>
      <c r="B1779" s="2" t="s">
        <v>1899</v>
      </c>
      <c r="C1779" s="1" t="s">
        <v>34</v>
      </c>
      <c r="D1779" s="107" t="s">
        <v>1134</v>
      </c>
      <c r="E1779" s="1" t="s">
        <v>1184</v>
      </c>
      <c r="F1779" s="1" t="s">
        <v>32</v>
      </c>
      <c r="G1779" s="3">
        <v>15000</v>
      </c>
      <c r="H1779" s="58">
        <v>0</v>
      </c>
      <c r="I1779" s="3">
        <v>25</v>
      </c>
      <c r="J1779" s="3">
        <f t="shared" si="410"/>
        <v>430.5</v>
      </c>
      <c r="K1779" s="55">
        <f t="shared" si="411"/>
        <v>1065</v>
      </c>
      <c r="L1779" s="55">
        <f t="shared" si="412"/>
        <v>172.5</v>
      </c>
      <c r="M1779" s="3">
        <f t="shared" si="413"/>
        <v>456</v>
      </c>
      <c r="N1779" s="55">
        <f t="shared" si="414"/>
        <v>1063.5</v>
      </c>
      <c r="O1779" s="5">
        <v>0</v>
      </c>
      <c r="P1779" s="3">
        <f t="shared" si="415"/>
        <v>3187.5</v>
      </c>
      <c r="Q1779" s="3">
        <f t="shared" si="416"/>
        <v>911.5</v>
      </c>
      <c r="R1779" s="3">
        <f t="shared" si="417"/>
        <v>2301</v>
      </c>
      <c r="S1779" s="57">
        <f t="shared" si="418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25">
      <c r="A1780" s="163">
        <v>716</v>
      </c>
      <c r="B1780" s="2" t="s">
        <v>1900</v>
      </c>
      <c r="C1780" s="1" t="s">
        <v>34</v>
      </c>
      <c r="D1780" s="107" t="s">
        <v>1134</v>
      </c>
      <c r="E1780" s="1" t="s">
        <v>1184</v>
      </c>
      <c r="F1780" s="1" t="s">
        <v>32</v>
      </c>
      <c r="G1780" s="3">
        <v>15000</v>
      </c>
      <c r="H1780" s="58">
        <v>0</v>
      </c>
      <c r="I1780" s="3">
        <v>25</v>
      </c>
      <c r="J1780" s="3">
        <f t="shared" si="410"/>
        <v>430.5</v>
      </c>
      <c r="K1780" s="55">
        <f t="shared" si="411"/>
        <v>1065</v>
      </c>
      <c r="L1780" s="55">
        <f t="shared" si="412"/>
        <v>172.5</v>
      </c>
      <c r="M1780" s="3">
        <f t="shared" si="413"/>
        <v>456</v>
      </c>
      <c r="N1780" s="55">
        <f t="shared" si="414"/>
        <v>1063.5</v>
      </c>
      <c r="O1780" s="5">
        <v>0</v>
      </c>
      <c r="P1780" s="3">
        <f t="shared" si="415"/>
        <v>3187.5</v>
      </c>
      <c r="Q1780" s="3">
        <f t="shared" si="416"/>
        <v>911.5</v>
      </c>
      <c r="R1780" s="3">
        <f t="shared" si="417"/>
        <v>2301</v>
      </c>
      <c r="S1780" s="57">
        <f t="shared" si="418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25">
      <c r="A1781" s="163">
        <v>717</v>
      </c>
      <c r="B1781" s="2" t="s">
        <v>1901</v>
      </c>
      <c r="C1781" s="1" t="s">
        <v>34</v>
      </c>
      <c r="D1781" s="107" t="s">
        <v>1134</v>
      </c>
      <c r="E1781" s="1" t="s">
        <v>1184</v>
      </c>
      <c r="F1781" s="1" t="s">
        <v>32</v>
      </c>
      <c r="G1781" s="3">
        <v>15000</v>
      </c>
      <c r="H1781" s="58">
        <v>0</v>
      </c>
      <c r="I1781" s="3">
        <v>25</v>
      </c>
      <c r="J1781" s="3">
        <f t="shared" si="410"/>
        <v>430.5</v>
      </c>
      <c r="K1781" s="55">
        <f t="shared" si="411"/>
        <v>1065</v>
      </c>
      <c r="L1781" s="55">
        <f t="shared" si="412"/>
        <v>172.5</v>
      </c>
      <c r="M1781" s="3">
        <f t="shared" si="413"/>
        <v>456</v>
      </c>
      <c r="N1781" s="55">
        <f t="shared" si="414"/>
        <v>1063.5</v>
      </c>
      <c r="O1781" s="5">
        <v>0</v>
      </c>
      <c r="P1781" s="3">
        <f t="shared" si="415"/>
        <v>3187.5</v>
      </c>
      <c r="Q1781" s="3">
        <f t="shared" si="416"/>
        <v>911.5</v>
      </c>
      <c r="R1781" s="3">
        <f t="shared" si="417"/>
        <v>2301</v>
      </c>
      <c r="S1781" s="57">
        <f t="shared" si="418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25">
      <c r="A1782" s="163">
        <v>718</v>
      </c>
      <c r="B1782" s="2" t="s">
        <v>1902</v>
      </c>
      <c r="C1782" s="1" t="s">
        <v>34</v>
      </c>
      <c r="D1782" s="107" t="s">
        <v>1134</v>
      </c>
      <c r="E1782" s="1" t="s">
        <v>1184</v>
      </c>
      <c r="F1782" s="1" t="s">
        <v>32</v>
      </c>
      <c r="G1782" s="3">
        <v>15000</v>
      </c>
      <c r="H1782" s="58">
        <v>0</v>
      </c>
      <c r="I1782" s="3">
        <v>25</v>
      </c>
      <c r="J1782" s="3">
        <f t="shared" si="410"/>
        <v>430.5</v>
      </c>
      <c r="K1782" s="55">
        <f t="shared" si="411"/>
        <v>1065</v>
      </c>
      <c r="L1782" s="55">
        <f t="shared" si="412"/>
        <v>172.5</v>
      </c>
      <c r="M1782" s="3">
        <f t="shared" si="413"/>
        <v>456</v>
      </c>
      <c r="N1782" s="55">
        <f t="shared" si="414"/>
        <v>1063.5</v>
      </c>
      <c r="O1782" s="5">
        <v>0</v>
      </c>
      <c r="P1782" s="3">
        <f t="shared" si="415"/>
        <v>3187.5</v>
      </c>
      <c r="Q1782" s="3">
        <f t="shared" si="416"/>
        <v>911.5</v>
      </c>
      <c r="R1782" s="3">
        <f t="shared" si="417"/>
        <v>2301</v>
      </c>
      <c r="S1782" s="57">
        <f t="shared" si="418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25">
      <c r="A1783" s="163">
        <v>719</v>
      </c>
      <c r="B1783" s="2" t="s">
        <v>1903</v>
      </c>
      <c r="C1783" s="1" t="s">
        <v>34</v>
      </c>
      <c r="D1783" s="107" t="s">
        <v>1134</v>
      </c>
      <c r="E1783" s="1" t="s">
        <v>1184</v>
      </c>
      <c r="F1783" s="1" t="s">
        <v>32</v>
      </c>
      <c r="G1783" s="3">
        <v>15000</v>
      </c>
      <c r="H1783" s="58">
        <v>0</v>
      </c>
      <c r="I1783" s="3">
        <v>25</v>
      </c>
      <c r="J1783" s="3">
        <f t="shared" si="410"/>
        <v>430.5</v>
      </c>
      <c r="K1783" s="55">
        <f t="shared" si="411"/>
        <v>1065</v>
      </c>
      <c r="L1783" s="55">
        <f t="shared" si="412"/>
        <v>172.5</v>
      </c>
      <c r="M1783" s="3">
        <f t="shared" si="413"/>
        <v>456</v>
      </c>
      <c r="N1783" s="55">
        <f t="shared" si="414"/>
        <v>1063.5</v>
      </c>
      <c r="O1783" s="5">
        <v>0</v>
      </c>
      <c r="P1783" s="3">
        <f t="shared" si="415"/>
        <v>3187.5</v>
      </c>
      <c r="Q1783" s="3">
        <f t="shared" si="416"/>
        <v>911.5</v>
      </c>
      <c r="R1783" s="3">
        <f t="shared" si="417"/>
        <v>2301</v>
      </c>
      <c r="S1783" s="57">
        <f t="shared" si="418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25">
      <c r="A1784" s="163">
        <v>720</v>
      </c>
      <c r="B1784" s="120" t="s">
        <v>1904</v>
      </c>
      <c r="C1784" s="1" t="s">
        <v>30</v>
      </c>
      <c r="D1784" s="107" t="s">
        <v>1134</v>
      </c>
      <c r="E1784" s="1" t="s">
        <v>1184</v>
      </c>
      <c r="F1784" s="1" t="s">
        <v>32</v>
      </c>
      <c r="G1784" s="3">
        <v>15000</v>
      </c>
      <c r="H1784" s="58">
        <v>0</v>
      </c>
      <c r="I1784" s="3">
        <v>25</v>
      </c>
      <c r="J1784" s="3">
        <f t="shared" si="410"/>
        <v>430.5</v>
      </c>
      <c r="K1784" s="55">
        <f t="shared" si="411"/>
        <v>1065</v>
      </c>
      <c r="L1784" s="55">
        <f t="shared" si="412"/>
        <v>172.5</v>
      </c>
      <c r="M1784" s="3">
        <f t="shared" si="413"/>
        <v>456</v>
      </c>
      <c r="N1784" s="55">
        <f t="shared" si="414"/>
        <v>1063.5</v>
      </c>
      <c r="O1784" s="5">
        <v>0</v>
      </c>
      <c r="P1784" s="3">
        <f t="shared" si="415"/>
        <v>3187.5</v>
      </c>
      <c r="Q1784" s="3">
        <f t="shared" si="416"/>
        <v>911.5</v>
      </c>
      <c r="R1784" s="3">
        <f t="shared" si="417"/>
        <v>2301</v>
      </c>
      <c r="S1784" s="57">
        <f t="shared" si="418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25">
      <c r="A1785" s="163">
        <v>721</v>
      </c>
      <c r="B1785" s="2" t="s">
        <v>1905</v>
      </c>
      <c r="C1785" s="1" t="s">
        <v>30</v>
      </c>
      <c r="D1785" s="107" t="s">
        <v>1134</v>
      </c>
      <c r="E1785" s="1" t="s">
        <v>1184</v>
      </c>
      <c r="F1785" s="1" t="s">
        <v>32</v>
      </c>
      <c r="G1785" s="3">
        <v>15000</v>
      </c>
      <c r="H1785" s="58">
        <v>0</v>
      </c>
      <c r="I1785" s="3">
        <v>25</v>
      </c>
      <c r="J1785" s="3">
        <f t="shared" si="410"/>
        <v>430.5</v>
      </c>
      <c r="K1785" s="55">
        <f t="shared" si="411"/>
        <v>1065</v>
      </c>
      <c r="L1785" s="55">
        <f t="shared" si="412"/>
        <v>172.5</v>
      </c>
      <c r="M1785" s="3">
        <f t="shared" si="413"/>
        <v>456</v>
      </c>
      <c r="N1785" s="55">
        <f t="shared" si="414"/>
        <v>1063.5</v>
      </c>
      <c r="O1785" s="5">
        <v>0</v>
      </c>
      <c r="P1785" s="3">
        <f t="shared" si="415"/>
        <v>3187.5</v>
      </c>
      <c r="Q1785" s="3">
        <f t="shared" si="416"/>
        <v>911.5</v>
      </c>
      <c r="R1785" s="3">
        <f t="shared" si="417"/>
        <v>2301</v>
      </c>
      <c r="S1785" s="57">
        <f t="shared" si="418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25">
      <c r="A1786" s="163">
        <v>722</v>
      </c>
      <c r="B1786" s="2" t="s">
        <v>1906</v>
      </c>
      <c r="C1786" s="1" t="s">
        <v>30</v>
      </c>
      <c r="D1786" s="107" t="s">
        <v>1134</v>
      </c>
      <c r="E1786" s="1" t="s">
        <v>1184</v>
      </c>
      <c r="F1786" s="1" t="s">
        <v>32</v>
      </c>
      <c r="G1786" s="3">
        <v>15000</v>
      </c>
      <c r="H1786" s="58">
        <v>0</v>
      </c>
      <c r="I1786" s="3">
        <v>25</v>
      </c>
      <c r="J1786" s="3">
        <f t="shared" si="410"/>
        <v>430.5</v>
      </c>
      <c r="K1786" s="55">
        <f t="shared" si="411"/>
        <v>1065</v>
      </c>
      <c r="L1786" s="55">
        <f t="shared" si="412"/>
        <v>172.5</v>
      </c>
      <c r="M1786" s="3">
        <f t="shared" si="413"/>
        <v>456</v>
      </c>
      <c r="N1786" s="55">
        <f t="shared" si="414"/>
        <v>1063.5</v>
      </c>
      <c r="O1786" s="5">
        <v>0</v>
      </c>
      <c r="P1786" s="3">
        <f t="shared" si="415"/>
        <v>3187.5</v>
      </c>
      <c r="Q1786" s="3">
        <f t="shared" si="416"/>
        <v>911.5</v>
      </c>
      <c r="R1786" s="3">
        <f t="shared" si="417"/>
        <v>2301</v>
      </c>
      <c r="S1786" s="57">
        <f t="shared" si="418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25">
      <c r="A1787" s="163">
        <v>723</v>
      </c>
      <c r="B1787" s="2" t="s">
        <v>1907</v>
      </c>
      <c r="C1787" s="1" t="s">
        <v>34</v>
      </c>
      <c r="D1787" s="107" t="s">
        <v>1134</v>
      </c>
      <c r="E1787" s="1" t="s">
        <v>1184</v>
      </c>
      <c r="F1787" s="1" t="s">
        <v>32</v>
      </c>
      <c r="G1787" s="3">
        <v>15000</v>
      </c>
      <c r="H1787" s="58">
        <v>0</v>
      </c>
      <c r="I1787" s="3">
        <v>25</v>
      </c>
      <c r="J1787" s="3">
        <f t="shared" si="410"/>
        <v>430.5</v>
      </c>
      <c r="K1787" s="55">
        <f t="shared" si="411"/>
        <v>1065</v>
      </c>
      <c r="L1787" s="55">
        <f t="shared" si="412"/>
        <v>172.5</v>
      </c>
      <c r="M1787" s="3">
        <f t="shared" si="413"/>
        <v>456</v>
      </c>
      <c r="N1787" s="55">
        <f t="shared" si="414"/>
        <v>1063.5</v>
      </c>
      <c r="O1787" s="5">
        <v>0</v>
      </c>
      <c r="P1787" s="3">
        <f t="shared" si="415"/>
        <v>3187.5</v>
      </c>
      <c r="Q1787" s="3">
        <f t="shared" si="416"/>
        <v>911.5</v>
      </c>
      <c r="R1787" s="3">
        <f t="shared" si="417"/>
        <v>2301</v>
      </c>
      <c r="S1787" s="57">
        <f t="shared" si="418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25">
      <c r="A1788" s="163">
        <v>724</v>
      </c>
      <c r="B1788" s="2" t="s">
        <v>1908</v>
      </c>
      <c r="C1788" s="1" t="s">
        <v>34</v>
      </c>
      <c r="D1788" s="107" t="s">
        <v>1134</v>
      </c>
      <c r="E1788" s="1" t="s">
        <v>1184</v>
      </c>
      <c r="F1788" s="1" t="s">
        <v>32</v>
      </c>
      <c r="G1788" s="3">
        <v>15000</v>
      </c>
      <c r="H1788" s="58">
        <v>0</v>
      </c>
      <c r="I1788" s="3">
        <v>25</v>
      </c>
      <c r="J1788" s="3">
        <f t="shared" si="410"/>
        <v>430.5</v>
      </c>
      <c r="K1788" s="55">
        <f t="shared" si="411"/>
        <v>1065</v>
      </c>
      <c r="L1788" s="55">
        <f t="shared" si="412"/>
        <v>172.5</v>
      </c>
      <c r="M1788" s="3">
        <f t="shared" si="413"/>
        <v>456</v>
      </c>
      <c r="N1788" s="55">
        <f t="shared" si="414"/>
        <v>1063.5</v>
      </c>
      <c r="O1788" s="5">
        <v>0</v>
      </c>
      <c r="P1788" s="3">
        <f t="shared" si="415"/>
        <v>3187.5</v>
      </c>
      <c r="Q1788" s="3">
        <f t="shared" si="416"/>
        <v>911.5</v>
      </c>
      <c r="R1788" s="3">
        <f t="shared" si="417"/>
        <v>2301</v>
      </c>
      <c r="S1788" s="57">
        <f t="shared" si="418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25">
      <c r="A1789" s="163">
        <v>725</v>
      </c>
      <c r="B1789" s="120" t="s">
        <v>1909</v>
      </c>
      <c r="C1789" s="1" t="s">
        <v>34</v>
      </c>
      <c r="D1789" s="107" t="s">
        <v>1134</v>
      </c>
      <c r="E1789" s="1" t="s">
        <v>1184</v>
      </c>
      <c r="F1789" s="1" t="s">
        <v>32</v>
      </c>
      <c r="G1789" s="3">
        <v>15000</v>
      </c>
      <c r="H1789" s="58">
        <v>0</v>
      </c>
      <c r="I1789" s="3">
        <v>25</v>
      </c>
      <c r="J1789" s="3">
        <f t="shared" si="410"/>
        <v>430.5</v>
      </c>
      <c r="K1789" s="55">
        <f t="shared" si="411"/>
        <v>1065</v>
      </c>
      <c r="L1789" s="55">
        <f t="shared" si="412"/>
        <v>172.5</v>
      </c>
      <c r="M1789" s="3">
        <f t="shared" si="413"/>
        <v>456</v>
      </c>
      <c r="N1789" s="55">
        <f t="shared" si="414"/>
        <v>1063.5</v>
      </c>
      <c r="O1789" s="5">
        <v>0</v>
      </c>
      <c r="P1789" s="3">
        <f t="shared" si="415"/>
        <v>3187.5</v>
      </c>
      <c r="Q1789" s="3">
        <f t="shared" si="416"/>
        <v>911.5</v>
      </c>
      <c r="R1789" s="3">
        <f t="shared" si="417"/>
        <v>2301</v>
      </c>
      <c r="S1789" s="57">
        <f t="shared" si="418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25">
      <c r="A1790" s="163">
        <v>726</v>
      </c>
      <c r="B1790" s="2" t="s">
        <v>1910</v>
      </c>
      <c r="C1790" s="1" t="s">
        <v>34</v>
      </c>
      <c r="D1790" s="107" t="s">
        <v>1134</v>
      </c>
      <c r="E1790" s="1" t="s">
        <v>1184</v>
      </c>
      <c r="F1790" s="1" t="s">
        <v>32</v>
      </c>
      <c r="G1790" s="3">
        <v>15000</v>
      </c>
      <c r="H1790" s="58">
        <v>0</v>
      </c>
      <c r="I1790" s="3">
        <v>25</v>
      </c>
      <c r="J1790" s="3">
        <f t="shared" si="410"/>
        <v>430.5</v>
      </c>
      <c r="K1790" s="55">
        <f t="shared" si="411"/>
        <v>1065</v>
      </c>
      <c r="L1790" s="55">
        <f t="shared" si="412"/>
        <v>172.5</v>
      </c>
      <c r="M1790" s="3">
        <f t="shared" si="413"/>
        <v>456</v>
      </c>
      <c r="N1790" s="55">
        <f t="shared" si="414"/>
        <v>1063.5</v>
      </c>
      <c r="O1790" s="5">
        <v>0</v>
      </c>
      <c r="P1790" s="3">
        <f t="shared" si="415"/>
        <v>3187.5</v>
      </c>
      <c r="Q1790" s="3">
        <f t="shared" si="416"/>
        <v>911.5</v>
      </c>
      <c r="R1790" s="3">
        <f t="shared" si="417"/>
        <v>2301</v>
      </c>
      <c r="S1790" s="57">
        <f t="shared" si="418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25">
      <c r="A1791" s="163">
        <v>727</v>
      </c>
      <c r="B1791" s="2" t="s">
        <v>1911</v>
      </c>
      <c r="C1791" s="1" t="s">
        <v>34</v>
      </c>
      <c r="D1791" s="107" t="s">
        <v>1134</v>
      </c>
      <c r="E1791" s="1" t="s">
        <v>1184</v>
      </c>
      <c r="F1791" s="1" t="s">
        <v>32</v>
      </c>
      <c r="G1791" s="3">
        <v>15000</v>
      </c>
      <c r="H1791" s="58">
        <v>0</v>
      </c>
      <c r="I1791" s="3">
        <v>25</v>
      </c>
      <c r="J1791" s="3">
        <f t="shared" si="410"/>
        <v>430.5</v>
      </c>
      <c r="K1791" s="55">
        <f t="shared" si="411"/>
        <v>1065</v>
      </c>
      <c r="L1791" s="55">
        <f t="shared" si="412"/>
        <v>172.5</v>
      </c>
      <c r="M1791" s="3">
        <f t="shared" si="413"/>
        <v>456</v>
      </c>
      <c r="N1791" s="55">
        <f t="shared" si="414"/>
        <v>1063.5</v>
      </c>
      <c r="O1791" s="5">
        <v>0</v>
      </c>
      <c r="P1791" s="3">
        <f t="shared" si="415"/>
        <v>3187.5</v>
      </c>
      <c r="Q1791" s="3">
        <f t="shared" si="416"/>
        <v>911.5</v>
      </c>
      <c r="R1791" s="3">
        <f t="shared" si="417"/>
        <v>2301</v>
      </c>
      <c r="S1791" s="57">
        <f t="shared" si="418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25">
      <c r="A1792" s="163">
        <v>728</v>
      </c>
      <c r="B1792" s="2" t="s">
        <v>1912</v>
      </c>
      <c r="C1792" s="1" t="s">
        <v>34</v>
      </c>
      <c r="D1792" s="107" t="s">
        <v>1134</v>
      </c>
      <c r="E1792" s="1" t="s">
        <v>1184</v>
      </c>
      <c r="F1792" s="1" t="s">
        <v>32</v>
      </c>
      <c r="G1792" s="3">
        <v>15000</v>
      </c>
      <c r="H1792" s="58">
        <v>0</v>
      </c>
      <c r="I1792" s="3">
        <v>25</v>
      </c>
      <c r="J1792" s="3">
        <f t="shared" si="410"/>
        <v>430.5</v>
      </c>
      <c r="K1792" s="55">
        <f t="shared" si="411"/>
        <v>1065</v>
      </c>
      <c r="L1792" s="55">
        <f t="shared" si="412"/>
        <v>172.5</v>
      </c>
      <c r="M1792" s="3">
        <f t="shared" si="413"/>
        <v>456</v>
      </c>
      <c r="N1792" s="55">
        <f t="shared" si="414"/>
        <v>1063.5</v>
      </c>
      <c r="O1792" s="5">
        <v>0</v>
      </c>
      <c r="P1792" s="3">
        <f t="shared" si="415"/>
        <v>3187.5</v>
      </c>
      <c r="Q1792" s="3">
        <f t="shared" si="416"/>
        <v>911.5</v>
      </c>
      <c r="R1792" s="3">
        <f t="shared" si="417"/>
        <v>2301</v>
      </c>
      <c r="S1792" s="57">
        <f t="shared" si="418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25">
      <c r="A1793" s="163">
        <v>729</v>
      </c>
      <c r="B1793" s="2" t="s">
        <v>1913</v>
      </c>
      <c r="C1793" s="1" t="s">
        <v>34</v>
      </c>
      <c r="D1793" s="107" t="s">
        <v>1134</v>
      </c>
      <c r="E1793" s="1" t="s">
        <v>1184</v>
      </c>
      <c r="F1793" s="1" t="s">
        <v>32</v>
      </c>
      <c r="G1793" s="3">
        <v>15000</v>
      </c>
      <c r="H1793" s="58">
        <v>0</v>
      </c>
      <c r="I1793" s="3">
        <v>25</v>
      </c>
      <c r="J1793" s="3">
        <f t="shared" si="410"/>
        <v>430.5</v>
      </c>
      <c r="K1793" s="55">
        <f t="shared" si="411"/>
        <v>1065</v>
      </c>
      <c r="L1793" s="55">
        <f t="shared" si="412"/>
        <v>172.5</v>
      </c>
      <c r="M1793" s="3">
        <f t="shared" si="413"/>
        <v>456</v>
      </c>
      <c r="N1793" s="55">
        <f t="shared" si="414"/>
        <v>1063.5</v>
      </c>
      <c r="O1793" s="5">
        <v>0</v>
      </c>
      <c r="P1793" s="3">
        <f t="shared" si="415"/>
        <v>3187.5</v>
      </c>
      <c r="Q1793" s="3">
        <f t="shared" si="416"/>
        <v>911.5</v>
      </c>
      <c r="R1793" s="3">
        <f t="shared" si="417"/>
        <v>2301</v>
      </c>
      <c r="S1793" s="57">
        <f t="shared" si="418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25">
      <c r="A1794" s="163">
        <v>730</v>
      </c>
      <c r="B1794" s="2" t="s">
        <v>1914</v>
      </c>
      <c r="C1794" s="1" t="s">
        <v>34</v>
      </c>
      <c r="D1794" s="107" t="s">
        <v>1134</v>
      </c>
      <c r="E1794" s="1" t="s">
        <v>1184</v>
      </c>
      <c r="F1794" s="1" t="s">
        <v>32</v>
      </c>
      <c r="G1794" s="3">
        <v>15000</v>
      </c>
      <c r="H1794" s="58">
        <v>0</v>
      </c>
      <c r="I1794" s="3">
        <v>25</v>
      </c>
      <c r="J1794" s="3">
        <f t="shared" si="410"/>
        <v>430.5</v>
      </c>
      <c r="K1794" s="55">
        <f t="shared" si="411"/>
        <v>1065</v>
      </c>
      <c r="L1794" s="55">
        <f t="shared" si="412"/>
        <v>172.5</v>
      </c>
      <c r="M1794" s="3">
        <f t="shared" si="413"/>
        <v>456</v>
      </c>
      <c r="N1794" s="55">
        <f t="shared" si="414"/>
        <v>1063.5</v>
      </c>
      <c r="O1794" s="5">
        <v>0</v>
      </c>
      <c r="P1794" s="3">
        <f t="shared" si="415"/>
        <v>3187.5</v>
      </c>
      <c r="Q1794" s="3">
        <f t="shared" si="416"/>
        <v>911.5</v>
      </c>
      <c r="R1794" s="3">
        <f t="shared" si="417"/>
        <v>2301</v>
      </c>
      <c r="S1794" s="57">
        <f t="shared" si="418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25">
      <c r="A1795" s="163">
        <v>731</v>
      </c>
      <c r="B1795" s="2" t="s">
        <v>1915</v>
      </c>
      <c r="C1795" s="1" t="s">
        <v>34</v>
      </c>
      <c r="D1795" s="107" t="s">
        <v>1134</v>
      </c>
      <c r="E1795" s="1" t="s">
        <v>1184</v>
      </c>
      <c r="F1795" s="1" t="s">
        <v>32</v>
      </c>
      <c r="G1795" s="3">
        <v>15000</v>
      </c>
      <c r="H1795" s="58">
        <v>0</v>
      </c>
      <c r="I1795" s="3">
        <v>25</v>
      </c>
      <c r="J1795" s="3">
        <f t="shared" si="410"/>
        <v>430.5</v>
      </c>
      <c r="K1795" s="55">
        <f t="shared" si="411"/>
        <v>1065</v>
      </c>
      <c r="L1795" s="55">
        <f t="shared" si="412"/>
        <v>172.5</v>
      </c>
      <c r="M1795" s="3">
        <f t="shared" si="413"/>
        <v>456</v>
      </c>
      <c r="N1795" s="55">
        <f t="shared" si="414"/>
        <v>1063.5</v>
      </c>
      <c r="O1795" s="5">
        <v>0</v>
      </c>
      <c r="P1795" s="3">
        <f t="shared" si="415"/>
        <v>3187.5</v>
      </c>
      <c r="Q1795" s="3">
        <f t="shared" si="416"/>
        <v>911.5</v>
      </c>
      <c r="R1795" s="3">
        <f t="shared" si="417"/>
        <v>2301</v>
      </c>
      <c r="S1795" s="57">
        <f t="shared" si="418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25">
      <c r="A1796" s="163">
        <v>732</v>
      </c>
      <c r="B1796" s="120" t="s">
        <v>1916</v>
      </c>
      <c r="C1796" s="1" t="s">
        <v>34</v>
      </c>
      <c r="D1796" s="107" t="s">
        <v>1134</v>
      </c>
      <c r="E1796" s="1" t="s">
        <v>1184</v>
      </c>
      <c r="F1796" s="1" t="s">
        <v>32</v>
      </c>
      <c r="G1796" s="3">
        <v>15000</v>
      </c>
      <c r="H1796" s="58">
        <v>0</v>
      </c>
      <c r="I1796" s="3">
        <v>25</v>
      </c>
      <c r="J1796" s="3">
        <f t="shared" si="410"/>
        <v>430.5</v>
      </c>
      <c r="K1796" s="55">
        <f t="shared" si="411"/>
        <v>1065</v>
      </c>
      <c r="L1796" s="55">
        <f t="shared" si="412"/>
        <v>172.5</v>
      </c>
      <c r="M1796" s="3">
        <f t="shared" si="413"/>
        <v>456</v>
      </c>
      <c r="N1796" s="55">
        <f t="shared" si="414"/>
        <v>1063.5</v>
      </c>
      <c r="O1796" s="5">
        <v>0</v>
      </c>
      <c r="P1796" s="3">
        <f t="shared" si="415"/>
        <v>3187.5</v>
      </c>
      <c r="Q1796" s="3">
        <f t="shared" si="416"/>
        <v>911.5</v>
      </c>
      <c r="R1796" s="3">
        <f t="shared" si="417"/>
        <v>2301</v>
      </c>
      <c r="S1796" s="57">
        <f t="shared" si="418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25">
      <c r="A1797" s="163">
        <v>733</v>
      </c>
      <c r="B1797" s="2" t="s">
        <v>1917</v>
      </c>
      <c r="C1797" s="1" t="s">
        <v>34</v>
      </c>
      <c r="D1797" s="107" t="s">
        <v>1134</v>
      </c>
      <c r="E1797" s="1" t="s">
        <v>1184</v>
      </c>
      <c r="F1797" s="1" t="s">
        <v>32</v>
      </c>
      <c r="G1797" s="3">
        <v>15000</v>
      </c>
      <c r="H1797" s="58">
        <v>0</v>
      </c>
      <c r="I1797" s="3">
        <v>25</v>
      </c>
      <c r="J1797" s="3">
        <f t="shared" si="410"/>
        <v>430.5</v>
      </c>
      <c r="K1797" s="55">
        <f t="shared" si="411"/>
        <v>1065</v>
      </c>
      <c r="L1797" s="55">
        <f t="shared" si="412"/>
        <v>172.5</v>
      </c>
      <c r="M1797" s="3">
        <f t="shared" si="413"/>
        <v>456</v>
      </c>
      <c r="N1797" s="55">
        <f t="shared" si="414"/>
        <v>1063.5</v>
      </c>
      <c r="O1797" s="5">
        <v>0</v>
      </c>
      <c r="P1797" s="3">
        <f t="shared" si="415"/>
        <v>3187.5</v>
      </c>
      <c r="Q1797" s="3">
        <f t="shared" si="416"/>
        <v>911.5</v>
      </c>
      <c r="R1797" s="3">
        <f t="shared" si="417"/>
        <v>2301</v>
      </c>
      <c r="S1797" s="57">
        <f t="shared" si="418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25">
      <c r="A1798" s="163">
        <v>734</v>
      </c>
      <c r="B1798" s="120" t="s">
        <v>1918</v>
      </c>
      <c r="C1798" s="1" t="s">
        <v>34</v>
      </c>
      <c r="D1798" s="107" t="s">
        <v>1134</v>
      </c>
      <c r="E1798" s="1" t="s">
        <v>1184</v>
      </c>
      <c r="F1798" s="1" t="s">
        <v>32</v>
      </c>
      <c r="G1798" s="3">
        <v>15000</v>
      </c>
      <c r="H1798" s="58">
        <v>0</v>
      </c>
      <c r="I1798" s="3">
        <v>25</v>
      </c>
      <c r="J1798" s="3">
        <f t="shared" si="410"/>
        <v>430.5</v>
      </c>
      <c r="K1798" s="55">
        <f t="shared" si="411"/>
        <v>1065</v>
      </c>
      <c r="L1798" s="55">
        <f t="shared" si="412"/>
        <v>172.5</v>
      </c>
      <c r="M1798" s="3">
        <f t="shared" si="413"/>
        <v>456</v>
      </c>
      <c r="N1798" s="55">
        <f t="shared" si="414"/>
        <v>1063.5</v>
      </c>
      <c r="O1798" s="5">
        <v>0</v>
      </c>
      <c r="P1798" s="3">
        <f t="shared" si="415"/>
        <v>3187.5</v>
      </c>
      <c r="Q1798" s="3">
        <f t="shared" si="416"/>
        <v>911.5</v>
      </c>
      <c r="R1798" s="3">
        <f t="shared" si="417"/>
        <v>2301</v>
      </c>
      <c r="S1798" s="57">
        <f t="shared" si="418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25">
      <c r="A1799" s="163">
        <v>735</v>
      </c>
      <c r="B1799" s="2" t="s">
        <v>1919</v>
      </c>
      <c r="C1799" s="1" t="s">
        <v>34</v>
      </c>
      <c r="D1799" s="107" t="s">
        <v>1134</v>
      </c>
      <c r="E1799" s="1" t="s">
        <v>1184</v>
      </c>
      <c r="F1799" s="1" t="s">
        <v>32</v>
      </c>
      <c r="G1799" s="3">
        <v>15000</v>
      </c>
      <c r="H1799" s="58">
        <v>0</v>
      </c>
      <c r="I1799" s="3">
        <v>25</v>
      </c>
      <c r="J1799" s="3">
        <f t="shared" si="410"/>
        <v>430.5</v>
      </c>
      <c r="K1799" s="55">
        <f t="shared" si="411"/>
        <v>1065</v>
      </c>
      <c r="L1799" s="55">
        <f t="shared" si="412"/>
        <v>172.5</v>
      </c>
      <c r="M1799" s="3">
        <f t="shared" si="413"/>
        <v>456</v>
      </c>
      <c r="N1799" s="55">
        <f t="shared" si="414"/>
        <v>1063.5</v>
      </c>
      <c r="O1799" s="5">
        <v>0</v>
      </c>
      <c r="P1799" s="3">
        <f t="shared" si="415"/>
        <v>3187.5</v>
      </c>
      <c r="Q1799" s="3">
        <f t="shared" si="416"/>
        <v>911.5</v>
      </c>
      <c r="R1799" s="3">
        <f t="shared" si="417"/>
        <v>2301</v>
      </c>
      <c r="S1799" s="57">
        <f t="shared" si="418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25">
      <c r="A1800" s="163">
        <v>736</v>
      </c>
      <c r="B1800" s="2" t="s">
        <v>1920</v>
      </c>
      <c r="C1800" s="1" t="s">
        <v>34</v>
      </c>
      <c r="D1800" s="107" t="s">
        <v>1134</v>
      </c>
      <c r="E1800" s="1" t="s">
        <v>1184</v>
      </c>
      <c r="F1800" s="1" t="s">
        <v>32</v>
      </c>
      <c r="G1800" s="3">
        <v>15000</v>
      </c>
      <c r="H1800" s="58">
        <v>0</v>
      </c>
      <c r="I1800" s="3">
        <v>25</v>
      </c>
      <c r="J1800" s="3">
        <f t="shared" si="410"/>
        <v>430.5</v>
      </c>
      <c r="K1800" s="55">
        <f t="shared" si="411"/>
        <v>1065</v>
      </c>
      <c r="L1800" s="55">
        <f t="shared" si="412"/>
        <v>172.5</v>
      </c>
      <c r="M1800" s="3">
        <f t="shared" si="413"/>
        <v>456</v>
      </c>
      <c r="N1800" s="55">
        <f t="shared" si="414"/>
        <v>1063.5</v>
      </c>
      <c r="O1800" s="5">
        <v>0</v>
      </c>
      <c r="P1800" s="3">
        <f t="shared" si="415"/>
        <v>3187.5</v>
      </c>
      <c r="Q1800" s="3">
        <f t="shared" si="416"/>
        <v>911.5</v>
      </c>
      <c r="R1800" s="3">
        <f t="shared" si="417"/>
        <v>2301</v>
      </c>
      <c r="S1800" s="57">
        <f t="shared" si="418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25">
      <c r="A1801" s="163">
        <v>737</v>
      </c>
      <c r="B1801" s="2" t="s">
        <v>1921</v>
      </c>
      <c r="C1801" s="1" t="s">
        <v>34</v>
      </c>
      <c r="D1801" s="107" t="s">
        <v>1134</v>
      </c>
      <c r="E1801" s="1" t="s">
        <v>1184</v>
      </c>
      <c r="F1801" s="1" t="s">
        <v>32</v>
      </c>
      <c r="G1801" s="3">
        <v>15000</v>
      </c>
      <c r="H1801" s="58">
        <v>0</v>
      </c>
      <c r="I1801" s="3">
        <v>25</v>
      </c>
      <c r="J1801" s="3">
        <f t="shared" si="410"/>
        <v>430.5</v>
      </c>
      <c r="K1801" s="55">
        <f t="shared" si="411"/>
        <v>1065</v>
      </c>
      <c r="L1801" s="55">
        <f t="shared" si="412"/>
        <v>172.5</v>
      </c>
      <c r="M1801" s="3">
        <f t="shared" si="413"/>
        <v>456</v>
      </c>
      <c r="N1801" s="55">
        <f t="shared" si="414"/>
        <v>1063.5</v>
      </c>
      <c r="O1801" s="5">
        <v>0</v>
      </c>
      <c r="P1801" s="3">
        <f t="shared" si="415"/>
        <v>3187.5</v>
      </c>
      <c r="Q1801" s="3">
        <f t="shared" si="416"/>
        <v>911.5</v>
      </c>
      <c r="R1801" s="3">
        <f t="shared" si="417"/>
        <v>2301</v>
      </c>
      <c r="S1801" s="57">
        <f t="shared" si="418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25">
      <c r="A1802" s="163">
        <v>738</v>
      </c>
      <c r="B1802" s="2" t="s">
        <v>1922</v>
      </c>
      <c r="C1802" s="1" t="s">
        <v>34</v>
      </c>
      <c r="D1802" s="107" t="s">
        <v>1134</v>
      </c>
      <c r="E1802" s="1" t="s">
        <v>1184</v>
      </c>
      <c r="F1802" s="1" t="s">
        <v>32</v>
      </c>
      <c r="G1802" s="3">
        <v>15000</v>
      </c>
      <c r="H1802" s="58">
        <v>0</v>
      </c>
      <c r="I1802" s="3">
        <v>25</v>
      </c>
      <c r="J1802" s="3">
        <f t="shared" si="410"/>
        <v>430.5</v>
      </c>
      <c r="K1802" s="55">
        <f t="shared" si="411"/>
        <v>1065</v>
      </c>
      <c r="L1802" s="55">
        <f t="shared" si="412"/>
        <v>172.5</v>
      </c>
      <c r="M1802" s="3">
        <f t="shared" si="413"/>
        <v>456</v>
      </c>
      <c r="N1802" s="55">
        <f t="shared" si="414"/>
        <v>1063.5</v>
      </c>
      <c r="O1802" s="5">
        <v>2700.24</v>
      </c>
      <c r="P1802" s="3">
        <f t="shared" si="415"/>
        <v>3187.5</v>
      </c>
      <c r="Q1802" s="3">
        <f t="shared" si="416"/>
        <v>3611.74</v>
      </c>
      <c r="R1802" s="3">
        <f t="shared" si="417"/>
        <v>2301</v>
      </c>
      <c r="S1802" s="57">
        <f t="shared" si="418"/>
        <v>11388.26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25">
      <c r="A1803" s="163">
        <v>739</v>
      </c>
      <c r="B1803" s="2" t="s">
        <v>1923</v>
      </c>
      <c r="C1803" s="1" t="s">
        <v>34</v>
      </c>
      <c r="D1803" s="107" t="s">
        <v>1134</v>
      </c>
      <c r="E1803" s="1" t="s">
        <v>1184</v>
      </c>
      <c r="F1803" s="1" t="s">
        <v>32</v>
      </c>
      <c r="G1803" s="3">
        <v>15000</v>
      </c>
      <c r="H1803" s="58">
        <v>0</v>
      </c>
      <c r="I1803" s="3">
        <v>25</v>
      </c>
      <c r="J1803" s="3">
        <f t="shared" si="410"/>
        <v>430.5</v>
      </c>
      <c r="K1803" s="55">
        <f t="shared" si="411"/>
        <v>1065</v>
      </c>
      <c r="L1803" s="55">
        <f t="shared" si="412"/>
        <v>172.5</v>
      </c>
      <c r="M1803" s="3">
        <f t="shared" si="413"/>
        <v>456</v>
      </c>
      <c r="N1803" s="55">
        <f t="shared" si="414"/>
        <v>1063.5</v>
      </c>
      <c r="O1803" s="5">
        <v>0</v>
      </c>
      <c r="P1803" s="3">
        <f t="shared" si="415"/>
        <v>3187.5</v>
      </c>
      <c r="Q1803" s="3">
        <f t="shared" si="416"/>
        <v>911.5</v>
      </c>
      <c r="R1803" s="3">
        <f t="shared" si="417"/>
        <v>2301</v>
      </c>
      <c r="S1803" s="57">
        <f t="shared" si="418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25">
      <c r="A1804" s="163">
        <v>740</v>
      </c>
      <c r="B1804" s="120" t="s">
        <v>1924</v>
      </c>
      <c r="C1804" s="1" t="s">
        <v>34</v>
      </c>
      <c r="D1804" s="107" t="s">
        <v>1134</v>
      </c>
      <c r="E1804" s="1" t="s">
        <v>1184</v>
      </c>
      <c r="F1804" s="1" t="s">
        <v>32</v>
      </c>
      <c r="G1804" s="3">
        <v>15000</v>
      </c>
      <c r="H1804" s="58">
        <v>0</v>
      </c>
      <c r="I1804" s="3">
        <v>25</v>
      </c>
      <c r="J1804" s="3">
        <f t="shared" si="410"/>
        <v>430.5</v>
      </c>
      <c r="K1804" s="55">
        <f t="shared" si="411"/>
        <v>1065</v>
      </c>
      <c r="L1804" s="55">
        <f t="shared" si="412"/>
        <v>172.5</v>
      </c>
      <c r="M1804" s="3">
        <f t="shared" si="413"/>
        <v>456</v>
      </c>
      <c r="N1804" s="55">
        <f t="shared" si="414"/>
        <v>1063.5</v>
      </c>
      <c r="O1804" s="5">
        <v>0</v>
      </c>
      <c r="P1804" s="3">
        <f t="shared" si="415"/>
        <v>3187.5</v>
      </c>
      <c r="Q1804" s="3">
        <f t="shared" si="416"/>
        <v>911.5</v>
      </c>
      <c r="R1804" s="3">
        <f t="shared" si="417"/>
        <v>2301</v>
      </c>
      <c r="S1804" s="57">
        <f t="shared" si="418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25">
      <c r="A1805" s="163">
        <v>741</v>
      </c>
      <c r="B1805" s="2" t="s">
        <v>1925</v>
      </c>
      <c r="C1805" s="1" t="s">
        <v>34</v>
      </c>
      <c r="D1805" s="107" t="s">
        <v>1134</v>
      </c>
      <c r="E1805" s="1" t="s">
        <v>1184</v>
      </c>
      <c r="F1805" s="1" t="s">
        <v>32</v>
      </c>
      <c r="G1805" s="3">
        <v>15000</v>
      </c>
      <c r="H1805" s="58">
        <v>0</v>
      </c>
      <c r="I1805" s="3">
        <v>25</v>
      </c>
      <c r="J1805" s="3">
        <f t="shared" si="410"/>
        <v>430.5</v>
      </c>
      <c r="K1805" s="55">
        <f t="shared" si="411"/>
        <v>1065</v>
      </c>
      <c r="L1805" s="55">
        <f t="shared" si="412"/>
        <v>172.5</v>
      </c>
      <c r="M1805" s="3">
        <f t="shared" si="413"/>
        <v>456</v>
      </c>
      <c r="N1805" s="55">
        <f t="shared" si="414"/>
        <v>1063.5</v>
      </c>
      <c r="O1805" s="5">
        <v>0</v>
      </c>
      <c r="P1805" s="3">
        <f t="shared" si="415"/>
        <v>3187.5</v>
      </c>
      <c r="Q1805" s="3">
        <f t="shared" si="416"/>
        <v>911.5</v>
      </c>
      <c r="R1805" s="3">
        <f t="shared" si="417"/>
        <v>2301</v>
      </c>
      <c r="S1805" s="57">
        <f t="shared" si="418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25">
      <c r="A1806" s="163">
        <v>742</v>
      </c>
      <c r="B1806" s="120" t="s">
        <v>1926</v>
      </c>
      <c r="C1806" s="1" t="s">
        <v>34</v>
      </c>
      <c r="D1806" s="107" t="s">
        <v>1134</v>
      </c>
      <c r="E1806" s="1" t="s">
        <v>1184</v>
      </c>
      <c r="F1806" s="1" t="s">
        <v>32</v>
      </c>
      <c r="G1806" s="3">
        <v>15000</v>
      </c>
      <c r="H1806" s="58">
        <v>0</v>
      </c>
      <c r="I1806" s="3">
        <v>25</v>
      </c>
      <c r="J1806" s="3">
        <f t="shared" si="410"/>
        <v>430.5</v>
      </c>
      <c r="K1806" s="55">
        <f t="shared" si="411"/>
        <v>1065</v>
      </c>
      <c r="L1806" s="55">
        <f t="shared" si="412"/>
        <v>172.5</v>
      </c>
      <c r="M1806" s="3">
        <f t="shared" si="413"/>
        <v>456</v>
      </c>
      <c r="N1806" s="55">
        <f t="shared" si="414"/>
        <v>1063.5</v>
      </c>
      <c r="O1806" s="5">
        <v>0</v>
      </c>
      <c r="P1806" s="3">
        <f t="shared" si="415"/>
        <v>3187.5</v>
      </c>
      <c r="Q1806" s="3">
        <f t="shared" si="416"/>
        <v>911.5</v>
      </c>
      <c r="R1806" s="3">
        <f t="shared" si="417"/>
        <v>2301</v>
      </c>
      <c r="S1806" s="57">
        <f t="shared" si="418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25">
      <c r="A1807" s="163">
        <v>743</v>
      </c>
      <c r="B1807" s="106" t="s">
        <v>1927</v>
      </c>
      <c r="C1807" s="1" t="s">
        <v>34</v>
      </c>
      <c r="D1807" s="107" t="s">
        <v>1134</v>
      </c>
      <c r="E1807" s="1" t="s">
        <v>1184</v>
      </c>
      <c r="F1807" s="1" t="s">
        <v>32</v>
      </c>
      <c r="G1807" s="3">
        <v>15000</v>
      </c>
      <c r="H1807" s="58">
        <v>0</v>
      </c>
      <c r="I1807" s="3">
        <v>25</v>
      </c>
      <c r="J1807" s="3">
        <f t="shared" si="410"/>
        <v>430.5</v>
      </c>
      <c r="K1807" s="55">
        <f t="shared" si="411"/>
        <v>1065</v>
      </c>
      <c r="L1807" s="55">
        <f t="shared" si="412"/>
        <v>172.5</v>
      </c>
      <c r="M1807" s="3">
        <f t="shared" si="413"/>
        <v>456</v>
      </c>
      <c r="N1807" s="55">
        <f t="shared" si="414"/>
        <v>1063.5</v>
      </c>
      <c r="O1807" s="5">
        <v>0</v>
      </c>
      <c r="P1807" s="3">
        <f t="shared" si="415"/>
        <v>3187.5</v>
      </c>
      <c r="Q1807" s="3">
        <f t="shared" si="416"/>
        <v>911.5</v>
      </c>
      <c r="R1807" s="3">
        <f t="shared" si="417"/>
        <v>2301</v>
      </c>
      <c r="S1807" s="57">
        <f t="shared" si="418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25">
      <c r="A1808" s="163">
        <v>744</v>
      </c>
      <c r="B1808" s="2" t="s">
        <v>1928</v>
      </c>
      <c r="C1808" s="1" t="s">
        <v>34</v>
      </c>
      <c r="D1808" s="107" t="s">
        <v>1134</v>
      </c>
      <c r="E1808" s="1" t="s">
        <v>1184</v>
      </c>
      <c r="F1808" s="1" t="s">
        <v>32</v>
      </c>
      <c r="G1808" s="3">
        <v>15000</v>
      </c>
      <c r="H1808" s="58">
        <v>0</v>
      </c>
      <c r="I1808" s="3">
        <v>25</v>
      </c>
      <c r="J1808" s="3">
        <f t="shared" si="410"/>
        <v>430.5</v>
      </c>
      <c r="K1808" s="55">
        <f t="shared" si="411"/>
        <v>1065</v>
      </c>
      <c r="L1808" s="55">
        <f t="shared" si="412"/>
        <v>172.5</v>
      </c>
      <c r="M1808" s="3">
        <f t="shared" si="413"/>
        <v>456</v>
      </c>
      <c r="N1808" s="55">
        <f t="shared" si="414"/>
        <v>1063.5</v>
      </c>
      <c r="O1808" s="5">
        <v>0</v>
      </c>
      <c r="P1808" s="3">
        <f t="shared" si="415"/>
        <v>3187.5</v>
      </c>
      <c r="Q1808" s="3">
        <f t="shared" si="416"/>
        <v>911.5</v>
      </c>
      <c r="R1808" s="3">
        <f t="shared" si="417"/>
        <v>2301</v>
      </c>
      <c r="S1808" s="57">
        <f t="shared" si="418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25">
      <c r="A1809" s="163">
        <v>745</v>
      </c>
      <c r="B1809" s="2" t="s">
        <v>1929</v>
      </c>
      <c r="C1809" s="1" t="s">
        <v>34</v>
      </c>
      <c r="D1809" s="107" t="s">
        <v>1134</v>
      </c>
      <c r="E1809" s="1" t="s">
        <v>1184</v>
      </c>
      <c r="F1809" s="1" t="s">
        <v>32</v>
      </c>
      <c r="G1809" s="3">
        <v>15000</v>
      </c>
      <c r="H1809" s="58">
        <v>0</v>
      </c>
      <c r="I1809" s="3">
        <v>25</v>
      </c>
      <c r="J1809" s="3">
        <f t="shared" si="410"/>
        <v>430.5</v>
      </c>
      <c r="K1809" s="55">
        <f t="shared" si="411"/>
        <v>1065</v>
      </c>
      <c r="L1809" s="55">
        <f t="shared" si="412"/>
        <v>172.5</v>
      </c>
      <c r="M1809" s="3">
        <f t="shared" si="413"/>
        <v>456</v>
      </c>
      <c r="N1809" s="55">
        <f t="shared" si="414"/>
        <v>1063.5</v>
      </c>
      <c r="O1809" s="5">
        <v>0</v>
      </c>
      <c r="P1809" s="3">
        <f t="shared" si="415"/>
        <v>3187.5</v>
      </c>
      <c r="Q1809" s="3">
        <f t="shared" si="416"/>
        <v>911.5</v>
      </c>
      <c r="R1809" s="3">
        <f t="shared" si="417"/>
        <v>2301</v>
      </c>
      <c r="S1809" s="57">
        <f t="shared" si="418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25">
      <c r="A1810" s="163">
        <v>746</v>
      </c>
      <c r="B1810" s="2" t="s">
        <v>1930</v>
      </c>
      <c r="C1810" s="1" t="s">
        <v>34</v>
      </c>
      <c r="D1810" s="107" t="s">
        <v>1134</v>
      </c>
      <c r="E1810" s="1" t="s">
        <v>1184</v>
      </c>
      <c r="F1810" s="1" t="s">
        <v>32</v>
      </c>
      <c r="G1810" s="3">
        <v>15000</v>
      </c>
      <c r="H1810" s="58">
        <v>0</v>
      </c>
      <c r="I1810" s="3">
        <v>25</v>
      </c>
      <c r="J1810" s="3">
        <f t="shared" si="410"/>
        <v>430.5</v>
      </c>
      <c r="K1810" s="55">
        <f t="shared" si="411"/>
        <v>1065</v>
      </c>
      <c r="L1810" s="55">
        <f t="shared" si="412"/>
        <v>172.5</v>
      </c>
      <c r="M1810" s="3">
        <f t="shared" si="413"/>
        <v>456</v>
      </c>
      <c r="N1810" s="55">
        <f t="shared" si="414"/>
        <v>1063.5</v>
      </c>
      <c r="O1810" s="5">
        <v>0</v>
      </c>
      <c r="P1810" s="3">
        <f t="shared" si="415"/>
        <v>3187.5</v>
      </c>
      <c r="Q1810" s="3">
        <f t="shared" si="416"/>
        <v>911.5</v>
      </c>
      <c r="R1810" s="3">
        <f t="shared" si="417"/>
        <v>2301</v>
      </c>
      <c r="S1810" s="57">
        <f t="shared" si="418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25">
      <c r="A1811" s="163">
        <v>747</v>
      </c>
      <c r="B1811" s="2" t="s">
        <v>1931</v>
      </c>
      <c r="C1811" s="1" t="s">
        <v>34</v>
      </c>
      <c r="D1811" s="107" t="s">
        <v>1134</v>
      </c>
      <c r="E1811" s="1" t="s">
        <v>1184</v>
      </c>
      <c r="F1811" s="1" t="s">
        <v>32</v>
      </c>
      <c r="G1811" s="3">
        <v>15000</v>
      </c>
      <c r="H1811" s="58">
        <v>0</v>
      </c>
      <c r="I1811" s="3">
        <v>25</v>
      </c>
      <c r="J1811" s="3">
        <f t="shared" si="410"/>
        <v>430.5</v>
      </c>
      <c r="K1811" s="55">
        <f t="shared" si="411"/>
        <v>1065</v>
      </c>
      <c r="L1811" s="55">
        <f t="shared" si="412"/>
        <v>172.5</v>
      </c>
      <c r="M1811" s="3">
        <f t="shared" si="413"/>
        <v>456</v>
      </c>
      <c r="N1811" s="55">
        <f t="shared" si="414"/>
        <v>1063.5</v>
      </c>
      <c r="O1811" s="5">
        <v>1350.12</v>
      </c>
      <c r="P1811" s="3">
        <f t="shared" si="415"/>
        <v>3187.5</v>
      </c>
      <c r="Q1811" s="3">
        <f t="shared" si="416"/>
        <v>2261.62</v>
      </c>
      <c r="R1811" s="3">
        <f t="shared" si="417"/>
        <v>2301</v>
      </c>
      <c r="S1811" s="57">
        <f t="shared" si="418"/>
        <v>12738.380000000001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25">
      <c r="A1812" s="163">
        <v>748</v>
      </c>
      <c r="B1812" s="120" t="s">
        <v>1932</v>
      </c>
      <c r="C1812" s="1" t="s">
        <v>34</v>
      </c>
      <c r="D1812" s="107" t="s">
        <v>1134</v>
      </c>
      <c r="E1812" s="1" t="s">
        <v>1184</v>
      </c>
      <c r="F1812" s="1" t="s">
        <v>32</v>
      </c>
      <c r="G1812" s="3">
        <v>15000</v>
      </c>
      <c r="H1812" s="58">
        <v>0</v>
      </c>
      <c r="I1812" s="3">
        <v>25</v>
      </c>
      <c r="J1812" s="3">
        <f t="shared" si="410"/>
        <v>430.5</v>
      </c>
      <c r="K1812" s="55">
        <f t="shared" si="411"/>
        <v>1065</v>
      </c>
      <c r="L1812" s="55">
        <f t="shared" si="412"/>
        <v>172.5</v>
      </c>
      <c r="M1812" s="3">
        <f t="shared" si="413"/>
        <v>456</v>
      </c>
      <c r="N1812" s="55">
        <f t="shared" si="414"/>
        <v>1063.5</v>
      </c>
      <c r="O1812" s="5">
        <v>0</v>
      </c>
      <c r="P1812" s="3">
        <f t="shared" si="415"/>
        <v>3187.5</v>
      </c>
      <c r="Q1812" s="3">
        <f t="shared" si="416"/>
        <v>911.5</v>
      </c>
      <c r="R1812" s="3">
        <f t="shared" si="417"/>
        <v>2301</v>
      </c>
      <c r="S1812" s="57">
        <f t="shared" si="418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25">
      <c r="A1813" s="163">
        <v>749</v>
      </c>
      <c r="B1813" s="2" t="s">
        <v>1933</v>
      </c>
      <c r="C1813" s="1" t="s">
        <v>34</v>
      </c>
      <c r="D1813" s="107" t="s">
        <v>1134</v>
      </c>
      <c r="E1813" s="1" t="s">
        <v>1184</v>
      </c>
      <c r="F1813" s="1" t="s">
        <v>32</v>
      </c>
      <c r="G1813" s="3">
        <v>15097.5</v>
      </c>
      <c r="H1813" s="58">
        <v>0</v>
      </c>
      <c r="I1813" s="3">
        <v>25</v>
      </c>
      <c r="J1813" s="3">
        <f t="shared" si="410"/>
        <v>433.29825</v>
      </c>
      <c r="K1813" s="55">
        <f t="shared" si="411"/>
        <v>1071.9224999999999</v>
      </c>
      <c r="L1813" s="55">
        <f t="shared" si="412"/>
        <v>173.62125</v>
      </c>
      <c r="M1813" s="3">
        <f t="shared" si="413"/>
        <v>458.964</v>
      </c>
      <c r="N1813" s="55">
        <f t="shared" si="414"/>
        <v>1070.41275</v>
      </c>
      <c r="O1813" s="5">
        <v>0</v>
      </c>
      <c r="P1813" s="3">
        <f t="shared" si="415"/>
        <v>3208.21875</v>
      </c>
      <c r="Q1813" s="3">
        <f t="shared" si="416"/>
        <v>917.26224999999999</v>
      </c>
      <c r="R1813" s="3">
        <f t="shared" si="417"/>
        <v>2315.9564999999998</v>
      </c>
      <c r="S1813" s="57">
        <f t="shared" si="418"/>
        <v>14180.23775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25">
      <c r="A1814" s="163">
        <v>750</v>
      </c>
      <c r="B1814" s="2" t="s">
        <v>1934</v>
      </c>
      <c r="C1814" s="1" t="s">
        <v>34</v>
      </c>
      <c r="D1814" s="107" t="s">
        <v>1134</v>
      </c>
      <c r="E1814" s="1" t="s">
        <v>1184</v>
      </c>
      <c r="F1814" s="1" t="s">
        <v>32</v>
      </c>
      <c r="G1814" s="3">
        <v>15000</v>
      </c>
      <c r="H1814" s="58">
        <v>0</v>
      </c>
      <c r="I1814" s="3">
        <v>25</v>
      </c>
      <c r="J1814" s="3">
        <f t="shared" si="410"/>
        <v>430.5</v>
      </c>
      <c r="K1814" s="55">
        <f t="shared" si="411"/>
        <v>1065</v>
      </c>
      <c r="L1814" s="55">
        <f t="shared" si="412"/>
        <v>172.5</v>
      </c>
      <c r="M1814" s="3">
        <f t="shared" si="413"/>
        <v>456</v>
      </c>
      <c r="N1814" s="55">
        <f t="shared" si="414"/>
        <v>1063.5</v>
      </c>
      <c r="O1814" s="5">
        <v>0</v>
      </c>
      <c r="P1814" s="3">
        <f t="shared" si="415"/>
        <v>3187.5</v>
      </c>
      <c r="Q1814" s="3">
        <f t="shared" si="416"/>
        <v>911.5</v>
      </c>
      <c r="R1814" s="3">
        <f t="shared" si="417"/>
        <v>2301</v>
      </c>
      <c r="S1814" s="57">
        <f t="shared" si="418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25">
      <c r="A1815" s="163">
        <v>751</v>
      </c>
      <c r="B1815" s="120" t="s">
        <v>1935</v>
      </c>
      <c r="C1815" s="1" t="s">
        <v>34</v>
      </c>
      <c r="D1815" s="107" t="s">
        <v>1134</v>
      </c>
      <c r="E1815" s="1" t="s">
        <v>1184</v>
      </c>
      <c r="F1815" s="1" t="s">
        <v>32</v>
      </c>
      <c r="G1815" s="3">
        <v>15000</v>
      </c>
      <c r="H1815" s="58">
        <v>0</v>
      </c>
      <c r="I1815" s="3">
        <v>25</v>
      </c>
      <c r="J1815" s="3">
        <f t="shared" si="410"/>
        <v>430.5</v>
      </c>
      <c r="K1815" s="55">
        <f t="shared" si="411"/>
        <v>1065</v>
      </c>
      <c r="L1815" s="55">
        <f t="shared" si="412"/>
        <v>172.5</v>
      </c>
      <c r="M1815" s="3">
        <f t="shared" si="413"/>
        <v>456</v>
      </c>
      <c r="N1815" s="55">
        <f t="shared" si="414"/>
        <v>1063.5</v>
      </c>
      <c r="O1815" s="5">
        <v>0</v>
      </c>
      <c r="P1815" s="3">
        <f t="shared" si="415"/>
        <v>3187.5</v>
      </c>
      <c r="Q1815" s="3">
        <f t="shared" si="416"/>
        <v>911.5</v>
      </c>
      <c r="R1815" s="3">
        <f t="shared" si="417"/>
        <v>2301</v>
      </c>
      <c r="S1815" s="57">
        <f t="shared" si="418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25">
      <c r="A1816" s="163">
        <v>752</v>
      </c>
      <c r="B1816" s="120" t="s">
        <v>1936</v>
      </c>
      <c r="C1816" s="1" t="s">
        <v>30</v>
      </c>
      <c r="D1816" s="107" t="s">
        <v>1134</v>
      </c>
      <c r="E1816" s="1" t="s">
        <v>1184</v>
      </c>
      <c r="F1816" s="1" t="s">
        <v>32</v>
      </c>
      <c r="G1816" s="3">
        <v>15000</v>
      </c>
      <c r="H1816" s="58">
        <v>0</v>
      </c>
      <c r="I1816" s="3">
        <v>25</v>
      </c>
      <c r="J1816" s="3">
        <f t="shared" si="410"/>
        <v>430.5</v>
      </c>
      <c r="K1816" s="55">
        <f t="shared" si="411"/>
        <v>1065</v>
      </c>
      <c r="L1816" s="55">
        <f t="shared" si="412"/>
        <v>172.5</v>
      </c>
      <c r="M1816" s="3">
        <f t="shared" si="413"/>
        <v>456</v>
      </c>
      <c r="N1816" s="55">
        <f t="shared" si="414"/>
        <v>1063.5</v>
      </c>
      <c r="O1816" s="5">
        <v>0</v>
      </c>
      <c r="P1816" s="3">
        <f t="shared" si="415"/>
        <v>3187.5</v>
      </c>
      <c r="Q1816" s="3">
        <f t="shared" si="416"/>
        <v>911.5</v>
      </c>
      <c r="R1816" s="3">
        <f t="shared" si="417"/>
        <v>2301</v>
      </c>
      <c r="S1816" s="57">
        <f t="shared" si="418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25">
      <c r="A1817" s="163">
        <v>753</v>
      </c>
      <c r="B1817" s="2" t="s">
        <v>1937</v>
      </c>
      <c r="C1817" s="1" t="s">
        <v>30</v>
      </c>
      <c r="D1817" s="107" t="s">
        <v>1134</v>
      </c>
      <c r="E1817" s="1" t="s">
        <v>1184</v>
      </c>
      <c r="F1817" s="1" t="s">
        <v>32</v>
      </c>
      <c r="G1817" s="3">
        <v>15000</v>
      </c>
      <c r="H1817" s="58">
        <v>0</v>
      </c>
      <c r="I1817" s="3">
        <v>25</v>
      </c>
      <c r="J1817" s="3">
        <f t="shared" si="410"/>
        <v>430.5</v>
      </c>
      <c r="K1817" s="55">
        <f t="shared" si="411"/>
        <v>1065</v>
      </c>
      <c r="L1817" s="55">
        <f t="shared" si="412"/>
        <v>172.5</v>
      </c>
      <c r="M1817" s="3">
        <f t="shared" si="413"/>
        <v>456</v>
      </c>
      <c r="N1817" s="55">
        <f t="shared" si="414"/>
        <v>1063.5</v>
      </c>
      <c r="O1817" s="5">
        <v>0</v>
      </c>
      <c r="P1817" s="3">
        <f t="shared" si="415"/>
        <v>3187.5</v>
      </c>
      <c r="Q1817" s="3">
        <f t="shared" si="416"/>
        <v>911.5</v>
      </c>
      <c r="R1817" s="3">
        <f t="shared" si="417"/>
        <v>2301</v>
      </c>
      <c r="S1817" s="57">
        <f t="shared" si="418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25">
      <c r="A1818" s="163">
        <v>754</v>
      </c>
      <c r="B1818" s="2" t="s">
        <v>1938</v>
      </c>
      <c r="C1818" s="1" t="s">
        <v>30</v>
      </c>
      <c r="D1818" s="107" t="s">
        <v>1134</v>
      </c>
      <c r="E1818" s="1" t="s">
        <v>1184</v>
      </c>
      <c r="F1818" s="1" t="s">
        <v>32</v>
      </c>
      <c r="G1818" s="3">
        <v>15000</v>
      </c>
      <c r="H1818" s="58">
        <v>0</v>
      </c>
      <c r="I1818" s="3">
        <v>25</v>
      </c>
      <c r="J1818" s="3">
        <f t="shared" si="410"/>
        <v>430.5</v>
      </c>
      <c r="K1818" s="55">
        <f t="shared" si="411"/>
        <v>1065</v>
      </c>
      <c r="L1818" s="55">
        <f t="shared" si="412"/>
        <v>172.5</v>
      </c>
      <c r="M1818" s="3">
        <f t="shared" si="413"/>
        <v>456</v>
      </c>
      <c r="N1818" s="55">
        <f t="shared" si="414"/>
        <v>1063.5</v>
      </c>
      <c r="O1818" s="5">
        <v>0</v>
      </c>
      <c r="P1818" s="3">
        <f t="shared" si="415"/>
        <v>3187.5</v>
      </c>
      <c r="Q1818" s="3">
        <f t="shared" si="416"/>
        <v>911.5</v>
      </c>
      <c r="R1818" s="3">
        <f t="shared" si="417"/>
        <v>2301</v>
      </c>
      <c r="S1818" s="57">
        <f t="shared" si="418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25">
      <c r="A1819" s="163">
        <v>755</v>
      </c>
      <c r="B1819" s="2" t="s">
        <v>1939</v>
      </c>
      <c r="C1819" s="1" t="s">
        <v>30</v>
      </c>
      <c r="D1819" s="107" t="s">
        <v>1134</v>
      </c>
      <c r="E1819" s="1" t="s">
        <v>1184</v>
      </c>
      <c r="F1819" s="1" t="s">
        <v>32</v>
      </c>
      <c r="G1819" s="3">
        <v>15000</v>
      </c>
      <c r="H1819" s="58">
        <v>0</v>
      </c>
      <c r="I1819" s="3">
        <v>25</v>
      </c>
      <c r="J1819" s="3">
        <f t="shared" si="410"/>
        <v>430.5</v>
      </c>
      <c r="K1819" s="55">
        <f t="shared" si="411"/>
        <v>1065</v>
      </c>
      <c r="L1819" s="55">
        <f t="shared" si="412"/>
        <v>172.5</v>
      </c>
      <c r="M1819" s="3">
        <f t="shared" si="413"/>
        <v>456</v>
      </c>
      <c r="N1819" s="55">
        <f t="shared" si="414"/>
        <v>1063.5</v>
      </c>
      <c r="O1819" s="5">
        <v>0</v>
      </c>
      <c r="P1819" s="3">
        <f t="shared" si="415"/>
        <v>3187.5</v>
      </c>
      <c r="Q1819" s="3">
        <f t="shared" si="416"/>
        <v>911.5</v>
      </c>
      <c r="R1819" s="3">
        <f t="shared" si="417"/>
        <v>2301</v>
      </c>
      <c r="S1819" s="57">
        <f t="shared" si="418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25">
      <c r="A1820" s="163">
        <v>756</v>
      </c>
      <c r="B1820" s="2" t="s">
        <v>1940</v>
      </c>
      <c r="C1820" s="1" t="s">
        <v>34</v>
      </c>
      <c r="D1820" s="107" t="s">
        <v>1134</v>
      </c>
      <c r="E1820" s="1" t="s">
        <v>1184</v>
      </c>
      <c r="F1820" s="1" t="s">
        <v>32</v>
      </c>
      <c r="G1820" s="3">
        <v>15000</v>
      </c>
      <c r="H1820" s="58">
        <v>0</v>
      </c>
      <c r="I1820" s="3">
        <v>25</v>
      </c>
      <c r="J1820" s="3">
        <f t="shared" si="410"/>
        <v>430.5</v>
      </c>
      <c r="K1820" s="55">
        <f t="shared" si="411"/>
        <v>1065</v>
      </c>
      <c r="L1820" s="55">
        <f t="shared" si="412"/>
        <v>172.5</v>
      </c>
      <c r="M1820" s="3">
        <f t="shared" si="413"/>
        <v>456</v>
      </c>
      <c r="N1820" s="55">
        <f t="shared" si="414"/>
        <v>1063.5</v>
      </c>
      <c r="O1820" s="5">
        <v>0</v>
      </c>
      <c r="P1820" s="3">
        <f t="shared" si="415"/>
        <v>3187.5</v>
      </c>
      <c r="Q1820" s="3">
        <f t="shared" si="416"/>
        <v>911.5</v>
      </c>
      <c r="R1820" s="3">
        <f t="shared" si="417"/>
        <v>2301</v>
      </c>
      <c r="S1820" s="57">
        <f t="shared" si="418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25">
      <c r="A1821" s="163">
        <v>757</v>
      </c>
      <c r="B1821" s="2" t="s">
        <v>1941</v>
      </c>
      <c r="C1821" s="1" t="s">
        <v>30</v>
      </c>
      <c r="D1821" s="107" t="s">
        <v>1134</v>
      </c>
      <c r="E1821" s="1" t="s">
        <v>1184</v>
      </c>
      <c r="F1821" s="1" t="s">
        <v>32</v>
      </c>
      <c r="G1821" s="3">
        <v>15000</v>
      </c>
      <c r="H1821" s="58">
        <v>0</v>
      </c>
      <c r="I1821" s="3">
        <v>25</v>
      </c>
      <c r="J1821" s="3">
        <f t="shared" si="410"/>
        <v>430.5</v>
      </c>
      <c r="K1821" s="55">
        <f t="shared" si="411"/>
        <v>1065</v>
      </c>
      <c r="L1821" s="55">
        <f t="shared" si="412"/>
        <v>172.5</v>
      </c>
      <c r="M1821" s="3">
        <f t="shared" si="413"/>
        <v>456</v>
      </c>
      <c r="N1821" s="55">
        <f t="shared" si="414"/>
        <v>1063.5</v>
      </c>
      <c r="O1821" s="5">
        <v>0</v>
      </c>
      <c r="P1821" s="3">
        <f t="shared" si="415"/>
        <v>3187.5</v>
      </c>
      <c r="Q1821" s="3">
        <f t="shared" si="416"/>
        <v>911.5</v>
      </c>
      <c r="R1821" s="3">
        <f t="shared" si="417"/>
        <v>2301</v>
      </c>
      <c r="S1821" s="57">
        <f t="shared" si="418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25">
      <c r="A1822" s="163">
        <v>758</v>
      </c>
      <c r="B1822" s="2" t="s">
        <v>1942</v>
      </c>
      <c r="C1822" s="1" t="s">
        <v>34</v>
      </c>
      <c r="D1822" s="107" t="s">
        <v>1134</v>
      </c>
      <c r="E1822" s="1" t="s">
        <v>1184</v>
      </c>
      <c r="F1822" s="1" t="s">
        <v>32</v>
      </c>
      <c r="G1822" s="3">
        <v>15000</v>
      </c>
      <c r="H1822" s="58">
        <v>0</v>
      </c>
      <c r="I1822" s="3">
        <v>25</v>
      </c>
      <c r="J1822" s="3">
        <f t="shared" si="410"/>
        <v>430.5</v>
      </c>
      <c r="K1822" s="55">
        <f t="shared" si="411"/>
        <v>1065</v>
      </c>
      <c r="L1822" s="55">
        <f t="shared" si="412"/>
        <v>172.5</v>
      </c>
      <c r="M1822" s="3">
        <f t="shared" si="413"/>
        <v>456</v>
      </c>
      <c r="N1822" s="55">
        <f t="shared" si="414"/>
        <v>1063.5</v>
      </c>
      <c r="O1822" s="5">
        <v>0</v>
      </c>
      <c r="P1822" s="3">
        <f t="shared" si="415"/>
        <v>3187.5</v>
      </c>
      <c r="Q1822" s="3">
        <f t="shared" si="416"/>
        <v>911.5</v>
      </c>
      <c r="R1822" s="3">
        <f t="shared" si="417"/>
        <v>2301</v>
      </c>
      <c r="S1822" s="57">
        <f t="shared" si="418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25">
      <c r="A1823" s="163">
        <v>759</v>
      </c>
      <c r="B1823" s="106" t="s">
        <v>1943</v>
      </c>
      <c r="C1823" s="1" t="s">
        <v>34</v>
      </c>
      <c r="D1823" s="107" t="s">
        <v>1134</v>
      </c>
      <c r="E1823" s="1" t="s">
        <v>1184</v>
      </c>
      <c r="F1823" s="1" t="s">
        <v>32</v>
      </c>
      <c r="G1823" s="3">
        <v>15000</v>
      </c>
      <c r="H1823" s="58">
        <v>0</v>
      </c>
      <c r="I1823" s="3">
        <v>25</v>
      </c>
      <c r="J1823" s="3">
        <f t="shared" si="410"/>
        <v>430.5</v>
      </c>
      <c r="K1823" s="55">
        <f t="shared" si="411"/>
        <v>1065</v>
      </c>
      <c r="L1823" s="55">
        <f t="shared" si="412"/>
        <v>172.5</v>
      </c>
      <c r="M1823" s="3">
        <f t="shared" si="413"/>
        <v>456</v>
      </c>
      <c r="N1823" s="55">
        <f t="shared" si="414"/>
        <v>1063.5</v>
      </c>
      <c r="O1823" s="5">
        <v>0</v>
      </c>
      <c r="P1823" s="3">
        <f t="shared" si="415"/>
        <v>3187.5</v>
      </c>
      <c r="Q1823" s="3">
        <f t="shared" si="416"/>
        <v>911.5</v>
      </c>
      <c r="R1823" s="3">
        <f t="shared" si="417"/>
        <v>2301</v>
      </c>
      <c r="S1823" s="57">
        <f t="shared" si="418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25">
      <c r="A1824" s="163">
        <v>760</v>
      </c>
      <c r="B1824" s="120" t="s">
        <v>1944</v>
      </c>
      <c r="C1824" s="1" t="s">
        <v>34</v>
      </c>
      <c r="D1824" s="107" t="s">
        <v>1134</v>
      </c>
      <c r="E1824" s="1" t="s">
        <v>1184</v>
      </c>
      <c r="F1824" s="1" t="s">
        <v>32</v>
      </c>
      <c r="G1824" s="3">
        <v>15000</v>
      </c>
      <c r="H1824" s="58">
        <v>0</v>
      </c>
      <c r="I1824" s="3">
        <v>25</v>
      </c>
      <c r="J1824" s="3">
        <f t="shared" si="410"/>
        <v>430.5</v>
      </c>
      <c r="K1824" s="55">
        <f t="shared" si="411"/>
        <v>1065</v>
      </c>
      <c r="L1824" s="55">
        <f t="shared" si="412"/>
        <v>172.5</v>
      </c>
      <c r="M1824" s="3">
        <f t="shared" si="413"/>
        <v>456</v>
      </c>
      <c r="N1824" s="55">
        <f t="shared" si="414"/>
        <v>1063.5</v>
      </c>
      <c r="O1824" s="5">
        <v>0</v>
      </c>
      <c r="P1824" s="3">
        <f t="shared" si="415"/>
        <v>3187.5</v>
      </c>
      <c r="Q1824" s="3">
        <f t="shared" si="416"/>
        <v>911.5</v>
      </c>
      <c r="R1824" s="3">
        <f t="shared" si="417"/>
        <v>2301</v>
      </c>
      <c r="S1824" s="57">
        <f t="shared" si="418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25">
      <c r="A1825" s="163">
        <v>761</v>
      </c>
      <c r="B1825" s="120" t="s">
        <v>1945</v>
      </c>
      <c r="C1825" s="1" t="s">
        <v>34</v>
      </c>
      <c r="D1825" s="107" t="s">
        <v>1134</v>
      </c>
      <c r="E1825" s="1" t="s">
        <v>1184</v>
      </c>
      <c r="F1825" s="1" t="s">
        <v>32</v>
      </c>
      <c r="G1825" s="3">
        <v>15000</v>
      </c>
      <c r="H1825" s="58">
        <v>0</v>
      </c>
      <c r="I1825" s="3">
        <v>25</v>
      </c>
      <c r="J1825" s="3">
        <f t="shared" si="410"/>
        <v>430.5</v>
      </c>
      <c r="K1825" s="55">
        <f t="shared" si="411"/>
        <v>1065</v>
      </c>
      <c r="L1825" s="55">
        <f t="shared" si="412"/>
        <v>172.5</v>
      </c>
      <c r="M1825" s="3">
        <f t="shared" si="413"/>
        <v>456</v>
      </c>
      <c r="N1825" s="55">
        <f t="shared" si="414"/>
        <v>1063.5</v>
      </c>
      <c r="O1825" s="5">
        <v>0</v>
      </c>
      <c r="P1825" s="3">
        <f t="shared" si="415"/>
        <v>3187.5</v>
      </c>
      <c r="Q1825" s="3">
        <f t="shared" si="416"/>
        <v>911.5</v>
      </c>
      <c r="R1825" s="3">
        <f t="shared" si="417"/>
        <v>2301</v>
      </c>
      <c r="S1825" s="57">
        <f t="shared" si="418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25">
      <c r="A1826" s="163">
        <v>762</v>
      </c>
      <c r="B1826" s="120" t="s">
        <v>1946</v>
      </c>
      <c r="C1826" s="1" t="s">
        <v>34</v>
      </c>
      <c r="D1826" s="107" t="s">
        <v>1134</v>
      </c>
      <c r="E1826" s="1" t="s">
        <v>1184</v>
      </c>
      <c r="F1826" s="1" t="s">
        <v>32</v>
      </c>
      <c r="G1826" s="3">
        <v>15000</v>
      </c>
      <c r="H1826" s="58">
        <v>0</v>
      </c>
      <c r="I1826" s="3">
        <v>25</v>
      </c>
      <c r="J1826" s="3">
        <f t="shared" si="410"/>
        <v>430.5</v>
      </c>
      <c r="K1826" s="55">
        <f t="shared" si="411"/>
        <v>1065</v>
      </c>
      <c r="L1826" s="55">
        <f t="shared" si="412"/>
        <v>172.5</v>
      </c>
      <c r="M1826" s="3">
        <f t="shared" si="413"/>
        <v>456</v>
      </c>
      <c r="N1826" s="55">
        <f t="shared" si="414"/>
        <v>1063.5</v>
      </c>
      <c r="O1826" s="5">
        <v>0</v>
      </c>
      <c r="P1826" s="3">
        <f t="shared" si="415"/>
        <v>3187.5</v>
      </c>
      <c r="Q1826" s="3">
        <f t="shared" si="416"/>
        <v>911.5</v>
      </c>
      <c r="R1826" s="3">
        <f t="shared" si="417"/>
        <v>2301</v>
      </c>
      <c r="S1826" s="57">
        <f t="shared" si="418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25">
      <c r="A1827" s="163">
        <v>763</v>
      </c>
      <c r="B1827" s="2" t="s">
        <v>1947</v>
      </c>
      <c r="C1827" s="1" t="s">
        <v>34</v>
      </c>
      <c r="D1827" s="107" t="s">
        <v>1134</v>
      </c>
      <c r="E1827" s="1" t="s">
        <v>1184</v>
      </c>
      <c r="F1827" s="1" t="s">
        <v>32</v>
      </c>
      <c r="G1827" s="3">
        <v>15000</v>
      </c>
      <c r="H1827" s="58">
        <v>0</v>
      </c>
      <c r="I1827" s="3">
        <v>25</v>
      </c>
      <c r="J1827" s="3">
        <f t="shared" si="410"/>
        <v>430.5</v>
      </c>
      <c r="K1827" s="55">
        <f t="shared" si="411"/>
        <v>1065</v>
      </c>
      <c r="L1827" s="55">
        <f t="shared" si="412"/>
        <v>172.5</v>
      </c>
      <c r="M1827" s="3">
        <f t="shared" si="413"/>
        <v>456</v>
      </c>
      <c r="N1827" s="55">
        <f t="shared" si="414"/>
        <v>1063.5</v>
      </c>
      <c r="O1827" s="5">
        <v>0</v>
      </c>
      <c r="P1827" s="3">
        <f t="shared" si="415"/>
        <v>3187.5</v>
      </c>
      <c r="Q1827" s="3">
        <f t="shared" si="416"/>
        <v>911.5</v>
      </c>
      <c r="R1827" s="3">
        <f t="shared" si="417"/>
        <v>2301</v>
      </c>
      <c r="S1827" s="57">
        <f t="shared" si="418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25">
      <c r="A1828" s="163">
        <v>764</v>
      </c>
      <c r="B1828" s="2" t="s">
        <v>1948</v>
      </c>
      <c r="C1828" s="1" t="s">
        <v>34</v>
      </c>
      <c r="D1828" s="107" t="s">
        <v>1134</v>
      </c>
      <c r="E1828" s="1" t="s">
        <v>1184</v>
      </c>
      <c r="F1828" s="1" t="s">
        <v>32</v>
      </c>
      <c r="G1828" s="3">
        <v>15000</v>
      </c>
      <c r="H1828" s="58">
        <v>0</v>
      </c>
      <c r="I1828" s="3">
        <v>25</v>
      </c>
      <c r="J1828" s="3">
        <f t="shared" si="410"/>
        <v>430.5</v>
      </c>
      <c r="K1828" s="55">
        <f t="shared" si="411"/>
        <v>1065</v>
      </c>
      <c r="L1828" s="55">
        <f t="shared" si="412"/>
        <v>172.5</v>
      </c>
      <c r="M1828" s="3">
        <f t="shared" si="413"/>
        <v>456</v>
      </c>
      <c r="N1828" s="55">
        <f t="shared" si="414"/>
        <v>1063.5</v>
      </c>
      <c r="O1828" s="5">
        <v>0</v>
      </c>
      <c r="P1828" s="3">
        <f t="shared" si="415"/>
        <v>3187.5</v>
      </c>
      <c r="Q1828" s="3">
        <f t="shared" si="416"/>
        <v>911.5</v>
      </c>
      <c r="R1828" s="3">
        <f t="shared" si="417"/>
        <v>2301</v>
      </c>
      <c r="S1828" s="57">
        <f t="shared" si="418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25">
      <c r="A1829" s="163">
        <v>765</v>
      </c>
      <c r="B1829" s="120" t="s">
        <v>1949</v>
      </c>
      <c r="C1829" s="1" t="s">
        <v>34</v>
      </c>
      <c r="D1829" s="107" t="s">
        <v>1134</v>
      </c>
      <c r="E1829" s="1" t="s">
        <v>1184</v>
      </c>
      <c r="F1829" s="1" t="s">
        <v>32</v>
      </c>
      <c r="G1829" s="3">
        <v>15000</v>
      </c>
      <c r="H1829" s="58">
        <v>0</v>
      </c>
      <c r="I1829" s="3">
        <v>25</v>
      </c>
      <c r="J1829" s="3">
        <f t="shared" si="410"/>
        <v>430.5</v>
      </c>
      <c r="K1829" s="55">
        <f t="shared" si="411"/>
        <v>1065</v>
      </c>
      <c r="L1829" s="55">
        <f t="shared" si="412"/>
        <v>172.5</v>
      </c>
      <c r="M1829" s="3">
        <f t="shared" si="413"/>
        <v>456</v>
      </c>
      <c r="N1829" s="55">
        <f t="shared" si="414"/>
        <v>1063.5</v>
      </c>
      <c r="O1829" s="5">
        <v>0</v>
      </c>
      <c r="P1829" s="3">
        <f t="shared" si="415"/>
        <v>3187.5</v>
      </c>
      <c r="Q1829" s="3">
        <f t="shared" si="416"/>
        <v>911.5</v>
      </c>
      <c r="R1829" s="3">
        <f t="shared" si="417"/>
        <v>2301</v>
      </c>
      <c r="S1829" s="57">
        <f t="shared" si="418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25">
      <c r="A1830" s="163">
        <v>766</v>
      </c>
      <c r="B1830" s="2" t="s">
        <v>1950</v>
      </c>
      <c r="C1830" s="1" t="s">
        <v>34</v>
      </c>
      <c r="D1830" s="107" t="s">
        <v>1134</v>
      </c>
      <c r="E1830" s="1" t="s">
        <v>1184</v>
      </c>
      <c r="F1830" s="1" t="s">
        <v>32</v>
      </c>
      <c r="G1830" s="3">
        <v>15000</v>
      </c>
      <c r="H1830" s="58">
        <v>0</v>
      </c>
      <c r="I1830" s="3">
        <v>25</v>
      </c>
      <c r="J1830" s="3">
        <f t="shared" si="410"/>
        <v>430.5</v>
      </c>
      <c r="K1830" s="55">
        <f t="shared" si="411"/>
        <v>1065</v>
      </c>
      <c r="L1830" s="55">
        <f t="shared" si="412"/>
        <v>172.5</v>
      </c>
      <c r="M1830" s="3">
        <f t="shared" si="413"/>
        <v>456</v>
      </c>
      <c r="N1830" s="55">
        <f t="shared" si="414"/>
        <v>1063.5</v>
      </c>
      <c r="O1830" s="5">
        <v>0</v>
      </c>
      <c r="P1830" s="3">
        <f t="shared" si="415"/>
        <v>3187.5</v>
      </c>
      <c r="Q1830" s="3">
        <f t="shared" si="416"/>
        <v>911.5</v>
      </c>
      <c r="R1830" s="3">
        <f t="shared" si="417"/>
        <v>2301</v>
      </c>
      <c r="S1830" s="57">
        <f t="shared" si="418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25">
      <c r="A1831" s="163">
        <v>767</v>
      </c>
      <c r="B1831" s="2" t="s">
        <v>1951</v>
      </c>
      <c r="C1831" s="1" t="s">
        <v>34</v>
      </c>
      <c r="D1831" s="107" t="s">
        <v>1134</v>
      </c>
      <c r="E1831" s="1" t="s">
        <v>1184</v>
      </c>
      <c r="F1831" s="1" t="s">
        <v>32</v>
      </c>
      <c r="G1831" s="3">
        <v>15000</v>
      </c>
      <c r="H1831" s="58">
        <v>0</v>
      </c>
      <c r="I1831" s="3">
        <v>25</v>
      </c>
      <c r="J1831" s="3">
        <f t="shared" si="410"/>
        <v>430.5</v>
      </c>
      <c r="K1831" s="55">
        <f t="shared" si="411"/>
        <v>1065</v>
      </c>
      <c r="L1831" s="55">
        <f t="shared" si="412"/>
        <v>172.5</v>
      </c>
      <c r="M1831" s="3">
        <f t="shared" si="413"/>
        <v>456</v>
      </c>
      <c r="N1831" s="55">
        <f t="shared" si="414"/>
        <v>1063.5</v>
      </c>
      <c r="O1831" s="5">
        <v>0</v>
      </c>
      <c r="P1831" s="3">
        <f t="shared" si="415"/>
        <v>3187.5</v>
      </c>
      <c r="Q1831" s="3">
        <f t="shared" si="416"/>
        <v>911.5</v>
      </c>
      <c r="R1831" s="3">
        <f t="shared" si="417"/>
        <v>2301</v>
      </c>
      <c r="S1831" s="57">
        <f t="shared" si="418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25">
      <c r="A1832" s="163">
        <v>768</v>
      </c>
      <c r="B1832" s="2" t="s">
        <v>1952</v>
      </c>
      <c r="C1832" s="1" t="s">
        <v>34</v>
      </c>
      <c r="D1832" s="107" t="s">
        <v>1134</v>
      </c>
      <c r="E1832" s="1" t="s">
        <v>1184</v>
      </c>
      <c r="F1832" s="1" t="s">
        <v>32</v>
      </c>
      <c r="G1832" s="3">
        <v>15000</v>
      </c>
      <c r="H1832" s="58">
        <v>0</v>
      </c>
      <c r="I1832" s="3">
        <v>25</v>
      </c>
      <c r="J1832" s="3">
        <f t="shared" si="410"/>
        <v>430.5</v>
      </c>
      <c r="K1832" s="55">
        <f t="shared" si="411"/>
        <v>1065</v>
      </c>
      <c r="L1832" s="55">
        <f t="shared" si="412"/>
        <v>172.5</v>
      </c>
      <c r="M1832" s="3">
        <f t="shared" si="413"/>
        <v>456</v>
      </c>
      <c r="N1832" s="55">
        <f t="shared" si="414"/>
        <v>1063.5</v>
      </c>
      <c r="O1832" s="5">
        <v>2700.24</v>
      </c>
      <c r="P1832" s="3">
        <f t="shared" si="415"/>
        <v>3187.5</v>
      </c>
      <c r="Q1832" s="3">
        <f t="shared" si="416"/>
        <v>3611.74</v>
      </c>
      <c r="R1832" s="3">
        <f t="shared" si="417"/>
        <v>2301</v>
      </c>
      <c r="S1832" s="57">
        <f t="shared" si="418"/>
        <v>11388.26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25">
      <c r="A1833" s="163">
        <v>769</v>
      </c>
      <c r="B1833" s="2" t="s">
        <v>1953</v>
      </c>
      <c r="C1833" s="1" t="s">
        <v>34</v>
      </c>
      <c r="D1833" s="107" t="s">
        <v>1134</v>
      </c>
      <c r="E1833" s="1" t="s">
        <v>1184</v>
      </c>
      <c r="F1833" s="1" t="s">
        <v>32</v>
      </c>
      <c r="G1833" s="3">
        <v>15000</v>
      </c>
      <c r="H1833" s="58">
        <v>0</v>
      </c>
      <c r="I1833" s="3">
        <v>25</v>
      </c>
      <c r="J1833" s="3">
        <f t="shared" ref="J1833:J1896" si="419">+G1833*2.87%</f>
        <v>430.5</v>
      </c>
      <c r="K1833" s="55">
        <f t="shared" ref="K1833:K1896" si="420">+G1833*7.1%</f>
        <v>1065</v>
      </c>
      <c r="L1833" s="55">
        <f t="shared" ref="L1833:L1896" si="421">+G1833*1.15%</f>
        <v>172.5</v>
      </c>
      <c r="M1833" s="3">
        <f t="shared" ref="M1833:M1896" si="422">+G1833*3.04%</f>
        <v>456</v>
      </c>
      <c r="N1833" s="55">
        <f t="shared" ref="N1833:N1896" si="423">+G1833*7.09%</f>
        <v>1063.5</v>
      </c>
      <c r="O1833" s="5">
        <v>0</v>
      </c>
      <c r="P1833" s="3">
        <f t="shared" ref="P1833:P1896" si="424">SUM(J1833:N1833)</f>
        <v>3187.5</v>
      </c>
      <c r="Q1833" s="3">
        <f t="shared" ref="Q1833:Q1896" si="425">H1833+I1833+J1833+M1833+O1833</f>
        <v>911.5</v>
      </c>
      <c r="R1833" s="3">
        <f t="shared" ref="R1833:R1896" si="426">+K1833+L1833+N1833</f>
        <v>2301</v>
      </c>
      <c r="S1833" s="57">
        <f t="shared" ref="S1833:S1896" si="427">+G1833-Q1833</f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25">
      <c r="A1834" s="163">
        <v>770</v>
      </c>
      <c r="B1834" s="2" t="s">
        <v>1954</v>
      </c>
      <c r="C1834" s="1" t="s">
        <v>34</v>
      </c>
      <c r="D1834" s="107" t="s">
        <v>1134</v>
      </c>
      <c r="E1834" s="1" t="s">
        <v>1184</v>
      </c>
      <c r="F1834" s="1" t="s">
        <v>32</v>
      </c>
      <c r="G1834" s="3">
        <v>15000</v>
      </c>
      <c r="H1834" s="58">
        <v>0</v>
      </c>
      <c r="I1834" s="3">
        <v>25</v>
      </c>
      <c r="J1834" s="3">
        <f t="shared" si="419"/>
        <v>430.5</v>
      </c>
      <c r="K1834" s="55">
        <f t="shared" si="420"/>
        <v>1065</v>
      </c>
      <c r="L1834" s="55">
        <f t="shared" si="421"/>
        <v>172.5</v>
      </c>
      <c r="M1834" s="3">
        <f t="shared" si="422"/>
        <v>456</v>
      </c>
      <c r="N1834" s="55">
        <f t="shared" si="423"/>
        <v>1063.5</v>
      </c>
      <c r="O1834" s="5">
        <v>0</v>
      </c>
      <c r="P1834" s="3">
        <f t="shared" si="424"/>
        <v>3187.5</v>
      </c>
      <c r="Q1834" s="3">
        <f t="shared" si="425"/>
        <v>911.5</v>
      </c>
      <c r="R1834" s="3">
        <f t="shared" si="426"/>
        <v>2301</v>
      </c>
      <c r="S1834" s="57">
        <f t="shared" si="427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25">
      <c r="A1835" s="163">
        <v>771</v>
      </c>
      <c r="B1835" s="2" t="s">
        <v>1955</v>
      </c>
      <c r="C1835" s="1" t="s">
        <v>34</v>
      </c>
      <c r="D1835" s="107" t="s">
        <v>1134</v>
      </c>
      <c r="E1835" s="1" t="s">
        <v>1184</v>
      </c>
      <c r="F1835" s="1" t="s">
        <v>32</v>
      </c>
      <c r="G1835" s="3">
        <v>15000</v>
      </c>
      <c r="H1835" s="58">
        <v>0</v>
      </c>
      <c r="I1835" s="3">
        <v>25</v>
      </c>
      <c r="J1835" s="3">
        <f t="shared" si="419"/>
        <v>430.5</v>
      </c>
      <c r="K1835" s="55">
        <f t="shared" si="420"/>
        <v>1065</v>
      </c>
      <c r="L1835" s="55">
        <f t="shared" si="421"/>
        <v>172.5</v>
      </c>
      <c r="M1835" s="3">
        <f t="shared" si="422"/>
        <v>456</v>
      </c>
      <c r="N1835" s="55">
        <f t="shared" si="423"/>
        <v>1063.5</v>
      </c>
      <c r="O1835" s="5">
        <v>0</v>
      </c>
      <c r="P1835" s="3">
        <f t="shared" si="424"/>
        <v>3187.5</v>
      </c>
      <c r="Q1835" s="3">
        <f t="shared" si="425"/>
        <v>911.5</v>
      </c>
      <c r="R1835" s="3">
        <f t="shared" si="426"/>
        <v>2301</v>
      </c>
      <c r="S1835" s="57">
        <f t="shared" si="427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25">
      <c r="A1836" s="163">
        <v>772</v>
      </c>
      <c r="B1836" s="120" t="s">
        <v>1956</v>
      </c>
      <c r="C1836" s="1" t="s">
        <v>34</v>
      </c>
      <c r="D1836" s="107" t="s">
        <v>1134</v>
      </c>
      <c r="E1836" s="1" t="s">
        <v>1184</v>
      </c>
      <c r="F1836" s="1" t="s">
        <v>32</v>
      </c>
      <c r="G1836" s="3">
        <v>15000</v>
      </c>
      <c r="H1836" s="58">
        <v>0</v>
      </c>
      <c r="I1836" s="3">
        <v>25</v>
      </c>
      <c r="J1836" s="3">
        <f t="shared" si="419"/>
        <v>430.5</v>
      </c>
      <c r="K1836" s="55">
        <f t="shared" si="420"/>
        <v>1065</v>
      </c>
      <c r="L1836" s="55">
        <f t="shared" si="421"/>
        <v>172.5</v>
      </c>
      <c r="M1836" s="3">
        <f t="shared" si="422"/>
        <v>456</v>
      </c>
      <c r="N1836" s="55">
        <f t="shared" si="423"/>
        <v>1063.5</v>
      </c>
      <c r="O1836" s="5">
        <v>0</v>
      </c>
      <c r="P1836" s="3">
        <f t="shared" si="424"/>
        <v>3187.5</v>
      </c>
      <c r="Q1836" s="3">
        <f t="shared" si="425"/>
        <v>911.5</v>
      </c>
      <c r="R1836" s="3">
        <f t="shared" si="426"/>
        <v>2301</v>
      </c>
      <c r="S1836" s="57">
        <f t="shared" si="427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25">
      <c r="A1837" s="163">
        <v>773</v>
      </c>
      <c r="B1837" s="2" t="s">
        <v>1957</v>
      </c>
      <c r="C1837" s="1" t="s">
        <v>34</v>
      </c>
      <c r="D1837" s="107" t="s">
        <v>1134</v>
      </c>
      <c r="E1837" s="1" t="s">
        <v>1184</v>
      </c>
      <c r="F1837" s="1" t="s">
        <v>32</v>
      </c>
      <c r="G1837" s="3">
        <v>15000</v>
      </c>
      <c r="H1837" s="58">
        <v>0</v>
      </c>
      <c r="I1837" s="3">
        <v>25</v>
      </c>
      <c r="J1837" s="3">
        <f t="shared" si="419"/>
        <v>430.5</v>
      </c>
      <c r="K1837" s="55">
        <f t="shared" si="420"/>
        <v>1065</v>
      </c>
      <c r="L1837" s="55">
        <f t="shared" si="421"/>
        <v>172.5</v>
      </c>
      <c r="M1837" s="3">
        <f t="shared" si="422"/>
        <v>456</v>
      </c>
      <c r="N1837" s="55">
        <f t="shared" si="423"/>
        <v>1063.5</v>
      </c>
      <c r="O1837" s="5">
        <v>1350.12</v>
      </c>
      <c r="P1837" s="3">
        <f t="shared" si="424"/>
        <v>3187.5</v>
      </c>
      <c r="Q1837" s="3">
        <f t="shared" si="425"/>
        <v>2261.62</v>
      </c>
      <c r="R1837" s="3">
        <f t="shared" si="426"/>
        <v>2301</v>
      </c>
      <c r="S1837" s="57">
        <f t="shared" si="427"/>
        <v>12738.380000000001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25">
      <c r="A1838" s="163">
        <v>774</v>
      </c>
      <c r="B1838" s="2" t="s">
        <v>1958</v>
      </c>
      <c r="C1838" s="1" t="s">
        <v>34</v>
      </c>
      <c r="D1838" s="107" t="s">
        <v>1134</v>
      </c>
      <c r="E1838" s="1" t="s">
        <v>1184</v>
      </c>
      <c r="F1838" s="1" t="s">
        <v>32</v>
      </c>
      <c r="G1838" s="3">
        <v>15000</v>
      </c>
      <c r="H1838" s="58">
        <v>0</v>
      </c>
      <c r="I1838" s="3">
        <v>25</v>
      </c>
      <c r="J1838" s="3">
        <f t="shared" si="419"/>
        <v>430.5</v>
      </c>
      <c r="K1838" s="55">
        <f t="shared" si="420"/>
        <v>1065</v>
      </c>
      <c r="L1838" s="55">
        <f t="shared" si="421"/>
        <v>172.5</v>
      </c>
      <c r="M1838" s="3">
        <f t="shared" si="422"/>
        <v>456</v>
      </c>
      <c r="N1838" s="55">
        <f t="shared" si="423"/>
        <v>1063.5</v>
      </c>
      <c r="O1838" s="5">
        <v>0</v>
      </c>
      <c r="P1838" s="3">
        <f t="shared" si="424"/>
        <v>3187.5</v>
      </c>
      <c r="Q1838" s="3">
        <f t="shared" si="425"/>
        <v>911.5</v>
      </c>
      <c r="R1838" s="3">
        <f t="shared" si="426"/>
        <v>2301</v>
      </c>
      <c r="S1838" s="57">
        <f t="shared" si="427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25">
      <c r="A1839" s="163">
        <v>775</v>
      </c>
      <c r="B1839" s="2" t="s">
        <v>1959</v>
      </c>
      <c r="C1839" s="1" t="s">
        <v>34</v>
      </c>
      <c r="D1839" s="107" t="s">
        <v>1134</v>
      </c>
      <c r="E1839" s="1" t="s">
        <v>1184</v>
      </c>
      <c r="F1839" s="1" t="s">
        <v>32</v>
      </c>
      <c r="G1839" s="3">
        <v>15000</v>
      </c>
      <c r="H1839" s="58">
        <v>0</v>
      </c>
      <c r="I1839" s="3">
        <v>25</v>
      </c>
      <c r="J1839" s="3">
        <f t="shared" si="419"/>
        <v>430.5</v>
      </c>
      <c r="K1839" s="55">
        <f t="shared" si="420"/>
        <v>1065</v>
      </c>
      <c r="L1839" s="55">
        <f t="shared" si="421"/>
        <v>172.5</v>
      </c>
      <c r="M1839" s="3">
        <f t="shared" si="422"/>
        <v>456</v>
      </c>
      <c r="N1839" s="55">
        <f t="shared" si="423"/>
        <v>1063.5</v>
      </c>
      <c r="O1839" s="5">
        <v>0</v>
      </c>
      <c r="P1839" s="3">
        <f t="shared" si="424"/>
        <v>3187.5</v>
      </c>
      <c r="Q1839" s="3">
        <f t="shared" si="425"/>
        <v>911.5</v>
      </c>
      <c r="R1839" s="3">
        <f t="shared" si="426"/>
        <v>2301</v>
      </c>
      <c r="S1839" s="57">
        <f t="shared" si="427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25">
      <c r="A1840" s="163">
        <v>776</v>
      </c>
      <c r="B1840" s="120" t="s">
        <v>1960</v>
      </c>
      <c r="C1840" s="1" t="s">
        <v>34</v>
      </c>
      <c r="D1840" s="107" t="s">
        <v>1134</v>
      </c>
      <c r="E1840" s="1" t="s">
        <v>1184</v>
      </c>
      <c r="F1840" s="1" t="s">
        <v>32</v>
      </c>
      <c r="G1840" s="3">
        <v>15000</v>
      </c>
      <c r="H1840" s="58">
        <v>0</v>
      </c>
      <c r="I1840" s="3">
        <v>25</v>
      </c>
      <c r="J1840" s="3">
        <f t="shared" si="419"/>
        <v>430.5</v>
      </c>
      <c r="K1840" s="55">
        <f t="shared" si="420"/>
        <v>1065</v>
      </c>
      <c r="L1840" s="55">
        <f t="shared" si="421"/>
        <v>172.5</v>
      </c>
      <c r="M1840" s="3">
        <f t="shared" si="422"/>
        <v>456</v>
      </c>
      <c r="N1840" s="55">
        <f t="shared" si="423"/>
        <v>1063.5</v>
      </c>
      <c r="O1840" s="5">
        <v>0</v>
      </c>
      <c r="P1840" s="3">
        <f t="shared" si="424"/>
        <v>3187.5</v>
      </c>
      <c r="Q1840" s="3">
        <f t="shared" si="425"/>
        <v>911.5</v>
      </c>
      <c r="R1840" s="3">
        <f t="shared" si="426"/>
        <v>2301</v>
      </c>
      <c r="S1840" s="57">
        <f t="shared" si="427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25">
      <c r="A1841" s="163">
        <v>777</v>
      </c>
      <c r="B1841" s="2" t="s">
        <v>1961</v>
      </c>
      <c r="C1841" s="1" t="s">
        <v>34</v>
      </c>
      <c r="D1841" s="107" t="s">
        <v>1134</v>
      </c>
      <c r="E1841" s="1" t="s">
        <v>1184</v>
      </c>
      <c r="F1841" s="1" t="s">
        <v>32</v>
      </c>
      <c r="G1841" s="3">
        <v>15000</v>
      </c>
      <c r="H1841" s="58">
        <v>0</v>
      </c>
      <c r="I1841" s="3">
        <v>25</v>
      </c>
      <c r="J1841" s="3">
        <f t="shared" si="419"/>
        <v>430.5</v>
      </c>
      <c r="K1841" s="55">
        <f t="shared" si="420"/>
        <v>1065</v>
      </c>
      <c r="L1841" s="55">
        <f t="shared" si="421"/>
        <v>172.5</v>
      </c>
      <c r="M1841" s="3">
        <f t="shared" si="422"/>
        <v>456</v>
      </c>
      <c r="N1841" s="55">
        <f t="shared" si="423"/>
        <v>1063.5</v>
      </c>
      <c r="O1841" s="5">
        <v>0</v>
      </c>
      <c r="P1841" s="3">
        <f t="shared" si="424"/>
        <v>3187.5</v>
      </c>
      <c r="Q1841" s="3">
        <f t="shared" si="425"/>
        <v>911.5</v>
      </c>
      <c r="R1841" s="3">
        <f t="shared" si="426"/>
        <v>2301</v>
      </c>
      <c r="S1841" s="57">
        <f t="shared" si="427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25">
      <c r="A1842" s="163">
        <v>778</v>
      </c>
      <c r="B1842" s="2" t="s">
        <v>1962</v>
      </c>
      <c r="C1842" s="1" t="s">
        <v>34</v>
      </c>
      <c r="D1842" s="107" t="s">
        <v>1134</v>
      </c>
      <c r="E1842" s="1" t="s">
        <v>1184</v>
      </c>
      <c r="F1842" s="1" t="s">
        <v>32</v>
      </c>
      <c r="G1842" s="3">
        <v>15000</v>
      </c>
      <c r="H1842" s="58">
        <v>0</v>
      </c>
      <c r="I1842" s="3">
        <v>25</v>
      </c>
      <c r="J1842" s="3">
        <f t="shared" si="419"/>
        <v>430.5</v>
      </c>
      <c r="K1842" s="55">
        <f t="shared" si="420"/>
        <v>1065</v>
      </c>
      <c r="L1842" s="55">
        <f t="shared" si="421"/>
        <v>172.5</v>
      </c>
      <c r="M1842" s="3">
        <f t="shared" si="422"/>
        <v>456</v>
      </c>
      <c r="N1842" s="55">
        <f t="shared" si="423"/>
        <v>1063.5</v>
      </c>
      <c r="O1842" s="5">
        <v>0</v>
      </c>
      <c r="P1842" s="3">
        <f t="shared" si="424"/>
        <v>3187.5</v>
      </c>
      <c r="Q1842" s="3">
        <f t="shared" si="425"/>
        <v>911.5</v>
      </c>
      <c r="R1842" s="3">
        <f t="shared" si="426"/>
        <v>2301</v>
      </c>
      <c r="S1842" s="57">
        <f t="shared" si="427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25">
      <c r="A1843" s="163">
        <v>779</v>
      </c>
      <c r="B1843" s="2" t="s">
        <v>1963</v>
      </c>
      <c r="C1843" s="1" t="s">
        <v>34</v>
      </c>
      <c r="D1843" s="107" t="s">
        <v>1134</v>
      </c>
      <c r="E1843" s="1" t="s">
        <v>1184</v>
      </c>
      <c r="F1843" s="1" t="s">
        <v>32</v>
      </c>
      <c r="G1843" s="3">
        <v>15000</v>
      </c>
      <c r="H1843" s="58">
        <v>0</v>
      </c>
      <c r="I1843" s="3">
        <v>25</v>
      </c>
      <c r="J1843" s="3">
        <f t="shared" si="419"/>
        <v>430.5</v>
      </c>
      <c r="K1843" s="55">
        <f t="shared" si="420"/>
        <v>1065</v>
      </c>
      <c r="L1843" s="55">
        <f t="shared" si="421"/>
        <v>172.5</v>
      </c>
      <c r="M1843" s="3">
        <f t="shared" si="422"/>
        <v>456</v>
      </c>
      <c r="N1843" s="55">
        <f t="shared" si="423"/>
        <v>1063.5</v>
      </c>
      <c r="O1843" s="5">
        <v>0</v>
      </c>
      <c r="P1843" s="3">
        <f t="shared" si="424"/>
        <v>3187.5</v>
      </c>
      <c r="Q1843" s="3">
        <f t="shared" si="425"/>
        <v>911.5</v>
      </c>
      <c r="R1843" s="3">
        <f t="shared" si="426"/>
        <v>2301</v>
      </c>
      <c r="S1843" s="57">
        <f t="shared" si="427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25">
      <c r="A1844" s="163">
        <v>780</v>
      </c>
      <c r="B1844" s="2" t="s">
        <v>1964</v>
      </c>
      <c r="C1844" s="1" t="s">
        <v>34</v>
      </c>
      <c r="D1844" s="107" t="s">
        <v>1134</v>
      </c>
      <c r="E1844" s="1" t="s">
        <v>1184</v>
      </c>
      <c r="F1844" s="1" t="s">
        <v>32</v>
      </c>
      <c r="G1844" s="3">
        <v>15000</v>
      </c>
      <c r="H1844" s="58">
        <v>0</v>
      </c>
      <c r="I1844" s="3">
        <v>25</v>
      </c>
      <c r="J1844" s="3">
        <f t="shared" si="419"/>
        <v>430.5</v>
      </c>
      <c r="K1844" s="55">
        <f t="shared" si="420"/>
        <v>1065</v>
      </c>
      <c r="L1844" s="55">
        <f t="shared" si="421"/>
        <v>172.5</v>
      </c>
      <c r="M1844" s="3">
        <f t="shared" si="422"/>
        <v>456</v>
      </c>
      <c r="N1844" s="55">
        <f t="shared" si="423"/>
        <v>1063.5</v>
      </c>
      <c r="O1844" s="5">
        <v>0</v>
      </c>
      <c r="P1844" s="3">
        <f t="shared" si="424"/>
        <v>3187.5</v>
      </c>
      <c r="Q1844" s="3">
        <f t="shared" si="425"/>
        <v>911.5</v>
      </c>
      <c r="R1844" s="3">
        <f t="shared" si="426"/>
        <v>2301</v>
      </c>
      <c r="S1844" s="57">
        <f t="shared" si="427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25">
      <c r="A1845" s="163">
        <v>781</v>
      </c>
      <c r="B1845" s="120" t="s">
        <v>1965</v>
      </c>
      <c r="C1845" s="1" t="s">
        <v>34</v>
      </c>
      <c r="D1845" s="107" t="s">
        <v>1134</v>
      </c>
      <c r="E1845" s="1" t="s">
        <v>1184</v>
      </c>
      <c r="F1845" s="1" t="s">
        <v>32</v>
      </c>
      <c r="G1845" s="3">
        <v>15000</v>
      </c>
      <c r="H1845" s="58">
        <v>0</v>
      </c>
      <c r="I1845" s="3">
        <v>25</v>
      </c>
      <c r="J1845" s="3">
        <f t="shared" si="419"/>
        <v>430.5</v>
      </c>
      <c r="K1845" s="55">
        <f t="shared" si="420"/>
        <v>1065</v>
      </c>
      <c r="L1845" s="55">
        <f t="shared" si="421"/>
        <v>172.5</v>
      </c>
      <c r="M1845" s="3">
        <f t="shared" si="422"/>
        <v>456</v>
      </c>
      <c r="N1845" s="55">
        <f t="shared" si="423"/>
        <v>1063.5</v>
      </c>
      <c r="O1845" s="5">
        <v>0</v>
      </c>
      <c r="P1845" s="3">
        <f t="shared" si="424"/>
        <v>3187.5</v>
      </c>
      <c r="Q1845" s="3">
        <f t="shared" si="425"/>
        <v>911.5</v>
      </c>
      <c r="R1845" s="3">
        <f t="shared" si="426"/>
        <v>2301</v>
      </c>
      <c r="S1845" s="57">
        <f t="shared" si="427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25">
      <c r="A1846" s="163">
        <v>782</v>
      </c>
      <c r="B1846" s="120" t="s">
        <v>1966</v>
      </c>
      <c r="C1846" s="1" t="s">
        <v>34</v>
      </c>
      <c r="D1846" s="107" t="s">
        <v>1134</v>
      </c>
      <c r="E1846" s="1" t="s">
        <v>1184</v>
      </c>
      <c r="F1846" s="1" t="s">
        <v>32</v>
      </c>
      <c r="G1846" s="3">
        <v>15000</v>
      </c>
      <c r="H1846" s="58">
        <v>0</v>
      </c>
      <c r="I1846" s="3">
        <v>25</v>
      </c>
      <c r="J1846" s="3">
        <f t="shared" si="419"/>
        <v>430.5</v>
      </c>
      <c r="K1846" s="55">
        <f t="shared" si="420"/>
        <v>1065</v>
      </c>
      <c r="L1846" s="55">
        <f t="shared" si="421"/>
        <v>172.5</v>
      </c>
      <c r="M1846" s="3">
        <f t="shared" si="422"/>
        <v>456</v>
      </c>
      <c r="N1846" s="55">
        <f t="shared" si="423"/>
        <v>1063.5</v>
      </c>
      <c r="O1846" s="5">
        <v>0</v>
      </c>
      <c r="P1846" s="3">
        <f t="shared" si="424"/>
        <v>3187.5</v>
      </c>
      <c r="Q1846" s="3">
        <f t="shared" si="425"/>
        <v>911.5</v>
      </c>
      <c r="R1846" s="3">
        <f t="shared" si="426"/>
        <v>2301</v>
      </c>
      <c r="S1846" s="57">
        <f t="shared" si="427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25">
      <c r="A1847" s="163">
        <v>783</v>
      </c>
      <c r="B1847" s="120" t="s">
        <v>1967</v>
      </c>
      <c r="C1847" s="1" t="s">
        <v>34</v>
      </c>
      <c r="D1847" s="107" t="s">
        <v>1134</v>
      </c>
      <c r="E1847" s="1" t="s">
        <v>1184</v>
      </c>
      <c r="F1847" s="1" t="s">
        <v>32</v>
      </c>
      <c r="G1847" s="3">
        <v>15000</v>
      </c>
      <c r="H1847" s="58">
        <v>0</v>
      </c>
      <c r="I1847" s="3">
        <v>25</v>
      </c>
      <c r="J1847" s="3">
        <f t="shared" si="419"/>
        <v>430.5</v>
      </c>
      <c r="K1847" s="55">
        <f t="shared" si="420"/>
        <v>1065</v>
      </c>
      <c r="L1847" s="55">
        <f t="shared" si="421"/>
        <v>172.5</v>
      </c>
      <c r="M1847" s="3">
        <f t="shared" si="422"/>
        <v>456</v>
      </c>
      <c r="N1847" s="55">
        <f t="shared" si="423"/>
        <v>1063.5</v>
      </c>
      <c r="O1847" s="5">
        <v>0</v>
      </c>
      <c r="P1847" s="3">
        <f t="shared" si="424"/>
        <v>3187.5</v>
      </c>
      <c r="Q1847" s="3">
        <f t="shared" si="425"/>
        <v>911.5</v>
      </c>
      <c r="R1847" s="3">
        <f t="shared" si="426"/>
        <v>2301</v>
      </c>
      <c r="S1847" s="57">
        <f t="shared" si="427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25">
      <c r="A1848" s="163">
        <v>784</v>
      </c>
      <c r="B1848" s="2" t="s">
        <v>1968</v>
      </c>
      <c r="C1848" s="1" t="s">
        <v>34</v>
      </c>
      <c r="D1848" s="107" t="s">
        <v>1134</v>
      </c>
      <c r="E1848" s="1" t="s">
        <v>1184</v>
      </c>
      <c r="F1848" s="1" t="s">
        <v>32</v>
      </c>
      <c r="G1848" s="3">
        <v>15000</v>
      </c>
      <c r="H1848" s="58">
        <v>0</v>
      </c>
      <c r="I1848" s="3">
        <v>25</v>
      </c>
      <c r="J1848" s="3">
        <f t="shared" si="419"/>
        <v>430.5</v>
      </c>
      <c r="K1848" s="55">
        <f t="shared" si="420"/>
        <v>1065</v>
      </c>
      <c r="L1848" s="55">
        <f t="shared" si="421"/>
        <v>172.5</v>
      </c>
      <c r="M1848" s="3">
        <f t="shared" si="422"/>
        <v>456</v>
      </c>
      <c r="N1848" s="55">
        <f t="shared" si="423"/>
        <v>1063.5</v>
      </c>
      <c r="O1848" s="5">
        <v>0</v>
      </c>
      <c r="P1848" s="3">
        <f t="shared" si="424"/>
        <v>3187.5</v>
      </c>
      <c r="Q1848" s="3">
        <f t="shared" si="425"/>
        <v>911.5</v>
      </c>
      <c r="R1848" s="3">
        <f t="shared" si="426"/>
        <v>2301</v>
      </c>
      <c r="S1848" s="57">
        <f t="shared" si="427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25">
      <c r="A1849" s="163">
        <v>785</v>
      </c>
      <c r="B1849" s="120" t="s">
        <v>1969</v>
      </c>
      <c r="C1849" s="1" t="s">
        <v>34</v>
      </c>
      <c r="D1849" s="107" t="s">
        <v>1134</v>
      </c>
      <c r="E1849" s="1" t="s">
        <v>1184</v>
      </c>
      <c r="F1849" s="1" t="s">
        <v>32</v>
      </c>
      <c r="G1849" s="3">
        <v>15000</v>
      </c>
      <c r="H1849" s="58">
        <v>0</v>
      </c>
      <c r="I1849" s="3">
        <v>25</v>
      </c>
      <c r="J1849" s="3">
        <f t="shared" si="419"/>
        <v>430.5</v>
      </c>
      <c r="K1849" s="55">
        <f t="shared" si="420"/>
        <v>1065</v>
      </c>
      <c r="L1849" s="55">
        <f t="shared" si="421"/>
        <v>172.5</v>
      </c>
      <c r="M1849" s="3">
        <f t="shared" si="422"/>
        <v>456</v>
      </c>
      <c r="N1849" s="55">
        <f t="shared" si="423"/>
        <v>1063.5</v>
      </c>
      <c r="O1849" s="5">
        <v>0</v>
      </c>
      <c r="P1849" s="3">
        <f t="shared" si="424"/>
        <v>3187.5</v>
      </c>
      <c r="Q1849" s="3">
        <f t="shared" si="425"/>
        <v>911.5</v>
      </c>
      <c r="R1849" s="3">
        <f t="shared" si="426"/>
        <v>2301</v>
      </c>
      <c r="S1849" s="57">
        <f t="shared" si="427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25">
      <c r="A1850" s="163">
        <v>786</v>
      </c>
      <c r="B1850" s="120" t="s">
        <v>1970</v>
      </c>
      <c r="C1850" s="1" t="s">
        <v>34</v>
      </c>
      <c r="D1850" s="107" t="s">
        <v>1134</v>
      </c>
      <c r="E1850" s="1" t="s">
        <v>1184</v>
      </c>
      <c r="F1850" s="1" t="s">
        <v>32</v>
      </c>
      <c r="G1850" s="3">
        <v>15000</v>
      </c>
      <c r="H1850" s="58">
        <v>0</v>
      </c>
      <c r="I1850" s="3">
        <v>25</v>
      </c>
      <c r="J1850" s="3">
        <f t="shared" si="419"/>
        <v>430.5</v>
      </c>
      <c r="K1850" s="55">
        <f t="shared" si="420"/>
        <v>1065</v>
      </c>
      <c r="L1850" s="55">
        <f t="shared" si="421"/>
        <v>172.5</v>
      </c>
      <c r="M1850" s="3">
        <f t="shared" si="422"/>
        <v>456</v>
      </c>
      <c r="N1850" s="55">
        <f t="shared" si="423"/>
        <v>1063.5</v>
      </c>
      <c r="O1850" s="5">
        <v>0</v>
      </c>
      <c r="P1850" s="3">
        <f t="shared" si="424"/>
        <v>3187.5</v>
      </c>
      <c r="Q1850" s="3">
        <f t="shared" si="425"/>
        <v>911.5</v>
      </c>
      <c r="R1850" s="3">
        <f t="shared" si="426"/>
        <v>2301</v>
      </c>
      <c r="S1850" s="57">
        <f t="shared" si="427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25">
      <c r="A1851" s="163">
        <v>787</v>
      </c>
      <c r="B1851" s="2" t="s">
        <v>1971</v>
      </c>
      <c r="C1851" s="1" t="s">
        <v>34</v>
      </c>
      <c r="D1851" s="107" t="s">
        <v>1134</v>
      </c>
      <c r="E1851" s="1" t="s">
        <v>1184</v>
      </c>
      <c r="F1851" s="1" t="s">
        <v>32</v>
      </c>
      <c r="G1851" s="3">
        <v>15000</v>
      </c>
      <c r="H1851" s="58">
        <v>0</v>
      </c>
      <c r="I1851" s="3">
        <v>25</v>
      </c>
      <c r="J1851" s="3">
        <f t="shared" si="419"/>
        <v>430.5</v>
      </c>
      <c r="K1851" s="55">
        <f t="shared" si="420"/>
        <v>1065</v>
      </c>
      <c r="L1851" s="55">
        <f t="shared" si="421"/>
        <v>172.5</v>
      </c>
      <c r="M1851" s="3">
        <f t="shared" si="422"/>
        <v>456</v>
      </c>
      <c r="N1851" s="55">
        <f t="shared" si="423"/>
        <v>1063.5</v>
      </c>
      <c r="O1851" s="5">
        <v>0</v>
      </c>
      <c r="P1851" s="3">
        <f t="shared" si="424"/>
        <v>3187.5</v>
      </c>
      <c r="Q1851" s="3">
        <f t="shared" si="425"/>
        <v>911.5</v>
      </c>
      <c r="R1851" s="3">
        <f t="shared" si="426"/>
        <v>2301</v>
      </c>
      <c r="S1851" s="57">
        <f t="shared" si="427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25">
      <c r="A1852" s="163">
        <v>788</v>
      </c>
      <c r="B1852" s="2" t="s">
        <v>1972</v>
      </c>
      <c r="C1852" s="1" t="s">
        <v>34</v>
      </c>
      <c r="D1852" s="107" t="s">
        <v>1134</v>
      </c>
      <c r="E1852" s="1" t="s">
        <v>1184</v>
      </c>
      <c r="F1852" s="1" t="s">
        <v>32</v>
      </c>
      <c r="G1852" s="3">
        <v>15000</v>
      </c>
      <c r="H1852" s="58">
        <v>0</v>
      </c>
      <c r="I1852" s="3">
        <v>25</v>
      </c>
      <c r="J1852" s="3">
        <f t="shared" si="419"/>
        <v>430.5</v>
      </c>
      <c r="K1852" s="55">
        <f t="shared" si="420"/>
        <v>1065</v>
      </c>
      <c r="L1852" s="55">
        <f t="shared" si="421"/>
        <v>172.5</v>
      </c>
      <c r="M1852" s="3">
        <f t="shared" si="422"/>
        <v>456</v>
      </c>
      <c r="N1852" s="55">
        <f t="shared" si="423"/>
        <v>1063.5</v>
      </c>
      <c r="O1852" s="5">
        <v>0</v>
      </c>
      <c r="P1852" s="3">
        <f t="shared" si="424"/>
        <v>3187.5</v>
      </c>
      <c r="Q1852" s="3">
        <f t="shared" si="425"/>
        <v>911.5</v>
      </c>
      <c r="R1852" s="3">
        <f t="shared" si="426"/>
        <v>2301</v>
      </c>
      <c r="S1852" s="57">
        <f t="shared" si="427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25">
      <c r="A1853" s="163">
        <v>789</v>
      </c>
      <c r="B1853" s="2" t="s">
        <v>1973</v>
      </c>
      <c r="C1853" s="1" t="s">
        <v>34</v>
      </c>
      <c r="D1853" s="107" t="s">
        <v>1134</v>
      </c>
      <c r="E1853" s="1" t="s">
        <v>1184</v>
      </c>
      <c r="F1853" s="1" t="s">
        <v>32</v>
      </c>
      <c r="G1853" s="3">
        <v>15000</v>
      </c>
      <c r="H1853" s="58">
        <v>0</v>
      </c>
      <c r="I1853" s="3">
        <v>25</v>
      </c>
      <c r="J1853" s="3">
        <f t="shared" si="419"/>
        <v>430.5</v>
      </c>
      <c r="K1853" s="55">
        <f t="shared" si="420"/>
        <v>1065</v>
      </c>
      <c r="L1853" s="55">
        <f t="shared" si="421"/>
        <v>172.5</v>
      </c>
      <c r="M1853" s="3">
        <f t="shared" si="422"/>
        <v>456</v>
      </c>
      <c r="N1853" s="55">
        <f t="shared" si="423"/>
        <v>1063.5</v>
      </c>
      <c r="O1853" s="5">
        <v>0</v>
      </c>
      <c r="P1853" s="3">
        <f t="shared" si="424"/>
        <v>3187.5</v>
      </c>
      <c r="Q1853" s="3">
        <f t="shared" si="425"/>
        <v>911.5</v>
      </c>
      <c r="R1853" s="3">
        <f t="shared" si="426"/>
        <v>2301</v>
      </c>
      <c r="S1853" s="57">
        <f t="shared" si="427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25">
      <c r="A1854" s="163">
        <v>790</v>
      </c>
      <c r="B1854" s="2" t="s">
        <v>1974</v>
      </c>
      <c r="C1854" s="1" t="s">
        <v>34</v>
      </c>
      <c r="D1854" s="107" t="s">
        <v>1134</v>
      </c>
      <c r="E1854" s="1" t="s">
        <v>1184</v>
      </c>
      <c r="F1854" s="1" t="s">
        <v>32</v>
      </c>
      <c r="G1854" s="3">
        <v>15000</v>
      </c>
      <c r="H1854" s="58">
        <v>0</v>
      </c>
      <c r="I1854" s="3">
        <v>25</v>
      </c>
      <c r="J1854" s="3">
        <f t="shared" si="419"/>
        <v>430.5</v>
      </c>
      <c r="K1854" s="55">
        <f t="shared" si="420"/>
        <v>1065</v>
      </c>
      <c r="L1854" s="55">
        <f t="shared" si="421"/>
        <v>172.5</v>
      </c>
      <c r="M1854" s="3">
        <f t="shared" si="422"/>
        <v>456</v>
      </c>
      <c r="N1854" s="55">
        <f t="shared" si="423"/>
        <v>1063.5</v>
      </c>
      <c r="O1854" s="5">
        <v>0</v>
      </c>
      <c r="P1854" s="3">
        <f t="shared" si="424"/>
        <v>3187.5</v>
      </c>
      <c r="Q1854" s="3">
        <f t="shared" si="425"/>
        <v>911.5</v>
      </c>
      <c r="R1854" s="3">
        <f t="shared" si="426"/>
        <v>2301</v>
      </c>
      <c r="S1854" s="57">
        <f t="shared" si="427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25">
      <c r="A1855" s="163">
        <v>791</v>
      </c>
      <c r="B1855" s="2" t="s">
        <v>1975</v>
      </c>
      <c r="C1855" s="1" t="s">
        <v>34</v>
      </c>
      <c r="D1855" s="107" t="s">
        <v>1134</v>
      </c>
      <c r="E1855" s="1" t="s">
        <v>1184</v>
      </c>
      <c r="F1855" s="1" t="s">
        <v>32</v>
      </c>
      <c r="G1855" s="3">
        <v>15000</v>
      </c>
      <c r="H1855" s="58">
        <v>0</v>
      </c>
      <c r="I1855" s="3">
        <v>25</v>
      </c>
      <c r="J1855" s="3">
        <f t="shared" si="419"/>
        <v>430.5</v>
      </c>
      <c r="K1855" s="55">
        <f t="shared" si="420"/>
        <v>1065</v>
      </c>
      <c r="L1855" s="55">
        <f t="shared" si="421"/>
        <v>172.5</v>
      </c>
      <c r="M1855" s="3">
        <f t="shared" si="422"/>
        <v>456</v>
      </c>
      <c r="N1855" s="55">
        <f t="shared" si="423"/>
        <v>1063.5</v>
      </c>
      <c r="O1855" s="5">
        <v>0</v>
      </c>
      <c r="P1855" s="3">
        <f t="shared" si="424"/>
        <v>3187.5</v>
      </c>
      <c r="Q1855" s="3">
        <f t="shared" si="425"/>
        <v>911.5</v>
      </c>
      <c r="R1855" s="3">
        <f t="shared" si="426"/>
        <v>2301</v>
      </c>
      <c r="S1855" s="57">
        <f t="shared" si="427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25">
      <c r="A1856" s="163">
        <v>792</v>
      </c>
      <c r="B1856" s="2" t="s">
        <v>1976</v>
      </c>
      <c r="C1856" s="1" t="s">
        <v>34</v>
      </c>
      <c r="D1856" s="107" t="s">
        <v>1134</v>
      </c>
      <c r="E1856" s="1" t="s">
        <v>1184</v>
      </c>
      <c r="F1856" s="1" t="s">
        <v>32</v>
      </c>
      <c r="G1856" s="3">
        <v>15000</v>
      </c>
      <c r="H1856" s="58">
        <v>0</v>
      </c>
      <c r="I1856" s="3">
        <v>25</v>
      </c>
      <c r="J1856" s="3">
        <f t="shared" si="419"/>
        <v>430.5</v>
      </c>
      <c r="K1856" s="55">
        <f t="shared" si="420"/>
        <v>1065</v>
      </c>
      <c r="L1856" s="55">
        <f t="shared" si="421"/>
        <v>172.5</v>
      </c>
      <c r="M1856" s="3">
        <f t="shared" si="422"/>
        <v>456</v>
      </c>
      <c r="N1856" s="55">
        <f t="shared" si="423"/>
        <v>1063.5</v>
      </c>
      <c r="O1856" s="5">
        <v>0</v>
      </c>
      <c r="P1856" s="3">
        <f t="shared" si="424"/>
        <v>3187.5</v>
      </c>
      <c r="Q1856" s="3">
        <f t="shared" si="425"/>
        <v>911.5</v>
      </c>
      <c r="R1856" s="3">
        <f t="shared" si="426"/>
        <v>2301</v>
      </c>
      <c r="S1856" s="57">
        <f t="shared" si="427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25">
      <c r="A1857" s="163">
        <v>793</v>
      </c>
      <c r="B1857" s="2" t="s">
        <v>1977</v>
      </c>
      <c r="C1857" s="1" t="s">
        <v>34</v>
      </c>
      <c r="D1857" s="107" t="s">
        <v>1134</v>
      </c>
      <c r="E1857" s="1" t="s">
        <v>1184</v>
      </c>
      <c r="F1857" s="1" t="s">
        <v>32</v>
      </c>
      <c r="G1857" s="3">
        <v>15000</v>
      </c>
      <c r="H1857" s="58">
        <v>0</v>
      </c>
      <c r="I1857" s="3">
        <v>25</v>
      </c>
      <c r="J1857" s="3">
        <f t="shared" si="419"/>
        <v>430.5</v>
      </c>
      <c r="K1857" s="55">
        <f t="shared" si="420"/>
        <v>1065</v>
      </c>
      <c r="L1857" s="55">
        <f t="shared" si="421"/>
        <v>172.5</v>
      </c>
      <c r="M1857" s="3">
        <f t="shared" si="422"/>
        <v>456</v>
      </c>
      <c r="N1857" s="55">
        <f t="shared" si="423"/>
        <v>1063.5</v>
      </c>
      <c r="O1857" s="5">
        <v>0</v>
      </c>
      <c r="P1857" s="3">
        <f t="shared" si="424"/>
        <v>3187.5</v>
      </c>
      <c r="Q1857" s="3">
        <f t="shared" si="425"/>
        <v>911.5</v>
      </c>
      <c r="R1857" s="3">
        <f t="shared" si="426"/>
        <v>2301</v>
      </c>
      <c r="S1857" s="57">
        <f t="shared" si="427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25">
      <c r="A1858" s="163">
        <v>794</v>
      </c>
      <c r="B1858" s="2" t="s">
        <v>1978</v>
      </c>
      <c r="C1858" s="1" t="s">
        <v>34</v>
      </c>
      <c r="D1858" s="107" t="s">
        <v>1134</v>
      </c>
      <c r="E1858" s="1" t="s">
        <v>1184</v>
      </c>
      <c r="F1858" s="1" t="s">
        <v>32</v>
      </c>
      <c r="G1858" s="3">
        <v>15000</v>
      </c>
      <c r="H1858" s="58">
        <v>0</v>
      </c>
      <c r="I1858" s="3">
        <v>25</v>
      </c>
      <c r="J1858" s="3">
        <f t="shared" si="419"/>
        <v>430.5</v>
      </c>
      <c r="K1858" s="55">
        <f t="shared" si="420"/>
        <v>1065</v>
      </c>
      <c r="L1858" s="55">
        <f t="shared" si="421"/>
        <v>172.5</v>
      </c>
      <c r="M1858" s="3">
        <f t="shared" si="422"/>
        <v>456</v>
      </c>
      <c r="N1858" s="55">
        <f t="shared" si="423"/>
        <v>1063.5</v>
      </c>
      <c r="O1858" s="5">
        <v>0</v>
      </c>
      <c r="P1858" s="3">
        <f t="shared" si="424"/>
        <v>3187.5</v>
      </c>
      <c r="Q1858" s="3">
        <f t="shared" si="425"/>
        <v>911.5</v>
      </c>
      <c r="R1858" s="3">
        <f t="shared" si="426"/>
        <v>2301</v>
      </c>
      <c r="S1858" s="57">
        <f t="shared" si="427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25">
      <c r="A1859" s="163">
        <v>795</v>
      </c>
      <c r="B1859" s="106" t="s">
        <v>1979</v>
      </c>
      <c r="C1859" s="1" t="s">
        <v>34</v>
      </c>
      <c r="D1859" s="107" t="s">
        <v>1134</v>
      </c>
      <c r="E1859" s="1" t="s">
        <v>1184</v>
      </c>
      <c r="F1859" s="1" t="s">
        <v>32</v>
      </c>
      <c r="G1859" s="3">
        <v>15000</v>
      </c>
      <c r="H1859" s="58">
        <v>0</v>
      </c>
      <c r="I1859" s="3">
        <v>25</v>
      </c>
      <c r="J1859" s="3">
        <f t="shared" si="419"/>
        <v>430.5</v>
      </c>
      <c r="K1859" s="55">
        <f t="shared" si="420"/>
        <v>1065</v>
      </c>
      <c r="L1859" s="55">
        <f t="shared" si="421"/>
        <v>172.5</v>
      </c>
      <c r="M1859" s="3">
        <f t="shared" si="422"/>
        <v>456</v>
      </c>
      <c r="N1859" s="55">
        <f t="shared" si="423"/>
        <v>1063.5</v>
      </c>
      <c r="O1859" s="5">
        <v>0</v>
      </c>
      <c r="P1859" s="3">
        <f t="shared" si="424"/>
        <v>3187.5</v>
      </c>
      <c r="Q1859" s="3">
        <f t="shared" si="425"/>
        <v>911.5</v>
      </c>
      <c r="R1859" s="3">
        <f t="shared" si="426"/>
        <v>2301</v>
      </c>
      <c r="S1859" s="57">
        <f t="shared" si="427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25">
      <c r="A1860" s="163">
        <v>796</v>
      </c>
      <c r="B1860" s="2" t="s">
        <v>1980</v>
      </c>
      <c r="C1860" s="1" t="s">
        <v>34</v>
      </c>
      <c r="D1860" s="107" t="s">
        <v>1134</v>
      </c>
      <c r="E1860" s="1" t="s">
        <v>1184</v>
      </c>
      <c r="F1860" s="1" t="s">
        <v>32</v>
      </c>
      <c r="G1860" s="3">
        <v>15000</v>
      </c>
      <c r="H1860" s="58">
        <v>0</v>
      </c>
      <c r="I1860" s="3">
        <v>25</v>
      </c>
      <c r="J1860" s="3">
        <f t="shared" si="419"/>
        <v>430.5</v>
      </c>
      <c r="K1860" s="55">
        <f t="shared" si="420"/>
        <v>1065</v>
      </c>
      <c r="L1860" s="55">
        <f t="shared" si="421"/>
        <v>172.5</v>
      </c>
      <c r="M1860" s="3">
        <f t="shared" si="422"/>
        <v>456</v>
      </c>
      <c r="N1860" s="55">
        <f t="shared" si="423"/>
        <v>1063.5</v>
      </c>
      <c r="O1860" s="5">
        <v>0</v>
      </c>
      <c r="P1860" s="3">
        <f t="shared" si="424"/>
        <v>3187.5</v>
      </c>
      <c r="Q1860" s="3">
        <f t="shared" si="425"/>
        <v>911.5</v>
      </c>
      <c r="R1860" s="3">
        <f t="shared" si="426"/>
        <v>2301</v>
      </c>
      <c r="S1860" s="57">
        <f t="shared" si="427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25">
      <c r="A1861" s="163">
        <v>797</v>
      </c>
      <c r="B1861" s="2" t="s">
        <v>1981</v>
      </c>
      <c r="C1861" s="1" t="s">
        <v>34</v>
      </c>
      <c r="D1861" s="107" t="s">
        <v>1134</v>
      </c>
      <c r="E1861" s="1" t="s">
        <v>1184</v>
      </c>
      <c r="F1861" s="1" t="s">
        <v>32</v>
      </c>
      <c r="G1861" s="3">
        <v>15000</v>
      </c>
      <c r="H1861" s="58">
        <v>0</v>
      </c>
      <c r="I1861" s="3">
        <v>25</v>
      </c>
      <c r="J1861" s="3">
        <f t="shared" si="419"/>
        <v>430.5</v>
      </c>
      <c r="K1861" s="55">
        <f t="shared" si="420"/>
        <v>1065</v>
      </c>
      <c r="L1861" s="55">
        <f t="shared" si="421"/>
        <v>172.5</v>
      </c>
      <c r="M1861" s="3">
        <f t="shared" si="422"/>
        <v>456</v>
      </c>
      <c r="N1861" s="55">
        <f t="shared" si="423"/>
        <v>1063.5</v>
      </c>
      <c r="O1861" s="5">
        <v>0</v>
      </c>
      <c r="P1861" s="3">
        <f t="shared" si="424"/>
        <v>3187.5</v>
      </c>
      <c r="Q1861" s="3">
        <f t="shared" si="425"/>
        <v>911.5</v>
      </c>
      <c r="R1861" s="3">
        <f t="shared" si="426"/>
        <v>2301</v>
      </c>
      <c r="S1861" s="57">
        <f t="shared" si="427"/>
        <v>14088.5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25">
      <c r="A1862" s="163">
        <v>798</v>
      </c>
      <c r="B1862" s="2" t="s">
        <v>1982</v>
      </c>
      <c r="C1862" s="1" t="s">
        <v>34</v>
      </c>
      <c r="D1862" s="107" t="s">
        <v>1134</v>
      </c>
      <c r="E1862" s="1" t="s">
        <v>1184</v>
      </c>
      <c r="F1862" s="1" t="s">
        <v>32</v>
      </c>
      <c r="G1862" s="3">
        <v>15000</v>
      </c>
      <c r="H1862" s="58">
        <v>0</v>
      </c>
      <c r="I1862" s="3">
        <v>25</v>
      </c>
      <c r="J1862" s="3">
        <f t="shared" si="419"/>
        <v>430.5</v>
      </c>
      <c r="K1862" s="55">
        <f t="shared" si="420"/>
        <v>1065</v>
      </c>
      <c r="L1862" s="55">
        <f t="shared" si="421"/>
        <v>172.5</v>
      </c>
      <c r="M1862" s="3">
        <f t="shared" si="422"/>
        <v>456</v>
      </c>
      <c r="N1862" s="55">
        <f t="shared" si="423"/>
        <v>1063.5</v>
      </c>
      <c r="O1862" s="5">
        <v>0</v>
      </c>
      <c r="P1862" s="3">
        <f t="shared" si="424"/>
        <v>3187.5</v>
      </c>
      <c r="Q1862" s="3">
        <f t="shared" si="425"/>
        <v>911.5</v>
      </c>
      <c r="R1862" s="3">
        <f t="shared" si="426"/>
        <v>2301</v>
      </c>
      <c r="S1862" s="57">
        <f t="shared" si="427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25">
      <c r="A1863" s="163">
        <v>799</v>
      </c>
      <c r="B1863" s="2" t="s">
        <v>1983</v>
      </c>
      <c r="C1863" s="1" t="s">
        <v>34</v>
      </c>
      <c r="D1863" s="107" t="s">
        <v>1134</v>
      </c>
      <c r="E1863" s="1" t="s">
        <v>1184</v>
      </c>
      <c r="F1863" s="1" t="s">
        <v>32</v>
      </c>
      <c r="G1863" s="3">
        <v>15000</v>
      </c>
      <c r="H1863" s="58">
        <v>0</v>
      </c>
      <c r="I1863" s="3">
        <v>25</v>
      </c>
      <c r="J1863" s="3">
        <f t="shared" si="419"/>
        <v>430.5</v>
      </c>
      <c r="K1863" s="55">
        <f t="shared" si="420"/>
        <v>1065</v>
      </c>
      <c r="L1863" s="55">
        <f t="shared" si="421"/>
        <v>172.5</v>
      </c>
      <c r="M1863" s="3">
        <f t="shared" si="422"/>
        <v>456</v>
      </c>
      <c r="N1863" s="55">
        <f t="shared" si="423"/>
        <v>1063.5</v>
      </c>
      <c r="O1863" s="5">
        <v>0</v>
      </c>
      <c r="P1863" s="3">
        <f t="shared" si="424"/>
        <v>3187.5</v>
      </c>
      <c r="Q1863" s="3">
        <f t="shared" si="425"/>
        <v>911.5</v>
      </c>
      <c r="R1863" s="3">
        <f t="shared" si="426"/>
        <v>2301</v>
      </c>
      <c r="S1863" s="57">
        <f t="shared" si="427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25">
      <c r="A1864" s="163">
        <v>800</v>
      </c>
      <c r="B1864" s="120" t="s">
        <v>1984</v>
      </c>
      <c r="C1864" s="1" t="s">
        <v>34</v>
      </c>
      <c r="D1864" s="107" t="s">
        <v>1134</v>
      </c>
      <c r="E1864" s="1" t="s">
        <v>1184</v>
      </c>
      <c r="F1864" s="1" t="s">
        <v>32</v>
      </c>
      <c r="G1864" s="3">
        <v>15000</v>
      </c>
      <c r="H1864" s="58">
        <v>0</v>
      </c>
      <c r="I1864" s="3">
        <v>25</v>
      </c>
      <c r="J1864" s="3">
        <f t="shared" si="419"/>
        <v>430.5</v>
      </c>
      <c r="K1864" s="55">
        <f t="shared" si="420"/>
        <v>1065</v>
      </c>
      <c r="L1864" s="55">
        <f t="shared" si="421"/>
        <v>172.5</v>
      </c>
      <c r="M1864" s="3">
        <f t="shared" si="422"/>
        <v>456</v>
      </c>
      <c r="N1864" s="55">
        <f t="shared" si="423"/>
        <v>1063.5</v>
      </c>
      <c r="O1864" s="5">
        <v>0</v>
      </c>
      <c r="P1864" s="3">
        <f t="shared" si="424"/>
        <v>3187.5</v>
      </c>
      <c r="Q1864" s="3">
        <f t="shared" si="425"/>
        <v>911.5</v>
      </c>
      <c r="R1864" s="3">
        <f t="shared" si="426"/>
        <v>2301</v>
      </c>
      <c r="S1864" s="57">
        <f t="shared" si="427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25">
      <c r="A1865" s="163">
        <v>801</v>
      </c>
      <c r="B1865" s="120" t="s">
        <v>1985</v>
      </c>
      <c r="C1865" s="1" t="s">
        <v>34</v>
      </c>
      <c r="D1865" s="107" t="s">
        <v>1134</v>
      </c>
      <c r="E1865" s="1" t="s">
        <v>1184</v>
      </c>
      <c r="F1865" s="1" t="s">
        <v>32</v>
      </c>
      <c r="G1865" s="3">
        <v>15000</v>
      </c>
      <c r="H1865" s="58">
        <v>0</v>
      </c>
      <c r="I1865" s="3">
        <v>25</v>
      </c>
      <c r="J1865" s="3">
        <f t="shared" si="419"/>
        <v>430.5</v>
      </c>
      <c r="K1865" s="55">
        <f t="shared" si="420"/>
        <v>1065</v>
      </c>
      <c r="L1865" s="55">
        <f t="shared" si="421"/>
        <v>172.5</v>
      </c>
      <c r="M1865" s="3">
        <f t="shared" si="422"/>
        <v>456</v>
      </c>
      <c r="N1865" s="55">
        <f t="shared" si="423"/>
        <v>1063.5</v>
      </c>
      <c r="O1865" s="5">
        <v>0</v>
      </c>
      <c r="P1865" s="3">
        <f t="shared" si="424"/>
        <v>3187.5</v>
      </c>
      <c r="Q1865" s="3">
        <f t="shared" si="425"/>
        <v>911.5</v>
      </c>
      <c r="R1865" s="3">
        <f t="shared" si="426"/>
        <v>2301</v>
      </c>
      <c r="S1865" s="57">
        <f t="shared" si="427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25">
      <c r="A1866" s="163">
        <v>802</v>
      </c>
      <c r="B1866" s="120" t="s">
        <v>1986</v>
      </c>
      <c r="C1866" s="1" t="s">
        <v>34</v>
      </c>
      <c r="D1866" s="107" t="s">
        <v>1134</v>
      </c>
      <c r="E1866" s="1" t="s">
        <v>1184</v>
      </c>
      <c r="F1866" s="1" t="s">
        <v>32</v>
      </c>
      <c r="G1866" s="3">
        <v>15000</v>
      </c>
      <c r="H1866" s="58">
        <v>0</v>
      </c>
      <c r="I1866" s="3">
        <v>25</v>
      </c>
      <c r="J1866" s="3">
        <f t="shared" si="419"/>
        <v>430.5</v>
      </c>
      <c r="K1866" s="55">
        <f t="shared" si="420"/>
        <v>1065</v>
      </c>
      <c r="L1866" s="55">
        <f t="shared" si="421"/>
        <v>172.5</v>
      </c>
      <c r="M1866" s="3">
        <f t="shared" si="422"/>
        <v>456</v>
      </c>
      <c r="N1866" s="55">
        <f t="shared" si="423"/>
        <v>1063.5</v>
      </c>
      <c r="O1866" s="5">
        <v>0</v>
      </c>
      <c r="P1866" s="3">
        <f t="shared" si="424"/>
        <v>3187.5</v>
      </c>
      <c r="Q1866" s="3">
        <f t="shared" si="425"/>
        <v>911.5</v>
      </c>
      <c r="R1866" s="3">
        <f t="shared" si="426"/>
        <v>2301</v>
      </c>
      <c r="S1866" s="57">
        <f t="shared" si="427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25">
      <c r="A1867" s="163">
        <v>803</v>
      </c>
      <c r="B1867" s="2" t="s">
        <v>1987</v>
      </c>
      <c r="C1867" s="1" t="s">
        <v>34</v>
      </c>
      <c r="D1867" s="107" t="s">
        <v>1134</v>
      </c>
      <c r="E1867" s="1" t="s">
        <v>1184</v>
      </c>
      <c r="F1867" s="1" t="s">
        <v>32</v>
      </c>
      <c r="G1867" s="3">
        <v>15000</v>
      </c>
      <c r="H1867" s="58">
        <v>0</v>
      </c>
      <c r="I1867" s="3">
        <v>25</v>
      </c>
      <c r="J1867" s="3">
        <f t="shared" si="419"/>
        <v>430.5</v>
      </c>
      <c r="K1867" s="55">
        <f t="shared" si="420"/>
        <v>1065</v>
      </c>
      <c r="L1867" s="55">
        <f t="shared" si="421"/>
        <v>172.5</v>
      </c>
      <c r="M1867" s="3">
        <f t="shared" si="422"/>
        <v>456</v>
      </c>
      <c r="N1867" s="55">
        <f t="shared" si="423"/>
        <v>1063.5</v>
      </c>
      <c r="O1867" s="5">
        <v>0</v>
      </c>
      <c r="P1867" s="3">
        <f t="shared" si="424"/>
        <v>3187.5</v>
      </c>
      <c r="Q1867" s="3">
        <f t="shared" si="425"/>
        <v>911.5</v>
      </c>
      <c r="R1867" s="3">
        <f t="shared" si="426"/>
        <v>2301</v>
      </c>
      <c r="S1867" s="57">
        <f t="shared" si="427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25">
      <c r="A1868" s="163">
        <v>804</v>
      </c>
      <c r="B1868" s="120" t="s">
        <v>1988</v>
      </c>
      <c r="C1868" s="1" t="s">
        <v>34</v>
      </c>
      <c r="D1868" s="107" t="s">
        <v>1134</v>
      </c>
      <c r="E1868" s="1" t="s">
        <v>1184</v>
      </c>
      <c r="F1868" s="1" t="s">
        <v>32</v>
      </c>
      <c r="G1868" s="3">
        <v>15000</v>
      </c>
      <c r="H1868" s="58">
        <v>0</v>
      </c>
      <c r="I1868" s="3">
        <v>25</v>
      </c>
      <c r="J1868" s="3">
        <f t="shared" si="419"/>
        <v>430.5</v>
      </c>
      <c r="K1868" s="55">
        <f t="shared" si="420"/>
        <v>1065</v>
      </c>
      <c r="L1868" s="55">
        <f t="shared" si="421"/>
        <v>172.5</v>
      </c>
      <c r="M1868" s="3">
        <f t="shared" si="422"/>
        <v>456</v>
      </c>
      <c r="N1868" s="55">
        <f t="shared" si="423"/>
        <v>1063.5</v>
      </c>
      <c r="O1868" s="5">
        <v>0</v>
      </c>
      <c r="P1868" s="3">
        <f t="shared" si="424"/>
        <v>3187.5</v>
      </c>
      <c r="Q1868" s="3">
        <f t="shared" si="425"/>
        <v>911.5</v>
      </c>
      <c r="R1868" s="3">
        <f t="shared" si="426"/>
        <v>2301</v>
      </c>
      <c r="S1868" s="57">
        <f t="shared" si="427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25">
      <c r="A1869" s="163">
        <v>805</v>
      </c>
      <c r="B1869" s="2" t="s">
        <v>1989</v>
      </c>
      <c r="C1869" s="1" t="s">
        <v>30</v>
      </c>
      <c r="D1869" s="107" t="s">
        <v>1134</v>
      </c>
      <c r="E1869" s="1" t="s">
        <v>1184</v>
      </c>
      <c r="F1869" s="1" t="s">
        <v>32</v>
      </c>
      <c r="G1869" s="3">
        <v>15000</v>
      </c>
      <c r="H1869" s="58">
        <v>0</v>
      </c>
      <c r="I1869" s="3">
        <v>25</v>
      </c>
      <c r="J1869" s="3">
        <f t="shared" si="419"/>
        <v>430.5</v>
      </c>
      <c r="K1869" s="55">
        <f t="shared" si="420"/>
        <v>1065</v>
      </c>
      <c r="L1869" s="55">
        <f t="shared" si="421"/>
        <v>172.5</v>
      </c>
      <c r="M1869" s="3">
        <f t="shared" si="422"/>
        <v>456</v>
      </c>
      <c r="N1869" s="55">
        <f t="shared" si="423"/>
        <v>1063.5</v>
      </c>
      <c r="O1869" s="5">
        <v>0</v>
      </c>
      <c r="P1869" s="3">
        <f t="shared" si="424"/>
        <v>3187.5</v>
      </c>
      <c r="Q1869" s="3">
        <f t="shared" si="425"/>
        <v>911.5</v>
      </c>
      <c r="R1869" s="3">
        <f t="shared" si="426"/>
        <v>2301</v>
      </c>
      <c r="S1869" s="57">
        <f t="shared" si="427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25">
      <c r="A1870" s="163">
        <v>806</v>
      </c>
      <c r="B1870" s="2" t="s">
        <v>1990</v>
      </c>
      <c r="C1870" s="1" t="s">
        <v>34</v>
      </c>
      <c r="D1870" s="107" t="s">
        <v>1134</v>
      </c>
      <c r="E1870" s="1" t="s">
        <v>1184</v>
      </c>
      <c r="F1870" s="1" t="s">
        <v>32</v>
      </c>
      <c r="G1870" s="3">
        <v>15000</v>
      </c>
      <c r="H1870" s="58">
        <v>0</v>
      </c>
      <c r="I1870" s="3">
        <v>25</v>
      </c>
      <c r="J1870" s="3">
        <f t="shared" si="419"/>
        <v>430.5</v>
      </c>
      <c r="K1870" s="55">
        <f t="shared" si="420"/>
        <v>1065</v>
      </c>
      <c r="L1870" s="55">
        <f t="shared" si="421"/>
        <v>172.5</v>
      </c>
      <c r="M1870" s="3">
        <f t="shared" si="422"/>
        <v>456</v>
      </c>
      <c r="N1870" s="55">
        <f t="shared" si="423"/>
        <v>1063.5</v>
      </c>
      <c r="O1870" s="5">
        <v>0</v>
      </c>
      <c r="P1870" s="3">
        <f t="shared" si="424"/>
        <v>3187.5</v>
      </c>
      <c r="Q1870" s="3">
        <f t="shared" si="425"/>
        <v>911.5</v>
      </c>
      <c r="R1870" s="3">
        <f t="shared" si="426"/>
        <v>2301</v>
      </c>
      <c r="S1870" s="57">
        <f t="shared" si="427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25">
      <c r="A1871" s="163">
        <v>807</v>
      </c>
      <c r="B1871" s="2" t="s">
        <v>1991</v>
      </c>
      <c r="C1871" s="1" t="s">
        <v>34</v>
      </c>
      <c r="D1871" s="107" t="s">
        <v>1134</v>
      </c>
      <c r="E1871" s="1" t="s">
        <v>1184</v>
      </c>
      <c r="F1871" s="1" t="s">
        <v>32</v>
      </c>
      <c r="G1871" s="3">
        <v>15000</v>
      </c>
      <c r="H1871" s="58">
        <v>0</v>
      </c>
      <c r="I1871" s="3">
        <v>25</v>
      </c>
      <c r="J1871" s="3">
        <f t="shared" si="419"/>
        <v>430.5</v>
      </c>
      <c r="K1871" s="55">
        <f t="shared" si="420"/>
        <v>1065</v>
      </c>
      <c r="L1871" s="55">
        <f t="shared" si="421"/>
        <v>172.5</v>
      </c>
      <c r="M1871" s="3">
        <f t="shared" si="422"/>
        <v>456</v>
      </c>
      <c r="N1871" s="55">
        <f t="shared" si="423"/>
        <v>1063.5</v>
      </c>
      <c r="O1871" s="5">
        <v>0</v>
      </c>
      <c r="P1871" s="3">
        <f t="shared" si="424"/>
        <v>3187.5</v>
      </c>
      <c r="Q1871" s="3">
        <f t="shared" si="425"/>
        <v>911.5</v>
      </c>
      <c r="R1871" s="3">
        <f t="shared" si="426"/>
        <v>2301</v>
      </c>
      <c r="S1871" s="57">
        <f t="shared" si="427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25">
      <c r="A1872" s="163">
        <v>808</v>
      </c>
      <c r="B1872" s="2" t="s">
        <v>1992</v>
      </c>
      <c r="C1872" s="1" t="s">
        <v>34</v>
      </c>
      <c r="D1872" s="107" t="s">
        <v>1134</v>
      </c>
      <c r="E1872" s="1" t="s">
        <v>1184</v>
      </c>
      <c r="F1872" s="1" t="s">
        <v>32</v>
      </c>
      <c r="G1872" s="3">
        <v>15000</v>
      </c>
      <c r="H1872" s="58">
        <v>0</v>
      </c>
      <c r="I1872" s="3">
        <v>25</v>
      </c>
      <c r="J1872" s="3">
        <f t="shared" si="419"/>
        <v>430.5</v>
      </c>
      <c r="K1872" s="55">
        <f t="shared" si="420"/>
        <v>1065</v>
      </c>
      <c r="L1872" s="55">
        <f t="shared" si="421"/>
        <v>172.5</v>
      </c>
      <c r="M1872" s="3">
        <f t="shared" si="422"/>
        <v>456</v>
      </c>
      <c r="N1872" s="55">
        <f t="shared" si="423"/>
        <v>1063.5</v>
      </c>
      <c r="O1872" s="5">
        <v>0</v>
      </c>
      <c r="P1872" s="3">
        <f t="shared" si="424"/>
        <v>3187.5</v>
      </c>
      <c r="Q1872" s="3">
        <f t="shared" si="425"/>
        <v>911.5</v>
      </c>
      <c r="R1872" s="3">
        <f t="shared" si="426"/>
        <v>2301</v>
      </c>
      <c r="S1872" s="57">
        <f t="shared" si="427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25">
      <c r="A1873" s="163">
        <v>809</v>
      </c>
      <c r="B1873" s="120" t="s">
        <v>1993</v>
      </c>
      <c r="C1873" s="1" t="s">
        <v>34</v>
      </c>
      <c r="D1873" s="107" t="s">
        <v>1134</v>
      </c>
      <c r="E1873" s="1" t="s">
        <v>1184</v>
      </c>
      <c r="F1873" s="1" t="s">
        <v>32</v>
      </c>
      <c r="G1873" s="3">
        <v>15000</v>
      </c>
      <c r="H1873" s="58">
        <v>0</v>
      </c>
      <c r="I1873" s="3">
        <v>25</v>
      </c>
      <c r="J1873" s="3">
        <f t="shared" si="419"/>
        <v>430.5</v>
      </c>
      <c r="K1873" s="55">
        <f t="shared" si="420"/>
        <v>1065</v>
      </c>
      <c r="L1873" s="55">
        <f t="shared" si="421"/>
        <v>172.5</v>
      </c>
      <c r="M1873" s="3">
        <f t="shared" si="422"/>
        <v>456</v>
      </c>
      <c r="N1873" s="55">
        <f t="shared" si="423"/>
        <v>1063.5</v>
      </c>
      <c r="O1873" s="5">
        <v>0</v>
      </c>
      <c r="P1873" s="3">
        <f t="shared" si="424"/>
        <v>3187.5</v>
      </c>
      <c r="Q1873" s="3">
        <f t="shared" si="425"/>
        <v>911.5</v>
      </c>
      <c r="R1873" s="3">
        <f t="shared" si="426"/>
        <v>2301</v>
      </c>
      <c r="S1873" s="57">
        <f t="shared" si="427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25">
      <c r="A1874" s="163">
        <v>810</v>
      </c>
      <c r="B1874" s="2" t="s">
        <v>1994</v>
      </c>
      <c r="C1874" s="1" t="s">
        <v>34</v>
      </c>
      <c r="D1874" s="107" t="s">
        <v>1134</v>
      </c>
      <c r="E1874" s="1" t="s">
        <v>1184</v>
      </c>
      <c r="F1874" s="1" t="s">
        <v>32</v>
      </c>
      <c r="G1874" s="3">
        <v>15000</v>
      </c>
      <c r="H1874" s="58">
        <v>0</v>
      </c>
      <c r="I1874" s="3">
        <v>25</v>
      </c>
      <c r="J1874" s="3">
        <f t="shared" si="419"/>
        <v>430.5</v>
      </c>
      <c r="K1874" s="55">
        <f t="shared" si="420"/>
        <v>1065</v>
      </c>
      <c r="L1874" s="55">
        <f t="shared" si="421"/>
        <v>172.5</v>
      </c>
      <c r="M1874" s="3">
        <f t="shared" si="422"/>
        <v>456</v>
      </c>
      <c r="N1874" s="55">
        <f t="shared" si="423"/>
        <v>1063.5</v>
      </c>
      <c r="O1874" s="5">
        <v>0</v>
      </c>
      <c r="P1874" s="3">
        <f t="shared" si="424"/>
        <v>3187.5</v>
      </c>
      <c r="Q1874" s="3">
        <f t="shared" si="425"/>
        <v>911.5</v>
      </c>
      <c r="R1874" s="3">
        <f t="shared" si="426"/>
        <v>2301</v>
      </c>
      <c r="S1874" s="57">
        <f t="shared" si="427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25">
      <c r="A1875" s="163">
        <v>811</v>
      </c>
      <c r="B1875" s="2" t="s">
        <v>1995</v>
      </c>
      <c r="C1875" s="1" t="s">
        <v>34</v>
      </c>
      <c r="D1875" s="107" t="s">
        <v>1134</v>
      </c>
      <c r="E1875" s="1" t="s">
        <v>1184</v>
      </c>
      <c r="F1875" s="1" t="s">
        <v>32</v>
      </c>
      <c r="G1875" s="3">
        <v>15000</v>
      </c>
      <c r="H1875" s="58">
        <v>0</v>
      </c>
      <c r="I1875" s="3">
        <v>25</v>
      </c>
      <c r="J1875" s="3">
        <f t="shared" si="419"/>
        <v>430.5</v>
      </c>
      <c r="K1875" s="55">
        <f t="shared" si="420"/>
        <v>1065</v>
      </c>
      <c r="L1875" s="55">
        <f t="shared" si="421"/>
        <v>172.5</v>
      </c>
      <c r="M1875" s="3">
        <f t="shared" si="422"/>
        <v>456</v>
      </c>
      <c r="N1875" s="55">
        <f t="shared" si="423"/>
        <v>1063.5</v>
      </c>
      <c r="O1875" s="5">
        <v>1350.12</v>
      </c>
      <c r="P1875" s="3">
        <f t="shared" si="424"/>
        <v>3187.5</v>
      </c>
      <c r="Q1875" s="3">
        <f t="shared" si="425"/>
        <v>2261.62</v>
      </c>
      <c r="R1875" s="3">
        <f t="shared" si="426"/>
        <v>2301</v>
      </c>
      <c r="S1875" s="57">
        <f t="shared" si="427"/>
        <v>12738.380000000001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25">
      <c r="A1876" s="163">
        <v>812</v>
      </c>
      <c r="B1876" s="2" t="s">
        <v>1996</v>
      </c>
      <c r="C1876" s="1" t="s">
        <v>34</v>
      </c>
      <c r="D1876" s="107" t="s">
        <v>1134</v>
      </c>
      <c r="E1876" s="1" t="s">
        <v>1267</v>
      </c>
      <c r="F1876" s="1" t="s">
        <v>32</v>
      </c>
      <c r="G1876" s="3">
        <v>11550</v>
      </c>
      <c r="H1876" s="58">
        <v>0</v>
      </c>
      <c r="I1876" s="3">
        <v>25</v>
      </c>
      <c r="J1876" s="3">
        <f t="shared" si="419"/>
        <v>331.48500000000001</v>
      </c>
      <c r="K1876" s="55">
        <f t="shared" si="420"/>
        <v>820.05</v>
      </c>
      <c r="L1876" s="55">
        <f t="shared" si="421"/>
        <v>132.82499999999999</v>
      </c>
      <c r="M1876" s="3">
        <f t="shared" si="422"/>
        <v>351.12</v>
      </c>
      <c r="N1876" s="55">
        <f t="shared" si="423"/>
        <v>818.8950000000001</v>
      </c>
      <c r="O1876" s="5">
        <v>0</v>
      </c>
      <c r="P1876" s="3">
        <f t="shared" si="424"/>
        <v>2454.375</v>
      </c>
      <c r="Q1876" s="3">
        <f t="shared" si="425"/>
        <v>707.60500000000002</v>
      </c>
      <c r="R1876" s="3">
        <f t="shared" si="426"/>
        <v>1771.77</v>
      </c>
      <c r="S1876" s="57">
        <f t="shared" si="427"/>
        <v>10842.395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25">
      <c r="A1877" s="163">
        <v>813</v>
      </c>
      <c r="B1877" s="120" t="s">
        <v>1997</v>
      </c>
      <c r="C1877" s="1" t="s">
        <v>34</v>
      </c>
      <c r="D1877" s="107" t="s">
        <v>1134</v>
      </c>
      <c r="E1877" s="1" t="s">
        <v>1184</v>
      </c>
      <c r="F1877" s="1" t="s">
        <v>32</v>
      </c>
      <c r="G1877" s="3">
        <v>15000</v>
      </c>
      <c r="H1877" s="58">
        <v>0</v>
      </c>
      <c r="I1877" s="3">
        <v>25</v>
      </c>
      <c r="J1877" s="3">
        <f t="shared" si="419"/>
        <v>430.5</v>
      </c>
      <c r="K1877" s="55">
        <f t="shared" si="420"/>
        <v>1065</v>
      </c>
      <c r="L1877" s="55">
        <f t="shared" si="421"/>
        <v>172.5</v>
      </c>
      <c r="M1877" s="3">
        <f t="shared" si="422"/>
        <v>456</v>
      </c>
      <c r="N1877" s="55">
        <f t="shared" si="423"/>
        <v>1063.5</v>
      </c>
      <c r="O1877" s="5">
        <v>0</v>
      </c>
      <c r="P1877" s="3">
        <f t="shared" si="424"/>
        <v>3187.5</v>
      </c>
      <c r="Q1877" s="3">
        <f t="shared" si="425"/>
        <v>911.5</v>
      </c>
      <c r="R1877" s="3">
        <f t="shared" si="426"/>
        <v>2301</v>
      </c>
      <c r="S1877" s="57">
        <f t="shared" si="427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25">
      <c r="A1878" s="163">
        <v>814</v>
      </c>
      <c r="B1878" s="2" t="s">
        <v>1998</v>
      </c>
      <c r="C1878" s="1" t="s">
        <v>34</v>
      </c>
      <c r="D1878" s="107" t="s">
        <v>1134</v>
      </c>
      <c r="E1878" s="1" t="s">
        <v>1184</v>
      </c>
      <c r="F1878" s="1" t="s">
        <v>32</v>
      </c>
      <c r="G1878" s="3">
        <v>15000</v>
      </c>
      <c r="H1878" s="58">
        <v>0</v>
      </c>
      <c r="I1878" s="3">
        <v>25</v>
      </c>
      <c r="J1878" s="3">
        <f t="shared" si="419"/>
        <v>430.5</v>
      </c>
      <c r="K1878" s="55">
        <f t="shared" si="420"/>
        <v>1065</v>
      </c>
      <c r="L1878" s="55">
        <f t="shared" si="421"/>
        <v>172.5</v>
      </c>
      <c r="M1878" s="3">
        <f t="shared" si="422"/>
        <v>456</v>
      </c>
      <c r="N1878" s="55">
        <f t="shared" si="423"/>
        <v>1063.5</v>
      </c>
      <c r="O1878" s="5">
        <v>0</v>
      </c>
      <c r="P1878" s="3">
        <f t="shared" si="424"/>
        <v>3187.5</v>
      </c>
      <c r="Q1878" s="3">
        <f t="shared" si="425"/>
        <v>911.5</v>
      </c>
      <c r="R1878" s="3">
        <f t="shared" si="426"/>
        <v>2301</v>
      </c>
      <c r="S1878" s="57">
        <f t="shared" si="427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25">
      <c r="A1879" s="163">
        <v>815</v>
      </c>
      <c r="B1879" s="2" t="s">
        <v>1999</v>
      </c>
      <c r="C1879" s="1" t="s">
        <v>34</v>
      </c>
      <c r="D1879" s="107" t="s">
        <v>1134</v>
      </c>
      <c r="E1879" s="1" t="s">
        <v>1184</v>
      </c>
      <c r="F1879" s="1" t="s">
        <v>32</v>
      </c>
      <c r="G1879" s="3">
        <v>15000</v>
      </c>
      <c r="H1879" s="58">
        <v>0</v>
      </c>
      <c r="I1879" s="3">
        <v>25</v>
      </c>
      <c r="J1879" s="3">
        <f t="shared" si="419"/>
        <v>430.5</v>
      </c>
      <c r="K1879" s="55">
        <f t="shared" si="420"/>
        <v>1065</v>
      </c>
      <c r="L1879" s="55">
        <f t="shared" si="421"/>
        <v>172.5</v>
      </c>
      <c r="M1879" s="3">
        <f t="shared" si="422"/>
        <v>456</v>
      </c>
      <c r="N1879" s="55">
        <f t="shared" si="423"/>
        <v>1063.5</v>
      </c>
      <c r="O1879" s="5">
        <v>0</v>
      </c>
      <c r="P1879" s="3">
        <f t="shared" si="424"/>
        <v>3187.5</v>
      </c>
      <c r="Q1879" s="3">
        <f t="shared" si="425"/>
        <v>911.5</v>
      </c>
      <c r="R1879" s="3">
        <f t="shared" si="426"/>
        <v>2301</v>
      </c>
      <c r="S1879" s="57">
        <f t="shared" si="427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25">
      <c r="A1880" s="163">
        <v>816</v>
      </c>
      <c r="B1880" s="120" t="s">
        <v>2000</v>
      </c>
      <c r="C1880" s="1" t="s">
        <v>34</v>
      </c>
      <c r="D1880" s="107" t="s">
        <v>1134</v>
      </c>
      <c r="E1880" s="1" t="s">
        <v>1184</v>
      </c>
      <c r="F1880" s="1" t="s">
        <v>32</v>
      </c>
      <c r="G1880" s="3">
        <v>15000</v>
      </c>
      <c r="H1880" s="58">
        <v>0</v>
      </c>
      <c r="I1880" s="3">
        <v>25</v>
      </c>
      <c r="J1880" s="3">
        <f t="shared" si="419"/>
        <v>430.5</v>
      </c>
      <c r="K1880" s="55">
        <f t="shared" si="420"/>
        <v>1065</v>
      </c>
      <c r="L1880" s="55">
        <f t="shared" si="421"/>
        <v>172.5</v>
      </c>
      <c r="M1880" s="3">
        <f t="shared" si="422"/>
        <v>456</v>
      </c>
      <c r="N1880" s="55">
        <f t="shared" si="423"/>
        <v>1063.5</v>
      </c>
      <c r="O1880" s="5">
        <v>0</v>
      </c>
      <c r="P1880" s="3">
        <f t="shared" si="424"/>
        <v>3187.5</v>
      </c>
      <c r="Q1880" s="3">
        <f t="shared" si="425"/>
        <v>911.5</v>
      </c>
      <c r="R1880" s="3">
        <f t="shared" si="426"/>
        <v>2301</v>
      </c>
      <c r="S1880" s="57">
        <f t="shared" si="427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25">
      <c r="A1881" s="163">
        <v>817</v>
      </c>
      <c r="B1881" s="2" t="s">
        <v>2001</v>
      </c>
      <c r="C1881" s="1" t="s">
        <v>34</v>
      </c>
      <c r="D1881" s="107" t="s">
        <v>1134</v>
      </c>
      <c r="E1881" s="1" t="s">
        <v>1184</v>
      </c>
      <c r="F1881" s="1" t="s">
        <v>32</v>
      </c>
      <c r="G1881" s="3">
        <v>15000</v>
      </c>
      <c r="H1881" s="58">
        <v>0</v>
      </c>
      <c r="I1881" s="3">
        <v>25</v>
      </c>
      <c r="J1881" s="3">
        <f t="shared" si="419"/>
        <v>430.5</v>
      </c>
      <c r="K1881" s="55">
        <f t="shared" si="420"/>
        <v>1065</v>
      </c>
      <c r="L1881" s="55">
        <f t="shared" si="421"/>
        <v>172.5</v>
      </c>
      <c r="M1881" s="3">
        <f t="shared" si="422"/>
        <v>456</v>
      </c>
      <c r="N1881" s="55">
        <f t="shared" si="423"/>
        <v>1063.5</v>
      </c>
      <c r="O1881" s="5">
        <v>0</v>
      </c>
      <c r="P1881" s="3">
        <f t="shared" si="424"/>
        <v>3187.5</v>
      </c>
      <c r="Q1881" s="3">
        <f t="shared" si="425"/>
        <v>911.5</v>
      </c>
      <c r="R1881" s="3">
        <f t="shared" si="426"/>
        <v>2301</v>
      </c>
      <c r="S1881" s="57">
        <f t="shared" si="427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25">
      <c r="A1882" s="163">
        <v>818</v>
      </c>
      <c r="B1882" s="2" t="s">
        <v>2002</v>
      </c>
      <c r="C1882" s="1" t="s">
        <v>34</v>
      </c>
      <c r="D1882" s="107" t="s">
        <v>1134</v>
      </c>
      <c r="E1882" s="1" t="s">
        <v>1184</v>
      </c>
      <c r="F1882" s="1" t="s">
        <v>32</v>
      </c>
      <c r="G1882" s="3">
        <v>15000</v>
      </c>
      <c r="H1882" s="58">
        <v>0</v>
      </c>
      <c r="I1882" s="3">
        <v>25</v>
      </c>
      <c r="J1882" s="3">
        <f t="shared" si="419"/>
        <v>430.5</v>
      </c>
      <c r="K1882" s="55">
        <f t="shared" si="420"/>
        <v>1065</v>
      </c>
      <c r="L1882" s="55">
        <f t="shared" si="421"/>
        <v>172.5</v>
      </c>
      <c r="M1882" s="3">
        <f t="shared" si="422"/>
        <v>456</v>
      </c>
      <c r="N1882" s="55">
        <f t="shared" si="423"/>
        <v>1063.5</v>
      </c>
      <c r="O1882" s="5">
        <v>0</v>
      </c>
      <c r="P1882" s="3">
        <f t="shared" si="424"/>
        <v>3187.5</v>
      </c>
      <c r="Q1882" s="3">
        <f t="shared" si="425"/>
        <v>911.5</v>
      </c>
      <c r="R1882" s="3">
        <f t="shared" si="426"/>
        <v>2301</v>
      </c>
      <c r="S1882" s="57">
        <f t="shared" si="427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25">
      <c r="A1883" s="163">
        <v>819</v>
      </c>
      <c r="B1883" s="106" t="s">
        <v>2003</v>
      </c>
      <c r="C1883" s="1" t="s">
        <v>34</v>
      </c>
      <c r="D1883" s="107" t="s">
        <v>1134</v>
      </c>
      <c r="E1883" s="1" t="s">
        <v>1184</v>
      </c>
      <c r="F1883" s="1" t="s">
        <v>32</v>
      </c>
      <c r="G1883" s="3">
        <v>15000</v>
      </c>
      <c r="H1883" s="58">
        <v>0</v>
      </c>
      <c r="I1883" s="3">
        <v>25</v>
      </c>
      <c r="J1883" s="3">
        <f t="shared" si="419"/>
        <v>430.5</v>
      </c>
      <c r="K1883" s="55">
        <f t="shared" si="420"/>
        <v>1065</v>
      </c>
      <c r="L1883" s="55">
        <f t="shared" si="421"/>
        <v>172.5</v>
      </c>
      <c r="M1883" s="3">
        <f t="shared" si="422"/>
        <v>456</v>
      </c>
      <c r="N1883" s="55">
        <f t="shared" si="423"/>
        <v>1063.5</v>
      </c>
      <c r="O1883" s="5">
        <v>0</v>
      </c>
      <c r="P1883" s="3">
        <f t="shared" si="424"/>
        <v>3187.5</v>
      </c>
      <c r="Q1883" s="3">
        <f t="shared" si="425"/>
        <v>911.5</v>
      </c>
      <c r="R1883" s="3">
        <f t="shared" si="426"/>
        <v>2301</v>
      </c>
      <c r="S1883" s="57">
        <f t="shared" si="427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25">
      <c r="A1884" s="163">
        <v>820</v>
      </c>
      <c r="B1884" s="120" t="s">
        <v>2004</v>
      </c>
      <c r="C1884" s="1" t="s">
        <v>34</v>
      </c>
      <c r="D1884" s="107" t="s">
        <v>1134</v>
      </c>
      <c r="E1884" s="1" t="s">
        <v>1184</v>
      </c>
      <c r="F1884" s="1" t="s">
        <v>32</v>
      </c>
      <c r="G1884" s="3">
        <v>15000</v>
      </c>
      <c r="H1884" s="58">
        <v>0</v>
      </c>
      <c r="I1884" s="3">
        <v>25</v>
      </c>
      <c r="J1884" s="3">
        <f t="shared" si="419"/>
        <v>430.5</v>
      </c>
      <c r="K1884" s="55">
        <f t="shared" si="420"/>
        <v>1065</v>
      </c>
      <c r="L1884" s="55">
        <f t="shared" si="421"/>
        <v>172.5</v>
      </c>
      <c r="M1884" s="3">
        <f t="shared" si="422"/>
        <v>456</v>
      </c>
      <c r="N1884" s="55">
        <f t="shared" si="423"/>
        <v>1063.5</v>
      </c>
      <c r="O1884" s="5">
        <v>0</v>
      </c>
      <c r="P1884" s="3">
        <f t="shared" si="424"/>
        <v>3187.5</v>
      </c>
      <c r="Q1884" s="3">
        <f t="shared" si="425"/>
        <v>911.5</v>
      </c>
      <c r="R1884" s="3">
        <f t="shared" si="426"/>
        <v>2301</v>
      </c>
      <c r="S1884" s="57">
        <f t="shared" si="427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25">
      <c r="A1885" s="163">
        <v>821</v>
      </c>
      <c r="B1885" s="2" t="s">
        <v>2005</v>
      </c>
      <c r="C1885" s="1" t="s">
        <v>34</v>
      </c>
      <c r="D1885" s="107" t="s">
        <v>1134</v>
      </c>
      <c r="E1885" s="1" t="s">
        <v>1184</v>
      </c>
      <c r="F1885" s="1" t="s">
        <v>32</v>
      </c>
      <c r="G1885" s="3">
        <v>15000</v>
      </c>
      <c r="H1885" s="58">
        <v>0</v>
      </c>
      <c r="I1885" s="3">
        <v>25</v>
      </c>
      <c r="J1885" s="3">
        <f t="shared" si="419"/>
        <v>430.5</v>
      </c>
      <c r="K1885" s="55">
        <f t="shared" si="420"/>
        <v>1065</v>
      </c>
      <c r="L1885" s="55">
        <f t="shared" si="421"/>
        <v>172.5</v>
      </c>
      <c r="M1885" s="3">
        <f t="shared" si="422"/>
        <v>456</v>
      </c>
      <c r="N1885" s="55">
        <f t="shared" si="423"/>
        <v>1063.5</v>
      </c>
      <c r="O1885" s="5">
        <v>0</v>
      </c>
      <c r="P1885" s="3">
        <f t="shared" si="424"/>
        <v>3187.5</v>
      </c>
      <c r="Q1885" s="3">
        <f t="shared" si="425"/>
        <v>911.5</v>
      </c>
      <c r="R1885" s="3">
        <f t="shared" si="426"/>
        <v>2301</v>
      </c>
      <c r="S1885" s="57">
        <f t="shared" si="427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25">
      <c r="A1886" s="163">
        <v>822</v>
      </c>
      <c r="B1886" s="120" t="s">
        <v>2006</v>
      </c>
      <c r="C1886" s="1" t="s">
        <v>34</v>
      </c>
      <c r="D1886" s="107" t="s">
        <v>1134</v>
      </c>
      <c r="E1886" s="1" t="s">
        <v>1184</v>
      </c>
      <c r="F1886" s="1" t="s">
        <v>32</v>
      </c>
      <c r="G1886" s="3">
        <v>15000</v>
      </c>
      <c r="H1886" s="58">
        <v>0</v>
      </c>
      <c r="I1886" s="3">
        <v>25</v>
      </c>
      <c r="J1886" s="3">
        <f t="shared" si="419"/>
        <v>430.5</v>
      </c>
      <c r="K1886" s="55">
        <f t="shared" si="420"/>
        <v>1065</v>
      </c>
      <c r="L1886" s="55">
        <f t="shared" si="421"/>
        <v>172.5</v>
      </c>
      <c r="M1886" s="3">
        <f t="shared" si="422"/>
        <v>456</v>
      </c>
      <c r="N1886" s="55">
        <f t="shared" si="423"/>
        <v>1063.5</v>
      </c>
      <c r="O1886" s="5">
        <v>0</v>
      </c>
      <c r="P1886" s="3">
        <f t="shared" si="424"/>
        <v>3187.5</v>
      </c>
      <c r="Q1886" s="3">
        <f t="shared" si="425"/>
        <v>911.5</v>
      </c>
      <c r="R1886" s="3">
        <f t="shared" si="426"/>
        <v>2301</v>
      </c>
      <c r="S1886" s="57">
        <f t="shared" si="427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25">
      <c r="A1887" s="163">
        <v>823</v>
      </c>
      <c r="B1887" s="2" t="s">
        <v>2007</v>
      </c>
      <c r="C1887" s="1" t="s">
        <v>34</v>
      </c>
      <c r="D1887" s="107" t="s">
        <v>1134</v>
      </c>
      <c r="E1887" s="1" t="s">
        <v>1184</v>
      </c>
      <c r="F1887" s="1" t="s">
        <v>32</v>
      </c>
      <c r="G1887" s="3">
        <v>15000</v>
      </c>
      <c r="H1887" s="58">
        <v>0</v>
      </c>
      <c r="I1887" s="3">
        <v>25</v>
      </c>
      <c r="J1887" s="3">
        <f t="shared" si="419"/>
        <v>430.5</v>
      </c>
      <c r="K1887" s="55">
        <f t="shared" si="420"/>
        <v>1065</v>
      </c>
      <c r="L1887" s="55">
        <f t="shared" si="421"/>
        <v>172.5</v>
      </c>
      <c r="M1887" s="3">
        <f t="shared" si="422"/>
        <v>456</v>
      </c>
      <c r="N1887" s="55">
        <f t="shared" si="423"/>
        <v>1063.5</v>
      </c>
      <c r="O1887" s="5">
        <v>0</v>
      </c>
      <c r="P1887" s="3">
        <f t="shared" si="424"/>
        <v>3187.5</v>
      </c>
      <c r="Q1887" s="3">
        <f t="shared" si="425"/>
        <v>911.5</v>
      </c>
      <c r="R1887" s="3">
        <f t="shared" si="426"/>
        <v>2301</v>
      </c>
      <c r="S1887" s="57">
        <f t="shared" si="427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25">
      <c r="A1888" s="163">
        <v>824</v>
      </c>
      <c r="B1888" s="2" t="s">
        <v>2008</v>
      </c>
      <c r="C1888" s="1" t="s">
        <v>34</v>
      </c>
      <c r="D1888" s="107" t="s">
        <v>1134</v>
      </c>
      <c r="E1888" s="1" t="s">
        <v>1184</v>
      </c>
      <c r="F1888" s="1" t="s">
        <v>32</v>
      </c>
      <c r="G1888" s="3">
        <v>15000</v>
      </c>
      <c r="H1888" s="58">
        <v>0</v>
      </c>
      <c r="I1888" s="3">
        <v>25</v>
      </c>
      <c r="J1888" s="3">
        <f t="shared" si="419"/>
        <v>430.5</v>
      </c>
      <c r="K1888" s="55">
        <f t="shared" si="420"/>
        <v>1065</v>
      </c>
      <c r="L1888" s="55">
        <f t="shared" si="421"/>
        <v>172.5</v>
      </c>
      <c r="M1888" s="3">
        <f t="shared" si="422"/>
        <v>456</v>
      </c>
      <c r="N1888" s="55">
        <f t="shared" si="423"/>
        <v>1063.5</v>
      </c>
      <c r="O1888" s="5">
        <v>0</v>
      </c>
      <c r="P1888" s="3">
        <f t="shared" si="424"/>
        <v>3187.5</v>
      </c>
      <c r="Q1888" s="3">
        <f t="shared" si="425"/>
        <v>911.5</v>
      </c>
      <c r="R1888" s="3">
        <f t="shared" si="426"/>
        <v>2301</v>
      </c>
      <c r="S1888" s="57">
        <f t="shared" si="427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25">
      <c r="A1889" s="163">
        <v>825</v>
      </c>
      <c r="B1889" s="2" t="s">
        <v>2009</v>
      </c>
      <c r="C1889" s="1" t="s">
        <v>34</v>
      </c>
      <c r="D1889" s="107" t="s">
        <v>1134</v>
      </c>
      <c r="E1889" s="1" t="s">
        <v>1184</v>
      </c>
      <c r="F1889" s="1" t="s">
        <v>32</v>
      </c>
      <c r="G1889" s="3">
        <v>15000</v>
      </c>
      <c r="H1889" s="58">
        <v>0</v>
      </c>
      <c r="I1889" s="3">
        <v>25</v>
      </c>
      <c r="J1889" s="3">
        <f t="shared" si="419"/>
        <v>430.5</v>
      </c>
      <c r="K1889" s="55">
        <f t="shared" si="420"/>
        <v>1065</v>
      </c>
      <c r="L1889" s="55">
        <f t="shared" si="421"/>
        <v>172.5</v>
      </c>
      <c r="M1889" s="3">
        <f t="shared" si="422"/>
        <v>456</v>
      </c>
      <c r="N1889" s="55">
        <f t="shared" si="423"/>
        <v>1063.5</v>
      </c>
      <c r="O1889" s="5">
        <v>0</v>
      </c>
      <c r="P1889" s="3">
        <f t="shared" si="424"/>
        <v>3187.5</v>
      </c>
      <c r="Q1889" s="3">
        <f t="shared" si="425"/>
        <v>911.5</v>
      </c>
      <c r="R1889" s="3">
        <f t="shared" si="426"/>
        <v>2301</v>
      </c>
      <c r="S1889" s="57">
        <f t="shared" si="427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25">
      <c r="A1890" s="163">
        <v>826</v>
      </c>
      <c r="B1890" s="2" t="s">
        <v>2010</v>
      </c>
      <c r="C1890" s="1" t="s">
        <v>34</v>
      </c>
      <c r="D1890" s="107" t="s">
        <v>1134</v>
      </c>
      <c r="E1890" s="1" t="s">
        <v>1184</v>
      </c>
      <c r="F1890" s="1" t="s">
        <v>32</v>
      </c>
      <c r="G1890" s="3">
        <v>15000</v>
      </c>
      <c r="H1890" s="58">
        <v>0</v>
      </c>
      <c r="I1890" s="3">
        <v>25</v>
      </c>
      <c r="J1890" s="3">
        <f t="shared" si="419"/>
        <v>430.5</v>
      </c>
      <c r="K1890" s="55">
        <f t="shared" si="420"/>
        <v>1065</v>
      </c>
      <c r="L1890" s="55">
        <f t="shared" si="421"/>
        <v>172.5</v>
      </c>
      <c r="M1890" s="3">
        <f t="shared" si="422"/>
        <v>456</v>
      </c>
      <c r="N1890" s="55">
        <f t="shared" si="423"/>
        <v>1063.5</v>
      </c>
      <c r="O1890" s="5">
        <v>0</v>
      </c>
      <c r="P1890" s="3">
        <f t="shared" si="424"/>
        <v>3187.5</v>
      </c>
      <c r="Q1890" s="3">
        <f t="shared" si="425"/>
        <v>911.5</v>
      </c>
      <c r="R1890" s="3">
        <f t="shared" si="426"/>
        <v>2301</v>
      </c>
      <c r="S1890" s="57">
        <f t="shared" si="427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25">
      <c r="A1891" s="163">
        <v>827</v>
      </c>
      <c r="B1891" s="2" t="s">
        <v>2011</v>
      </c>
      <c r="C1891" s="1" t="s">
        <v>34</v>
      </c>
      <c r="D1891" s="107" t="s">
        <v>1134</v>
      </c>
      <c r="E1891" s="1" t="s">
        <v>1184</v>
      </c>
      <c r="F1891" s="1" t="s">
        <v>32</v>
      </c>
      <c r="G1891" s="3">
        <v>15000</v>
      </c>
      <c r="H1891" s="58">
        <v>0</v>
      </c>
      <c r="I1891" s="3">
        <v>25</v>
      </c>
      <c r="J1891" s="3">
        <f t="shared" si="419"/>
        <v>430.5</v>
      </c>
      <c r="K1891" s="55">
        <f t="shared" si="420"/>
        <v>1065</v>
      </c>
      <c r="L1891" s="55">
        <f t="shared" si="421"/>
        <v>172.5</v>
      </c>
      <c r="M1891" s="3">
        <f t="shared" si="422"/>
        <v>456</v>
      </c>
      <c r="N1891" s="55">
        <f t="shared" si="423"/>
        <v>1063.5</v>
      </c>
      <c r="O1891" s="5">
        <v>0</v>
      </c>
      <c r="P1891" s="3">
        <f t="shared" si="424"/>
        <v>3187.5</v>
      </c>
      <c r="Q1891" s="3">
        <f t="shared" si="425"/>
        <v>911.5</v>
      </c>
      <c r="R1891" s="3">
        <f t="shared" si="426"/>
        <v>2301</v>
      </c>
      <c r="S1891" s="57">
        <f t="shared" si="427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25">
      <c r="A1892" s="163">
        <v>828</v>
      </c>
      <c r="B1892" s="120" t="s">
        <v>2012</v>
      </c>
      <c r="C1892" s="1" t="s">
        <v>34</v>
      </c>
      <c r="D1892" s="107" t="s">
        <v>1134</v>
      </c>
      <c r="E1892" s="1" t="s">
        <v>1184</v>
      </c>
      <c r="F1892" s="1" t="s">
        <v>32</v>
      </c>
      <c r="G1892" s="3">
        <v>15000</v>
      </c>
      <c r="H1892" s="58">
        <v>0</v>
      </c>
      <c r="I1892" s="3">
        <v>25</v>
      </c>
      <c r="J1892" s="3">
        <f t="shared" si="419"/>
        <v>430.5</v>
      </c>
      <c r="K1892" s="55">
        <f t="shared" si="420"/>
        <v>1065</v>
      </c>
      <c r="L1892" s="55">
        <f t="shared" si="421"/>
        <v>172.5</v>
      </c>
      <c r="M1892" s="3">
        <f t="shared" si="422"/>
        <v>456</v>
      </c>
      <c r="N1892" s="55">
        <f t="shared" si="423"/>
        <v>1063.5</v>
      </c>
      <c r="O1892" s="5">
        <v>0</v>
      </c>
      <c r="P1892" s="3">
        <f t="shared" si="424"/>
        <v>3187.5</v>
      </c>
      <c r="Q1892" s="3">
        <f t="shared" si="425"/>
        <v>911.5</v>
      </c>
      <c r="R1892" s="3">
        <f t="shared" si="426"/>
        <v>2301</v>
      </c>
      <c r="S1892" s="57">
        <f t="shared" si="427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25">
      <c r="A1893" s="163">
        <v>829</v>
      </c>
      <c r="B1893" s="106" t="s">
        <v>2013</v>
      </c>
      <c r="C1893" s="1" t="s">
        <v>34</v>
      </c>
      <c r="D1893" s="107" t="s">
        <v>1134</v>
      </c>
      <c r="E1893" s="1" t="s">
        <v>1184</v>
      </c>
      <c r="F1893" s="1" t="s">
        <v>32</v>
      </c>
      <c r="G1893" s="3">
        <v>15000</v>
      </c>
      <c r="H1893" s="58">
        <v>0</v>
      </c>
      <c r="I1893" s="3">
        <v>25</v>
      </c>
      <c r="J1893" s="3">
        <f t="shared" si="419"/>
        <v>430.5</v>
      </c>
      <c r="K1893" s="55">
        <f t="shared" si="420"/>
        <v>1065</v>
      </c>
      <c r="L1893" s="55">
        <f t="shared" si="421"/>
        <v>172.5</v>
      </c>
      <c r="M1893" s="3">
        <f t="shared" si="422"/>
        <v>456</v>
      </c>
      <c r="N1893" s="55">
        <f t="shared" si="423"/>
        <v>1063.5</v>
      </c>
      <c r="O1893" s="5">
        <v>0</v>
      </c>
      <c r="P1893" s="3">
        <f t="shared" si="424"/>
        <v>3187.5</v>
      </c>
      <c r="Q1893" s="3">
        <f t="shared" si="425"/>
        <v>911.5</v>
      </c>
      <c r="R1893" s="3">
        <f t="shared" si="426"/>
        <v>2301</v>
      </c>
      <c r="S1893" s="57">
        <f t="shared" si="427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25">
      <c r="A1894" s="163">
        <v>830</v>
      </c>
      <c r="B1894" s="120" t="s">
        <v>2014</v>
      </c>
      <c r="C1894" s="1" t="s">
        <v>34</v>
      </c>
      <c r="D1894" s="107" t="s">
        <v>1134</v>
      </c>
      <c r="E1894" s="1" t="s">
        <v>1184</v>
      </c>
      <c r="F1894" s="1" t="s">
        <v>32</v>
      </c>
      <c r="G1894" s="3">
        <v>15000</v>
      </c>
      <c r="H1894" s="58">
        <v>0</v>
      </c>
      <c r="I1894" s="3">
        <v>25</v>
      </c>
      <c r="J1894" s="3">
        <f t="shared" si="419"/>
        <v>430.5</v>
      </c>
      <c r="K1894" s="55">
        <f t="shared" si="420"/>
        <v>1065</v>
      </c>
      <c r="L1894" s="55">
        <f t="shared" si="421"/>
        <v>172.5</v>
      </c>
      <c r="M1894" s="3">
        <f t="shared" si="422"/>
        <v>456</v>
      </c>
      <c r="N1894" s="55">
        <f t="shared" si="423"/>
        <v>1063.5</v>
      </c>
      <c r="O1894" s="5">
        <v>0</v>
      </c>
      <c r="P1894" s="3">
        <f t="shared" si="424"/>
        <v>3187.5</v>
      </c>
      <c r="Q1894" s="3">
        <f t="shared" si="425"/>
        <v>911.5</v>
      </c>
      <c r="R1894" s="3">
        <f t="shared" si="426"/>
        <v>2301</v>
      </c>
      <c r="S1894" s="57">
        <f t="shared" si="427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25">
      <c r="A1895" s="163">
        <v>831</v>
      </c>
      <c r="B1895" s="120" t="s">
        <v>2015</v>
      </c>
      <c r="C1895" s="1" t="s">
        <v>34</v>
      </c>
      <c r="D1895" s="107" t="s">
        <v>1134</v>
      </c>
      <c r="E1895" s="1" t="s">
        <v>1184</v>
      </c>
      <c r="F1895" s="1" t="s">
        <v>32</v>
      </c>
      <c r="G1895" s="3">
        <v>15000</v>
      </c>
      <c r="H1895" s="58">
        <v>0</v>
      </c>
      <c r="I1895" s="3">
        <v>25</v>
      </c>
      <c r="J1895" s="3">
        <f t="shared" si="419"/>
        <v>430.5</v>
      </c>
      <c r="K1895" s="55">
        <f t="shared" si="420"/>
        <v>1065</v>
      </c>
      <c r="L1895" s="55">
        <f t="shared" si="421"/>
        <v>172.5</v>
      </c>
      <c r="M1895" s="3">
        <f t="shared" si="422"/>
        <v>456</v>
      </c>
      <c r="N1895" s="55">
        <f t="shared" si="423"/>
        <v>1063.5</v>
      </c>
      <c r="O1895" s="5">
        <v>0</v>
      </c>
      <c r="P1895" s="3">
        <f t="shared" si="424"/>
        <v>3187.5</v>
      </c>
      <c r="Q1895" s="3">
        <f t="shared" si="425"/>
        <v>911.5</v>
      </c>
      <c r="R1895" s="3">
        <f t="shared" si="426"/>
        <v>2301</v>
      </c>
      <c r="S1895" s="57">
        <f t="shared" si="427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25">
      <c r="A1896" s="163">
        <v>832</v>
      </c>
      <c r="B1896" s="120" t="s">
        <v>2016</v>
      </c>
      <c r="C1896" s="1" t="s">
        <v>34</v>
      </c>
      <c r="D1896" s="107" t="s">
        <v>1134</v>
      </c>
      <c r="E1896" s="1" t="s">
        <v>1184</v>
      </c>
      <c r="F1896" s="1" t="s">
        <v>32</v>
      </c>
      <c r="G1896" s="3">
        <v>15000</v>
      </c>
      <c r="H1896" s="58">
        <v>0</v>
      </c>
      <c r="I1896" s="3">
        <v>25</v>
      </c>
      <c r="J1896" s="3">
        <f t="shared" si="419"/>
        <v>430.5</v>
      </c>
      <c r="K1896" s="55">
        <f t="shared" si="420"/>
        <v>1065</v>
      </c>
      <c r="L1896" s="55">
        <f t="shared" si="421"/>
        <v>172.5</v>
      </c>
      <c r="M1896" s="3">
        <f t="shared" si="422"/>
        <v>456</v>
      </c>
      <c r="N1896" s="55">
        <f t="shared" si="423"/>
        <v>1063.5</v>
      </c>
      <c r="O1896" s="5">
        <v>0</v>
      </c>
      <c r="P1896" s="3">
        <f t="shared" si="424"/>
        <v>3187.5</v>
      </c>
      <c r="Q1896" s="3">
        <f t="shared" si="425"/>
        <v>911.5</v>
      </c>
      <c r="R1896" s="3">
        <f t="shared" si="426"/>
        <v>2301</v>
      </c>
      <c r="S1896" s="57">
        <f t="shared" si="427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25">
      <c r="A1897" s="163">
        <v>833</v>
      </c>
      <c r="B1897" s="2" t="s">
        <v>2017</v>
      </c>
      <c r="C1897" s="1" t="s">
        <v>34</v>
      </c>
      <c r="D1897" s="107" t="s">
        <v>1134</v>
      </c>
      <c r="E1897" s="1" t="s">
        <v>1184</v>
      </c>
      <c r="F1897" s="1" t="s">
        <v>32</v>
      </c>
      <c r="G1897" s="3">
        <v>15000</v>
      </c>
      <c r="H1897" s="58">
        <v>0</v>
      </c>
      <c r="I1897" s="3">
        <v>25</v>
      </c>
      <c r="J1897" s="3">
        <f t="shared" ref="J1897:J1960" si="428">+G1897*2.87%</f>
        <v>430.5</v>
      </c>
      <c r="K1897" s="55">
        <f t="shared" ref="K1897:K1960" si="429">+G1897*7.1%</f>
        <v>1065</v>
      </c>
      <c r="L1897" s="55">
        <f t="shared" ref="L1897:L1960" si="430">+G1897*1.15%</f>
        <v>172.5</v>
      </c>
      <c r="M1897" s="3">
        <f t="shared" ref="M1897:M1960" si="431">+G1897*3.04%</f>
        <v>456</v>
      </c>
      <c r="N1897" s="55">
        <f t="shared" ref="N1897:N1960" si="432">+G1897*7.09%</f>
        <v>1063.5</v>
      </c>
      <c r="O1897" s="5">
        <v>0</v>
      </c>
      <c r="P1897" s="3">
        <f t="shared" ref="P1897:P1960" si="433">SUM(J1897:N1897)</f>
        <v>3187.5</v>
      </c>
      <c r="Q1897" s="3">
        <f t="shared" ref="Q1897:Q1960" si="434">H1897+I1897+J1897+M1897+O1897</f>
        <v>911.5</v>
      </c>
      <c r="R1897" s="3">
        <f t="shared" ref="R1897:R1960" si="435">+K1897+L1897+N1897</f>
        <v>2301</v>
      </c>
      <c r="S1897" s="57">
        <f t="shared" ref="S1897:S1960" si="436">+G1897-Q1897</f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25">
      <c r="A1898" s="163">
        <v>834</v>
      </c>
      <c r="B1898" s="2" t="s">
        <v>2018</v>
      </c>
      <c r="C1898" s="1" t="s">
        <v>34</v>
      </c>
      <c r="D1898" s="107" t="s">
        <v>1134</v>
      </c>
      <c r="E1898" s="1" t="s">
        <v>1184</v>
      </c>
      <c r="F1898" s="1" t="s">
        <v>32</v>
      </c>
      <c r="G1898" s="3">
        <v>15000</v>
      </c>
      <c r="H1898" s="58">
        <v>0</v>
      </c>
      <c r="I1898" s="3">
        <v>25</v>
      </c>
      <c r="J1898" s="3">
        <f t="shared" si="428"/>
        <v>430.5</v>
      </c>
      <c r="K1898" s="55">
        <f t="shared" si="429"/>
        <v>1065</v>
      </c>
      <c r="L1898" s="55">
        <f t="shared" si="430"/>
        <v>172.5</v>
      </c>
      <c r="M1898" s="3">
        <f t="shared" si="431"/>
        <v>456</v>
      </c>
      <c r="N1898" s="55">
        <f t="shared" si="432"/>
        <v>1063.5</v>
      </c>
      <c r="O1898" s="5">
        <v>0</v>
      </c>
      <c r="P1898" s="3">
        <f t="shared" si="433"/>
        <v>3187.5</v>
      </c>
      <c r="Q1898" s="3">
        <f t="shared" si="434"/>
        <v>911.5</v>
      </c>
      <c r="R1898" s="3">
        <f t="shared" si="435"/>
        <v>2301</v>
      </c>
      <c r="S1898" s="57">
        <f t="shared" si="436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25">
      <c r="A1899" s="163">
        <v>835</v>
      </c>
      <c r="B1899" s="2" t="s">
        <v>2019</v>
      </c>
      <c r="C1899" s="1" t="s">
        <v>34</v>
      </c>
      <c r="D1899" s="107" t="s">
        <v>1134</v>
      </c>
      <c r="E1899" s="1" t="s">
        <v>1184</v>
      </c>
      <c r="F1899" s="1" t="s">
        <v>32</v>
      </c>
      <c r="G1899" s="3">
        <v>15000</v>
      </c>
      <c r="H1899" s="58">
        <v>0</v>
      </c>
      <c r="I1899" s="3">
        <v>25</v>
      </c>
      <c r="J1899" s="3">
        <f t="shared" si="428"/>
        <v>430.5</v>
      </c>
      <c r="K1899" s="55">
        <f t="shared" si="429"/>
        <v>1065</v>
      </c>
      <c r="L1899" s="55">
        <f t="shared" si="430"/>
        <v>172.5</v>
      </c>
      <c r="M1899" s="3">
        <f t="shared" si="431"/>
        <v>456</v>
      </c>
      <c r="N1899" s="55">
        <f t="shared" si="432"/>
        <v>1063.5</v>
      </c>
      <c r="O1899" s="5">
        <v>0</v>
      </c>
      <c r="P1899" s="3">
        <f t="shared" si="433"/>
        <v>3187.5</v>
      </c>
      <c r="Q1899" s="3">
        <f t="shared" si="434"/>
        <v>911.5</v>
      </c>
      <c r="R1899" s="3">
        <f t="shared" si="435"/>
        <v>2301</v>
      </c>
      <c r="S1899" s="57">
        <f t="shared" si="436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25">
      <c r="A1900" s="163">
        <v>836</v>
      </c>
      <c r="B1900" s="120" t="s">
        <v>2020</v>
      </c>
      <c r="C1900" s="1" t="s">
        <v>34</v>
      </c>
      <c r="D1900" s="107" t="s">
        <v>1134</v>
      </c>
      <c r="E1900" s="1" t="s">
        <v>1184</v>
      </c>
      <c r="F1900" s="1" t="s">
        <v>32</v>
      </c>
      <c r="G1900" s="3">
        <v>15000</v>
      </c>
      <c r="H1900" s="58">
        <v>0</v>
      </c>
      <c r="I1900" s="3">
        <v>25</v>
      </c>
      <c r="J1900" s="3">
        <f t="shared" si="428"/>
        <v>430.5</v>
      </c>
      <c r="K1900" s="55">
        <f t="shared" si="429"/>
        <v>1065</v>
      </c>
      <c r="L1900" s="55">
        <f t="shared" si="430"/>
        <v>172.5</v>
      </c>
      <c r="M1900" s="3">
        <f t="shared" si="431"/>
        <v>456</v>
      </c>
      <c r="N1900" s="55">
        <f t="shared" si="432"/>
        <v>1063.5</v>
      </c>
      <c r="O1900" s="5">
        <v>0</v>
      </c>
      <c r="P1900" s="3">
        <f t="shared" si="433"/>
        <v>3187.5</v>
      </c>
      <c r="Q1900" s="3">
        <f t="shared" si="434"/>
        <v>911.5</v>
      </c>
      <c r="R1900" s="3">
        <f t="shared" si="435"/>
        <v>2301</v>
      </c>
      <c r="S1900" s="57">
        <f t="shared" si="436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25">
      <c r="A1901" s="163">
        <v>837</v>
      </c>
      <c r="B1901" s="2" t="s">
        <v>2021</v>
      </c>
      <c r="C1901" s="1" t="s">
        <v>34</v>
      </c>
      <c r="D1901" s="107" t="s">
        <v>1134</v>
      </c>
      <c r="E1901" s="1" t="s">
        <v>1184</v>
      </c>
      <c r="F1901" s="1" t="s">
        <v>32</v>
      </c>
      <c r="G1901" s="3">
        <v>15000</v>
      </c>
      <c r="H1901" s="58">
        <v>0</v>
      </c>
      <c r="I1901" s="3">
        <v>25</v>
      </c>
      <c r="J1901" s="3">
        <f t="shared" si="428"/>
        <v>430.5</v>
      </c>
      <c r="K1901" s="55">
        <f t="shared" si="429"/>
        <v>1065</v>
      </c>
      <c r="L1901" s="55">
        <f t="shared" si="430"/>
        <v>172.5</v>
      </c>
      <c r="M1901" s="3">
        <f t="shared" si="431"/>
        <v>456</v>
      </c>
      <c r="N1901" s="55">
        <f t="shared" si="432"/>
        <v>1063.5</v>
      </c>
      <c r="O1901" s="5">
        <v>0</v>
      </c>
      <c r="P1901" s="3">
        <f t="shared" si="433"/>
        <v>3187.5</v>
      </c>
      <c r="Q1901" s="3">
        <f t="shared" si="434"/>
        <v>911.5</v>
      </c>
      <c r="R1901" s="3">
        <f t="shared" si="435"/>
        <v>2301</v>
      </c>
      <c r="S1901" s="57">
        <f t="shared" si="436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25">
      <c r="A1902" s="163">
        <v>838</v>
      </c>
      <c r="B1902" s="2" t="s">
        <v>2022</v>
      </c>
      <c r="C1902" s="1" t="s">
        <v>34</v>
      </c>
      <c r="D1902" s="107" t="s">
        <v>1134</v>
      </c>
      <c r="E1902" s="1" t="s">
        <v>1184</v>
      </c>
      <c r="F1902" s="1" t="s">
        <v>32</v>
      </c>
      <c r="G1902" s="3">
        <v>15000</v>
      </c>
      <c r="H1902" s="58">
        <v>0</v>
      </c>
      <c r="I1902" s="3">
        <v>25</v>
      </c>
      <c r="J1902" s="3">
        <f t="shared" si="428"/>
        <v>430.5</v>
      </c>
      <c r="K1902" s="55">
        <f t="shared" si="429"/>
        <v>1065</v>
      </c>
      <c r="L1902" s="55">
        <f t="shared" si="430"/>
        <v>172.5</v>
      </c>
      <c r="M1902" s="3">
        <f t="shared" si="431"/>
        <v>456</v>
      </c>
      <c r="N1902" s="55">
        <f t="shared" si="432"/>
        <v>1063.5</v>
      </c>
      <c r="O1902" s="5">
        <v>0</v>
      </c>
      <c r="P1902" s="3">
        <f t="shared" si="433"/>
        <v>3187.5</v>
      </c>
      <c r="Q1902" s="3">
        <f t="shared" si="434"/>
        <v>911.5</v>
      </c>
      <c r="R1902" s="3">
        <f t="shared" si="435"/>
        <v>2301</v>
      </c>
      <c r="S1902" s="57">
        <f t="shared" si="436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25">
      <c r="A1903" s="163">
        <v>839</v>
      </c>
      <c r="B1903" s="2" t="s">
        <v>2023</v>
      </c>
      <c r="C1903" s="1" t="s">
        <v>34</v>
      </c>
      <c r="D1903" s="107" t="s">
        <v>1134</v>
      </c>
      <c r="E1903" s="1" t="s">
        <v>1184</v>
      </c>
      <c r="F1903" s="1" t="s">
        <v>32</v>
      </c>
      <c r="G1903" s="3">
        <v>15000</v>
      </c>
      <c r="H1903" s="58">
        <v>0</v>
      </c>
      <c r="I1903" s="3">
        <v>25</v>
      </c>
      <c r="J1903" s="3">
        <f t="shared" si="428"/>
        <v>430.5</v>
      </c>
      <c r="K1903" s="55">
        <f t="shared" si="429"/>
        <v>1065</v>
      </c>
      <c r="L1903" s="55">
        <f t="shared" si="430"/>
        <v>172.5</v>
      </c>
      <c r="M1903" s="3">
        <f t="shared" si="431"/>
        <v>456</v>
      </c>
      <c r="N1903" s="55">
        <f t="shared" si="432"/>
        <v>1063.5</v>
      </c>
      <c r="O1903" s="5">
        <v>0</v>
      </c>
      <c r="P1903" s="3">
        <f t="shared" si="433"/>
        <v>3187.5</v>
      </c>
      <c r="Q1903" s="3">
        <f t="shared" si="434"/>
        <v>911.5</v>
      </c>
      <c r="R1903" s="3">
        <f t="shared" si="435"/>
        <v>2301</v>
      </c>
      <c r="S1903" s="57">
        <f t="shared" si="436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25">
      <c r="A1904" s="163">
        <v>840</v>
      </c>
      <c r="B1904" s="2" t="s">
        <v>2024</v>
      </c>
      <c r="C1904" s="1" t="s">
        <v>34</v>
      </c>
      <c r="D1904" s="107" t="s">
        <v>1134</v>
      </c>
      <c r="E1904" s="1" t="s">
        <v>1184</v>
      </c>
      <c r="F1904" s="1" t="s">
        <v>32</v>
      </c>
      <c r="G1904" s="3">
        <v>15000</v>
      </c>
      <c r="H1904" s="58">
        <v>0</v>
      </c>
      <c r="I1904" s="3">
        <v>25</v>
      </c>
      <c r="J1904" s="3">
        <f t="shared" si="428"/>
        <v>430.5</v>
      </c>
      <c r="K1904" s="55">
        <f t="shared" si="429"/>
        <v>1065</v>
      </c>
      <c r="L1904" s="55">
        <f t="shared" si="430"/>
        <v>172.5</v>
      </c>
      <c r="M1904" s="3">
        <f t="shared" si="431"/>
        <v>456</v>
      </c>
      <c r="N1904" s="55">
        <f t="shared" si="432"/>
        <v>1063.5</v>
      </c>
      <c r="O1904" s="5">
        <v>0</v>
      </c>
      <c r="P1904" s="3">
        <f t="shared" si="433"/>
        <v>3187.5</v>
      </c>
      <c r="Q1904" s="3">
        <f t="shared" si="434"/>
        <v>911.5</v>
      </c>
      <c r="R1904" s="3">
        <f t="shared" si="435"/>
        <v>2301</v>
      </c>
      <c r="S1904" s="57">
        <f t="shared" si="436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25">
      <c r="A1905" s="163">
        <v>841</v>
      </c>
      <c r="B1905" s="2" t="s">
        <v>2025</v>
      </c>
      <c r="C1905" s="1" t="s">
        <v>34</v>
      </c>
      <c r="D1905" s="107" t="s">
        <v>1134</v>
      </c>
      <c r="E1905" s="1" t="s">
        <v>1184</v>
      </c>
      <c r="F1905" s="1" t="s">
        <v>32</v>
      </c>
      <c r="G1905" s="3">
        <v>15000</v>
      </c>
      <c r="H1905" s="58">
        <v>0</v>
      </c>
      <c r="I1905" s="3">
        <v>25</v>
      </c>
      <c r="J1905" s="3">
        <f t="shared" si="428"/>
        <v>430.5</v>
      </c>
      <c r="K1905" s="55">
        <f t="shared" si="429"/>
        <v>1065</v>
      </c>
      <c r="L1905" s="55">
        <f t="shared" si="430"/>
        <v>172.5</v>
      </c>
      <c r="M1905" s="3">
        <f t="shared" si="431"/>
        <v>456</v>
      </c>
      <c r="N1905" s="55">
        <f t="shared" si="432"/>
        <v>1063.5</v>
      </c>
      <c r="O1905" s="5">
        <v>0</v>
      </c>
      <c r="P1905" s="3">
        <f t="shared" si="433"/>
        <v>3187.5</v>
      </c>
      <c r="Q1905" s="3">
        <f t="shared" si="434"/>
        <v>911.5</v>
      </c>
      <c r="R1905" s="3">
        <f t="shared" si="435"/>
        <v>2301</v>
      </c>
      <c r="S1905" s="57">
        <f t="shared" si="436"/>
        <v>14088.5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25">
      <c r="A1906" s="163">
        <v>842</v>
      </c>
      <c r="B1906" s="2" t="s">
        <v>2026</v>
      </c>
      <c r="C1906" s="1" t="s">
        <v>34</v>
      </c>
      <c r="D1906" s="107" t="s">
        <v>1134</v>
      </c>
      <c r="E1906" s="1" t="s">
        <v>1184</v>
      </c>
      <c r="F1906" s="1" t="s">
        <v>32</v>
      </c>
      <c r="G1906" s="3">
        <v>15000</v>
      </c>
      <c r="H1906" s="58">
        <v>0</v>
      </c>
      <c r="I1906" s="3">
        <v>25</v>
      </c>
      <c r="J1906" s="3">
        <f t="shared" si="428"/>
        <v>430.5</v>
      </c>
      <c r="K1906" s="55">
        <f t="shared" si="429"/>
        <v>1065</v>
      </c>
      <c r="L1906" s="55">
        <f t="shared" si="430"/>
        <v>172.5</v>
      </c>
      <c r="M1906" s="3">
        <f t="shared" si="431"/>
        <v>456</v>
      </c>
      <c r="N1906" s="55">
        <f t="shared" si="432"/>
        <v>1063.5</v>
      </c>
      <c r="O1906" s="5">
        <v>0</v>
      </c>
      <c r="P1906" s="3">
        <f t="shared" si="433"/>
        <v>3187.5</v>
      </c>
      <c r="Q1906" s="3">
        <f t="shared" si="434"/>
        <v>911.5</v>
      </c>
      <c r="R1906" s="3">
        <f t="shared" si="435"/>
        <v>2301</v>
      </c>
      <c r="S1906" s="57">
        <f t="shared" si="436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25">
      <c r="A1907" s="163">
        <v>843</v>
      </c>
      <c r="B1907" s="2" t="s">
        <v>2027</v>
      </c>
      <c r="C1907" s="1" t="s">
        <v>34</v>
      </c>
      <c r="D1907" s="107" t="s">
        <v>1134</v>
      </c>
      <c r="E1907" s="1" t="s">
        <v>1184</v>
      </c>
      <c r="F1907" s="1" t="s">
        <v>32</v>
      </c>
      <c r="G1907" s="3">
        <v>15000</v>
      </c>
      <c r="H1907" s="58">
        <v>0</v>
      </c>
      <c r="I1907" s="3">
        <v>25</v>
      </c>
      <c r="J1907" s="3">
        <f t="shared" si="428"/>
        <v>430.5</v>
      </c>
      <c r="K1907" s="55">
        <f t="shared" si="429"/>
        <v>1065</v>
      </c>
      <c r="L1907" s="55">
        <f t="shared" si="430"/>
        <v>172.5</v>
      </c>
      <c r="M1907" s="3">
        <f t="shared" si="431"/>
        <v>456</v>
      </c>
      <c r="N1907" s="55">
        <f t="shared" si="432"/>
        <v>1063.5</v>
      </c>
      <c r="O1907" s="5">
        <v>0</v>
      </c>
      <c r="P1907" s="3">
        <f t="shared" si="433"/>
        <v>3187.5</v>
      </c>
      <c r="Q1907" s="3">
        <f t="shared" si="434"/>
        <v>911.5</v>
      </c>
      <c r="R1907" s="3">
        <f t="shared" si="435"/>
        <v>2301</v>
      </c>
      <c r="S1907" s="57">
        <f t="shared" si="436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25">
      <c r="A1908" s="163">
        <v>844</v>
      </c>
      <c r="B1908" s="2" t="s">
        <v>2028</v>
      </c>
      <c r="C1908" s="1" t="s">
        <v>34</v>
      </c>
      <c r="D1908" s="107" t="s">
        <v>1134</v>
      </c>
      <c r="E1908" s="1" t="s">
        <v>1184</v>
      </c>
      <c r="F1908" s="1" t="s">
        <v>32</v>
      </c>
      <c r="G1908" s="3">
        <v>15000</v>
      </c>
      <c r="H1908" s="58">
        <v>0</v>
      </c>
      <c r="I1908" s="3">
        <v>25</v>
      </c>
      <c r="J1908" s="3">
        <f t="shared" si="428"/>
        <v>430.5</v>
      </c>
      <c r="K1908" s="55">
        <f t="shared" si="429"/>
        <v>1065</v>
      </c>
      <c r="L1908" s="55">
        <f t="shared" si="430"/>
        <v>172.5</v>
      </c>
      <c r="M1908" s="3">
        <f t="shared" si="431"/>
        <v>456</v>
      </c>
      <c r="N1908" s="55">
        <f t="shared" si="432"/>
        <v>1063.5</v>
      </c>
      <c r="O1908" s="5">
        <v>0</v>
      </c>
      <c r="P1908" s="3">
        <f t="shared" si="433"/>
        <v>3187.5</v>
      </c>
      <c r="Q1908" s="3">
        <f t="shared" si="434"/>
        <v>911.5</v>
      </c>
      <c r="R1908" s="3">
        <f t="shared" si="435"/>
        <v>2301</v>
      </c>
      <c r="S1908" s="57">
        <f t="shared" si="436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25">
      <c r="A1909" s="163">
        <v>845</v>
      </c>
      <c r="B1909" s="120" t="s">
        <v>2029</v>
      </c>
      <c r="C1909" s="1" t="s">
        <v>34</v>
      </c>
      <c r="D1909" s="107" t="s">
        <v>1134</v>
      </c>
      <c r="E1909" s="1" t="s">
        <v>1184</v>
      </c>
      <c r="F1909" s="1" t="s">
        <v>32</v>
      </c>
      <c r="G1909" s="3">
        <v>15000</v>
      </c>
      <c r="H1909" s="58">
        <v>0</v>
      </c>
      <c r="I1909" s="3">
        <v>25</v>
      </c>
      <c r="J1909" s="3">
        <f t="shared" si="428"/>
        <v>430.5</v>
      </c>
      <c r="K1909" s="55">
        <f t="shared" si="429"/>
        <v>1065</v>
      </c>
      <c r="L1909" s="55">
        <f t="shared" si="430"/>
        <v>172.5</v>
      </c>
      <c r="M1909" s="3">
        <f t="shared" si="431"/>
        <v>456</v>
      </c>
      <c r="N1909" s="55">
        <f t="shared" si="432"/>
        <v>1063.5</v>
      </c>
      <c r="O1909" s="5">
        <v>0</v>
      </c>
      <c r="P1909" s="3">
        <f t="shared" si="433"/>
        <v>3187.5</v>
      </c>
      <c r="Q1909" s="3">
        <f t="shared" si="434"/>
        <v>911.5</v>
      </c>
      <c r="R1909" s="3">
        <f t="shared" si="435"/>
        <v>2301</v>
      </c>
      <c r="S1909" s="57">
        <f t="shared" si="436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25">
      <c r="A1910" s="163">
        <v>846</v>
      </c>
      <c r="B1910" s="2" t="s">
        <v>2030</v>
      </c>
      <c r="C1910" s="1" t="s">
        <v>34</v>
      </c>
      <c r="D1910" s="107" t="s">
        <v>1134</v>
      </c>
      <c r="E1910" s="1" t="s">
        <v>1184</v>
      </c>
      <c r="F1910" s="1" t="s">
        <v>32</v>
      </c>
      <c r="G1910" s="3">
        <v>15000</v>
      </c>
      <c r="H1910" s="58">
        <v>0</v>
      </c>
      <c r="I1910" s="3">
        <v>25</v>
      </c>
      <c r="J1910" s="3">
        <f t="shared" si="428"/>
        <v>430.5</v>
      </c>
      <c r="K1910" s="55">
        <f t="shared" si="429"/>
        <v>1065</v>
      </c>
      <c r="L1910" s="55">
        <f t="shared" si="430"/>
        <v>172.5</v>
      </c>
      <c r="M1910" s="3">
        <f t="shared" si="431"/>
        <v>456</v>
      </c>
      <c r="N1910" s="55">
        <f t="shared" si="432"/>
        <v>1063.5</v>
      </c>
      <c r="O1910" s="5">
        <v>0</v>
      </c>
      <c r="P1910" s="3">
        <f t="shared" si="433"/>
        <v>3187.5</v>
      </c>
      <c r="Q1910" s="3">
        <f t="shared" si="434"/>
        <v>911.5</v>
      </c>
      <c r="R1910" s="3">
        <f t="shared" si="435"/>
        <v>2301</v>
      </c>
      <c r="S1910" s="57">
        <f t="shared" si="436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25">
      <c r="A1911" s="163">
        <v>847</v>
      </c>
      <c r="B1911" s="106" t="s">
        <v>2031</v>
      </c>
      <c r="C1911" s="1" t="s">
        <v>34</v>
      </c>
      <c r="D1911" s="107" t="s">
        <v>1134</v>
      </c>
      <c r="E1911" s="1" t="s">
        <v>1184</v>
      </c>
      <c r="F1911" s="1" t="s">
        <v>32</v>
      </c>
      <c r="G1911" s="3">
        <v>15000</v>
      </c>
      <c r="H1911" s="58">
        <v>0</v>
      </c>
      <c r="I1911" s="3">
        <v>25</v>
      </c>
      <c r="J1911" s="3">
        <f t="shared" si="428"/>
        <v>430.5</v>
      </c>
      <c r="K1911" s="55">
        <f t="shared" si="429"/>
        <v>1065</v>
      </c>
      <c r="L1911" s="55">
        <f t="shared" si="430"/>
        <v>172.5</v>
      </c>
      <c r="M1911" s="3">
        <f t="shared" si="431"/>
        <v>456</v>
      </c>
      <c r="N1911" s="55">
        <f t="shared" si="432"/>
        <v>1063.5</v>
      </c>
      <c r="O1911" s="5">
        <v>0</v>
      </c>
      <c r="P1911" s="3">
        <f t="shared" si="433"/>
        <v>3187.5</v>
      </c>
      <c r="Q1911" s="3">
        <f t="shared" si="434"/>
        <v>911.5</v>
      </c>
      <c r="R1911" s="3">
        <f t="shared" si="435"/>
        <v>2301</v>
      </c>
      <c r="S1911" s="57">
        <f t="shared" si="436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25">
      <c r="A1912" s="163">
        <v>848</v>
      </c>
      <c r="B1912" s="2" t="s">
        <v>2032</v>
      </c>
      <c r="C1912" s="1" t="s">
        <v>34</v>
      </c>
      <c r="D1912" s="107" t="s">
        <v>1134</v>
      </c>
      <c r="E1912" s="1" t="s">
        <v>1184</v>
      </c>
      <c r="F1912" s="1" t="s">
        <v>32</v>
      </c>
      <c r="G1912" s="3">
        <v>15000</v>
      </c>
      <c r="H1912" s="58">
        <v>0</v>
      </c>
      <c r="I1912" s="3">
        <v>25</v>
      </c>
      <c r="J1912" s="3">
        <f t="shared" si="428"/>
        <v>430.5</v>
      </c>
      <c r="K1912" s="55">
        <f t="shared" si="429"/>
        <v>1065</v>
      </c>
      <c r="L1912" s="55">
        <f t="shared" si="430"/>
        <v>172.5</v>
      </c>
      <c r="M1912" s="3">
        <f t="shared" si="431"/>
        <v>456</v>
      </c>
      <c r="N1912" s="55">
        <f t="shared" si="432"/>
        <v>1063.5</v>
      </c>
      <c r="O1912" s="5">
        <v>0</v>
      </c>
      <c r="P1912" s="3">
        <f t="shared" si="433"/>
        <v>3187.5</v>
      </c>
      <c r="Q1912" s="3">
        <f t="shared" si="434"/>
        <v>911.5</v>
      </c>
      <c r="R1912" s="3">
        <f t="shared" si="435"/>
        <v>2301</v>
      </c>
      <c r="S1912" s="57">
        <f t="shared" si="436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25">
      <c r="A1913" s="163">
        <v>849</v>
      </c>
      <c r="B1913" s="120" t="s">
        <v>2033</v>
      </c>
      <c r="C1913" s="1" t="s">
        <v>34</v>
      </c>
      <c r="D1913" s="107" t="s">
        <v>1134</v>
      </c>
      <c r="E1913" s="1" t="s">
        <v>1184</v>
      </c>
      <c r="F1913" s="1" t="s">
        <v>32</v>
      </c>
      <c r="G1913" s="3">
        <v>15000</v>
      </c>
      <c r="H1913" s="58">
        <v>0</v>
      </c>
      <c r="I1913" s="3">
        <v>25</v>
      </c>
      <c r="J1913" s="3">
        <f t="shared" si="428"/>
        <v>430.5</v>
      </c>
      <c r="K1913" s="55">
        <f t="shared" si="429"/>
        <v>1065</v>
      </c>
      <c r="L1913" s="55">
        <f t="shared" si="430"/>
        <v>172.5</v>
      </c>
      <c r="M1913" s="3">
        <f t="shared" si="431"/>
        <v>456</v>
      </c>
      <c r="N1913" s="55">
        <f t="shared" si="432"/>
        <v>1063.5</v>
      </c>
      <c r="O1913" s="5">
        <v>0</v>
      </c>
      <c r="P1913" s="3">
        <f t="shared" si="433"/>
        <v>3187.5</v>
      </c>
      <c r="Q1913" s="3">
        <f t="shared" si="434"/>
        <v>911.5</v>
      </c>
      <c r="R1913" s="3">
        <f t="shared" si="435"/>
        <v>2301</v>
      </c>
      <c r="S1913" s="57">
        <f t="shared" si="436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25">
      <c r="A1914" s="163">
        <v>850</v>
      </c>
      <c r="B1914" s="2" t="s">
        <v>2034</v>
      </c>
      <c r="C1914" s="1" t="s">
        <v>34</v>
      </c>
      <c r="D1914" s="107" t="s">
        <v>1134</v>
      </c>
      <c r="E1914" s="1" t="s">
        <v>1184</v>
      </c>
      <c r="F1914" s="1" t="s">
        <v>32</v>
      </c>
      <c r="G1914" s="3">
        <v>15000</v>
      </c>
      <c r="H1914" s="58">
        <v>0</v>
      </c>
      <c r="I1914" s="3">
        <v>25</v>
      </c>
      <c r="J1914" s="3">
        <f t="shared" si="428"/>
        <v>430.5</v>
      </c>
      <c r="K1914" s="55">
        <f t="shared" si="429"/>
        <v>1065</v>
      </c>
      <c r="L1914" s="55">
        <f t="shared" si="430"/>
        <v>172.5</v>
      </c>
      <c r="M1914" s="3">
        <f t="shared" si="431"/>
        <v>456</v>
      </c>
      <c r="N1914" s="55">
        <f t="shared" si="432"/>
        <v>1063.5</v>
      </c>
      <c r="O1914" s="5">
        <v>0</v>
      </c>
      <c r="P1914" s="3">
        <f t="shared" si="433"/>
        <v>3187.5</v>
      </c>
      <c r="Q1914" s="3">
        <f t="shared" si="434"/>
        <v>911.5</v>
      </c>
      <c r="R1914" s="3">
        <f t="shared" si="435"/>
        <v>2301</v>
      </c>
      <c r="S1914" s="57">
        <f t="shared" si="436"/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25">
      <c r="A1915" s="163">
        <v>851</v>
      </c>
      <c r="B1915" s="2" t="s">
        <v>2035</v>
      </c>
      <c r="C1915" s="1" t="s">
        <v>30</v>
      </c>
      <c r="D1915" s="107" t="s">
        <v>1134</v>
      </c>
      <c r="E1915" s="1" t="s">
        <v>1184</v>
      </c>
      <c r="F1915" s="1" t="s">
        <v>32</v>
      </c>
      <c r="G1915" s="3">
        <v>15000</v>
      </c>
      <c r="H1915" s="58">
        <v>0</v>
      </c>
      <c r="I1915" s="3">
        <v>25</v>
      </c>
      <c r="J1915" s="3">
        <f t="shared" si="428"/>
        <v>430.5</v>
      </c>
      <c r="K1915" s="55">
        <f t="shared" si="429"/>
        <v>1065</v>
      </c>
      <c r="L1915" s="55">
        <f t="shared" si="430"/>
        <v>172.5</v>
      </c>
      <c r="M1915" s="3">
        <f t="shared" si="431"/>
        <v>456</v>
      </c>
      <c r="N1915" s="55">
        <f t="shared" si="432"/>
        <v>1063.5</v>
      </c>
      <c r="O1915" s="5">
        <v>0</v>
      </c>
      <c r="P1915" s="3">
        <f t="shared" si="433"/>
        <v>3187.5</v>
      </c>
      <c r="Q1915" s="3">
        <f t="shared" si="434"/>
        <v>911.5</v>
      </c>
      <c r="R1915" s="3">
        <f t="shared" si="435"/>
        <v>2301</v>
      </c>
      <c r="S1915" s="57">
        <f t="shared" si="436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25">
      <c r="A1916" s="163">
        <v>852</v>
      </c>
      <c r="B1916" s="2" t="s">
        <v>2036</v>
      </c>
      <c r="C1916" s="1" t="s">
        <v>34</v>
      </c>
      <c r="D1916" s="107" t="s">
        <v>1134</v>
      </c>
      <c r="E1916" s="1" t="s">
        <v>1184</v>
      </c>
      <c r="F1916" s="1" t="s">
        <v>32</v>
      </c>
      <c r="G1916" s="3">
        <v>15000</v>
      </c>
      <c r="H1916" s="58">
        <v>0</v>
      </c>
      <c r="I1916" s="3">
        <v>25</v>
      </c>
      <c r="J1916" s="3">
        <f t="shared" si="428"/>
        <v>430.5</v>
      </c>
      <c r="K1916" s="55">
        <f t="shared" si="429"/>
        <v>1065</v>
      </c>
      <c r="L1916" s="55">
        <f t="shared" si="430"/>
        <v>172.5</v>
      </c>
      <c r="M1916" s="3">
        <f t="shared" si="431"/>
        <v>456</v>
      </c>
      <c r="N1916" s="55">
        <f t="shared" si="432"/>
        <v>1063.5</v>
      </c>
      <c r="O1916" s="5">
        <v>0</v>
      </c>
      <c r="P1916" s="3">
        <f t="shared" si="433"/>
        <v>3187.5</v>
      </c>
      <c r="Q1916" s="3">
        <f t="shared" si="434"/>
        <v>911.5</v>
      </c>
      <c r="R1916" s="3">
        <f t="shared" si="435"/>
        <v>2301</v>
      </c>
      <c r="S1916" s="57">
        <f t="shared" si="436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25">
      <c r="A1917" s="163">
        <v>853</v>
      </c>
      <c r="B1917" s="2" t="s">
        <v>2037</v>
      </c>
      <c r="C1917" s="1" t="s">
        <v>34</v>
      </c>
      <c r="D1917" s="107" t="s">
        <v>1134</v>
      </c>
      <c r="E1917" s="1" t="s">
        <v>1184</v>
      </c>
      <c r="F1917" s="1" t="s">
        <v>32</v>
      </c>
      <c r="G1917" s="3">
        <v>15000</v>
      </c>
      <c r="H1917" s="58">
        <v>0</v>
      </c>
      <c r="I1917" s="3">
        <v>25</v>
      </c>
      <c r="J1917" s="3">
        <f t="shared" si="428"/>
        <v>430.5</v>
      </c>
      <c r="K1917" s="55">
        <f t="shared" si="429"/>
        <v>1065</v>
      </c>
      <c r="L1917" s="55">
        <f t="shared" si="430"/>
        <v>172.5</v>
      </c>
      <c r="M1917" s="3">
        <f t="shared" si="431"/>
        <v>456</v>
      </c>
      <c r="N1917" s="55">
        <f t="shared" si="432"/>
        <v>1063.5</v>
      </c>
      <c r="O1917" s="5">
        <v>1350.12</v>
      </c>
      <c r="P1917" s="3">
        <f t="shared" si="433"/>
        <v>3187.5</v>
      </c>
      <c r="Q1917" s="3">
        <f t="shared" si="434"/>
        <v>2261.62</v>
      </c>
      <c r="R1917" s="3">
        <f t="shared" si="435"/>
        <v>2301</v>
      </c>
      <c r="S1917" s="57">
        <f t="shared" si="436"/>
        <v>12738.380000000001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25">
      <c r="A1918" s="163">
        <v>854</v>
      </c>
      <c r="B1918" s="2" t="s">
        <v>2038</v>
      </c>
      <c r="C1918" s="1" t="s">
        <v>34</v>
      </c>
      <c r="D1918" s="107" t="s">
        <v>1134</v>
      </c>
      <c r="E1918" s="1" t="s">
        <v>1184</v>
      </c>
      <c r="F1918" s="1" t="s">
        <v>32</v>
      </c>
      <c r="G1918" s="3">
        <v>15000</v>
      </c>
      <c r="H1918" s="58">
        <v>0</v>
      </c>
      <c r="I1918" s="3">
        <v>25</v>
      </c>
      <c r="J1918" s="3">
        <f t="shared" si="428"/>
        <v>430.5</v>
      </c>
      <c r="K1918" s="55">
        <f t="shared" si="429"/>
        <v>1065</v>
      </c>
      <c r="L1918" s="55">
        <f t="shared" si="430"/>
        <v>172.5</v>
      </c>
      <c r="M1918" s="3">
        <f t="shared" si="431"/>
        <v>456</v>
      </c>
      <c r="N1918" s="55">
        <f t="shared" si="432"/>
        <v>1063.5</v>
      </c>
      <c r="O1918" s="5">
        <v>0</v>
      </c>
      <c r="P1918" s="3">
        <f t="shared" si="433"/>
        <v>3187.5</v>
      </c>
      <c r="Q1918" s="3">
        <f t="shared" si="434"/>
        <v>911.5</v>
      </c>
      <c r="R1918" s="3">
        <f t="shared" si="435"/>
        <v>2301</v>
      </c>
      <c r="S1918" s="57">
        <f t="shared" si="436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25">
      <c r="A1919" s="163">
        <v>855</v>
      </c>
      <c r="B1919" s="2" t="s">
        <v>2039</v>
      </c>
      <c r="C1919" s="1" t="s">
        <v>34</v>
      </c>
      <c r="D1919" s="107" t="s">
        <v>1134</v>
      </c>
      <c r="E1919" s="1" t="s">
        <v>1184</v>
      </c>
      <c r="F1919" s="1" t="s">
        <v>32</v>
      </c>
      <c r="G1919" s="3">
        <v>15000</v>
      </c>
      <c r="H1919" s="58">
        <v>0</v>
      </c>
      <c r="I1919" s="3">
        <v>25</v>
      </c>
      <c r="J1919" s="3">
        <f t="shared" si="428"/>
        <v>430.5</v>
      </c>
      <c r="K1919" s="55">
        <f t="shared" si="429"/>
        <v>1065</v>
      </c>
      <c r="L1919" s="55">
        <f t="shared" si="430"/>
        <v>172.5</v>
      </c>
      <c r="M1919" s="3">
        <f t="shared" si="431"/>
        <v>456</v>
      </c>
      <c r="N1919" s="55">
        <f t="shared" si="432"/>
        <v>1063.5</v>
      </c>
      <c r="O1919" s="5">
        <v>0</v>
      </c>
      <c r="P1919" s="3">
        <f t="shared" si="433"/>
        <v>3187.5</v>
      </c>
      <c r="Q1919" s="3">
        <f t="shared" si="434"/>
        <v>911.5</v>
      </c>
      <c r="R1919" s="3">
        <f t="shared" si="435"/>
        <v>2301</v>
      </c>
      <c r="S1919" s="57">
        <f t="shared" si="436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25">
      <c r="A1920" s="163">
        <v>856</v>
      </c>
      <c r="B1920" s="120" t="s">
        <v>2040</v>
      </c>
      <c r="C1920" s="1" t="s">
        <v>34</v>
      </c>
      <c r="D1920" s="107" t="s">
        <v>1134</v>
      </c>
      <c r="E1920" s="1" t="s">
        <v>1184</v>
      </c>
      <c r="F1920" s="1" t="s">
        <v>32</v>
      </c>
      <c r="G1920" s="3">
        <v>15000</v>
      </c>
      <c r="H1920" s="58">
        <v>0</v>
      </c>
      <c r="I1920" s="3">
        <v>25</v>
      </c>
      <c r="J1920" s="3">
        <f t="shared" si="428"/>
        <v>430.5</v>
      </c>
      <c r="K1920" s="55">
        <f t="shared" si="429"/>
        <v>1065</v>
      </c>
      <c r="L1920" s="55">
        <f t="shared" si="430"/>
        <v>172.5</v>
      </c>
      <c r="M1920" s="3">
        <f t="shared" si="431"/>
        <v>456</v>
      </c>
      <c r="N1920" s="55">
        <f t="shared" si="432"/>
        <v>1063.5</v>
      </c>
      <c r="O1920" s="5">
        <v>0</v>
      </c>
      <c r="P1920" s="3">
        <f t="shared" si="433"/>
        <v>3187.5</v>
      </c>
      <c r="Q1920" s="3">
        <f t="shared" si="434"/>
        <v>911.5</v>
      </c>
      <c r="R1920" s="3">
        <f t="shared" si="435"/>
        <v>2301</v>
      </c>
      <c r="S1920" s="57">
        <f t="shared" si="436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25">
      <c r="A1921" s="163">
        <v>857</v>
      </c>
      <c r="B1921" s="2" t="s">
        <v>2041</v>
      </c>
      <c r="C1921" s="1" t="s">
        <v>34</v>
      </c>
      <c r="D1921" s="107" t="s">
        <v>1134</v>
      </c>
      <c r="E1921" s="1" t="s">
        <v>1184</v>
      </c>
      <c r="F1921" s="1" t="s">
        <v>32</v>
      </c>
      <c r="G1921" s="3">
        <v>15000</v>
      </c>
      <c r="H1921" s="58">
        <v>0</v>
      </c>
      <c r="I1921" s="3">
        <v>25</v>
      </c>
      <c r="J1921" s="3">
        <f t="shared" si="428"/>
        <v>430.5</v>
      </c>
      <c r="K1921" s="55">
        <f t="shared" si="429"/>
        <v>1065</v>
      </c>
      <c r="L1921" s="55">
        <f t="shared" si="430"/>
        <v>172.5</v>
      </c>
      <c r="M1921" s="3">
        <f t="shared" si="431"/>
        <v>456</v>
      </c>
      <c r="N1921" s="55">
        <f t="shared" si="432"/>
        <v>1063.5</v>
      </c>
      <c r="O1921" s="5">
        <v>0</v>
      </c>
      <c r="P1921" s="3">
        <f t="shared" si="433"/>
        <v>3187.5</v>
      </c>
      <c r="Q1921" s="3">
        <f t="shared" si="434"/>
        <v>911.5</v>
      </c>
      <c r="R1921" s="3">
        <f t="shared" si="435"/>
        <v>2301</v>
      </c>
      <c r="S1921" s="57">
        <f t="shared" si="436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25">
      <c r="A1922" s="163">
        <v>858</v>
      </c>
      <c r="B1922" s="2" t="s">
        <v>2042</v>
      </c>
      <c r="C1922" s="1" t="s">
        <v>34</v>
      </c>
      <c r="D1922" s="107" t="s">
        <v>1134</v>
      </c>
      <c r="E1922" s="1" t="s">
        <v>1184</v>
      </c>
      <c r="F1922" s="1" t="s">
        <v>32</v>
      </c>
      <c r="G1922" s="3">
        <v>15000</v>
      </c>
      <c r="H1922" s="58">
        <v>0</v>
      </c>
      <c r="I1922" s="3">
        <v>25</v>
      </c>
      <c r="J1922" s="3">
        <f t="shared" si="428"/>
        <v>430.5</v>
      </c>
      <c r="K1922" s="55">
        <f t="shared" si="429"/>
        <v>1065</v>
      </c>
      <c r="L1922" s="55">
        <f t="shared" si="430"/>
        <v>172.5</v>
      </c>
      <c r="M1922" s="3">
        <f t="shared" si="431"/>
        <v>456</v>
      </c>
      <c r="N1922" s="55">
        <f t="shared" si="432"/>
        <v>1063.5</v>
      </c>
      <c r="O1922" s="5">
        <v>0</v>
      </c>
      <c r="P1922" s="3">
        <f t="shared" si="433"/>
        <v>3187.5</v>
      </c>
      <c r="Q1922" s="3">
        <f t="shared" si="434"/>
        <v>911.5</v>
      </c>
      <c r="R1922" s="3">
        <f t="shared" si="435"/>
        <v>2301</v>
      </c>
      <c r="S1922" s="57">
        <f t="shared" si="436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25">
      <c r="A1923" s="163">
        <v>859</v>
      </c>
      <c r="B1923" s="2" t="s">
        <v>2043</v>
      </c>
      <c r="C1923" s="1" t="s">
        <v>34</v>
      </c>
      <c r="D1923" s="107" t="s">
        <v>1134</v>
      </c>
      <c r="E1923" s="1" t="s">
        <v>1184</v>
      </c>
      <c r="F1923" s="1" t="s">
        <v>32</v>
      </c>
      <c r="G1923" s="3">
        <v>15000</v>
      </c>
      <c r="H1923" s="58">
        <v>0</v>
      </c>
      <c r="I1923" s="3">
        <v>25</v>
      </c>
      <c r="J1923" s="3">
        <f t="shared" si="428"/>
        <v>430.5</v>
      </c>
      <c r="K1923" s="55">
        <f t="shared" si="429"/>
        <v>1065</v>
      </c>
      <c r="L1923" s="55">
        <f t="shared" si="430"/>
        <v>172.5</v>
      </c>
      <c r="M1923" s="3">
        <f t="shared" si="431"/>
        <v>456</v>
      </c>
      <c r="N1923" s="55">
        <f t="shared" si="432"/>
        <v>1063.5</v>
      </c>
      <c r="O1923" s="5">
        <v>0</v>
      </c>
      <c r="P1923" s="3">
        <f t="shared" si="433"/>
        <v>3187.5</v>
      </c>
      <c r="Q1923" s="3">
        <f t="shared" si="434"/>
        <v>911.5</v>
      </c>
      <c r="R1923" s="3">
        <f t="shared" si="435"/>
        <v>2301</v>
      </c>
      <c r="S1923" s="57">
        <f t="shared" si="436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25">
      <c r="A1924" s="163">
        <v>860</v>
      </c>
      <c r="B1924" s="120" t="s">
        <v>2044</v>
      </c>
      <c r="C1924" s="1" t="s">
        <v>34</v>
      </c>
      <c r="D1924" s="107" t="s">
        <v>1134</v>
      </c>
      <c r="E1924" s="1" t="s">
        <v>1184</v>
      </c>
      <c r="F1924" s="1" t="s">
        <v>32</v>
      </c>
      <c r="G1924" s="3">
        <v>15000</v>
      </c>
      <c r="H1924" s="58">
        <v>0</v>
      </c>
      <c r="I1924" s="3">
        <v>25</v>
      </c>
      <c r="J1924" s="3">
        <f t="shared" si="428"/>
        <v>430.5</v>
      </c>
      <c r="K1924" s="55">
        <f t="shared" si="429"/>
        <v>1065</v>
      </c>
      <c r="L1924" s="55">
        <f t="shared" si="430"/>
        <v>172.5</v>
      </c>
      <c r="M1924" s="3">
        <f t="shared" si="431"/>
        <v>456</v>
      </c>
      <c r="N1924" s="55">
        <f t="shared" si="432"/>
        <v>1063.5</v>
      </c>
      <c r="O1924" s="5">
        <v>0</v>
      </c>
      <c r="P1924" s="3">
        <f t="shared" si="433"/>
        <v>3187.5</v>
      </c>
      <c r="Q1924" s="3">
        <f t="shared" si="434"/>
        <v>911.5</v>
      </c>
      <c r="R1924" s="3">
        <f t="shared" si="435"/>
        <v>2301</v>
      </c>
      <c r="S1924" s="57">
        <f t="shared" si="436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25">
      <c r="A1925" s="163">
        <v>861</v>
      </c>
      <c r="B1925" s="120" t="s">
        <v>2045</v>
      </c>
      <c r="C1925" s="1" t="s">
        <v>34</v>
      </c>
      <c r="D1925" s="107" t="s">
        <v>1134</v>
      </c>
      <c r="E1925" s="1" t="s">
        <v>1184</v>
      </c>
      <c r="F1925" s="1" t="s">
        <v>32</v>
      </c>
      <c r="G1925" s="3">
        <v>15000</v>
      </c>
      <c r="H1925" s="58">
        <v>0</v>
      </c>
      <c r="I1925" s="3">
        <v>25</v>
      </c>
      <c r="J1925" s="3">
        <f t="shared" si="428"/>
        <v>430.5</v>
      </c>
      <c r="K1925" s="55">
        <f t="shared" si="429"/>
        <v>1065</v>
      </c>
      <c r="L1925" s="55">
        <f t="shared" si="430"/>
        <v>172.5</v>
      </c>
      <c r="M1925" s="3">
        <f t="shared" si="431"/>
        <v>456</v>
      </c>
      <c r="N1925" s="55">
        <f t="shared" si="432"/>
        <v>1063.5</v>
      </c>
      <c r="O1925" s="5">
        <v>0</v>
      </c>
      <c r="P1925" s="3">
        <f t="shared" si="433"/>
        <v>3187.5</v>
      </c>
      <c r="Q1925" s="3">
        <f t="shared" si="434"/>
        <v>911.5</v>
      </c>
      <c r="R1925" s="3">
        <f t="shared" si="435"/>
        <v>2301</v>
      </c>
      <c r="S1925" s="57">
        <f t="shared" si="436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25">
      <c r="A1926" s="163">
        <v>862</v>
      </c>
      <c r="B1926" s="2" t="s">
        <v>2046</v>
      </c>
      <c r="C1926" s="1" t="s">
        <v>34</v>
      </c>
      <c r="D1926" s="107" t="s">
        <v>1134</v>
      </c>
      <c r="E1926" s="1" t="s">
        <v>1184</v>
      </c>
      <c r="F1926" s="1" t="s">
        <v>32</v>
      </c>
      <c r="G1926" s="3">
        <v>15000</v>
      </c>
      <c r="H1926" s="58">
        <v>0</v>
      </c>
      <c r="I1926" s="3">
        <v>25</v>
      </c>
      <c r="J1926" s="3">
        <f t="shared" si="428"/>
        <v>430.5</v>
      </c>
      <c r="K1926" s="55">
        <f t="shared" si="429"/>
        <v>1065</v>
      </c>
      <c r="L1926" s="55">
        <f t="shared" si="430"/>
        <v>172.5</v>
      </c>
      <c r="M1926" s="3">
        <f t="shared" si="431"/>
        <v>456</v>
      </c>
      <c r="N1926" s="55">
        <f t="shared" si="432"/>
        <v>1063.5</v>
      </c>
      <c r="O1926" s="5">
        <v>0</v>
      </c>
      <c r="P1926" s="3">
        <f t="shared" si="433"/>
        <v>3187.5</v>
      </c>
      <c r="Q1926" s="3">
        <f t="shared" si="434"/>
        <v>911.5</v>
      </c>
      <c r="R1926" s="3">
        <f t="shared" si="435"/>
        <v>2301</v>
      </c>
      <c r="S1926" s="57">
        <f t="shared" si="436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25">
      <c r="A1927" s="163">
        <v>863</v>
      </c>
      <c r="B1927" s="120" t="s">
        <v>2047</v>
      </c>
      <c r="C1927" s="1" t="s">
        <v>34</v>
      </c>
      <c r="D1927" s="107" t="s">
        <v>1134</v>
      </c>
      <c r="E1927" s="1" t="s">
        <v>1184</v>
      </c>
      <c r="F1927" s="1" t="s">
        <v>32</v>
      </c>
      <c r="G1927" s="3">
        <v>15000</v>
      </c>
      <c r="H1927" s="58">
        <v>0</v>
      </c>
      <c r="I1927" s="3">
        <v>25</v>
      </c>
      <c r="J1927" s="3">
        <f t="shared" si="428"/>
        <v>430.5</v>
      </c>
      <c r="K1927" s="55">
        <f t="shared" si="429"/>
        <v>1065</v>
      </c>
      <c r="L1927" s="55">
        <f t="shared" si="430"/>
        <v>172.5</v>
      </c>
      <c r="M1927" s="3">
        <f t="shared" si="431"/>
        <v>456</v>
      </c>
      <c r="N1927" s="55">
        <f t="shared" si="432"/>
        <v>1063.5</v>
      </c>
      <c r="O1927" s="5">
        <v>0</v>
      </c>
      <c r="P1927" s="3">
        <f t="shared" si="433"/>
        <v>3187.5</v>
      </c>
      <c r="Q1927" s="3">
        <f t="shared" si="434"/>
        <v>911.5</v>
      </c>
      <c r="R1927" s="3">
        <f t="shared" si="435"/>
        <v>2301</v>
      </c>
      <c r="S1927" s="57">
        <f t="shared" si="436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25">
      <c r="A1928" s="163">
        <v>864</v>
      </c>
      <c r="B1928" s="120" t="s">
        <v>2048</v>
      </c>
      <c r="C1928" s="1" t="s">
        <v>30</v>
      </c>
      <c r="D1928" s="107" t="s">
        <v>1134</v>
      </c>
      <c r="E1928" s="1" t="s">
        <v>1184</v>
      </c>
      <c r="F1928" s="1" t="s">
        <v>32</v>
      </c>
      <c r="G1928" s="3">
        <v>15000</v>
      </c>
      <c r="H1928" s="58">
        <v>0</v>
      </c>
      <c r="I1928" s="3">
        <v>25</v>
      </c>
      <c r="J1928" s="3">
        <f t="shared" si="428"/>
        <v>430.5</v>
      </c>
      <c r="K1928" s="55">
        <f t="shared" si="429"/>
        <v>1065</v>
      </c>
      <c r="L1928" s="55">
        <f t="shared" si="430"/>
        <v>172.5</v>
      </c>
      <c r="M1928" s="3">
        <f t="shared" si="431"/>
        <v>456</v>
      </c>
      <c r="N1928" s="55">
        <f t="shared" si="432"/>
        <v>1063.5</v>
      </c>
      <c r="O1928" s="5">
        <v>0</v>
      </c>
      <c r="P1928" s="3">
        <f t="shared" si="433"/>
        <v>3187.5</v>
      </c>
      <c r="Q1928" s="3">
        <f t="shared" si="434"/>
        <v>911.5</v>
      </c>
      <c r="R1928" s="3">
        <f t="shared" si="435"/>
        <v>2301</v>
      </c>
      <c r="S1928" s="57">
        <f t="shared" si="436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25">
      <c r="A1929" s="163">
        <v>865</v>
      </c>
      <c r="B1929" s="120" t="s">
        <v>2049</v>
      </c>
      <c r="C1929" s="1" t="s">
        <v>30</v>
      </c>
      <c r="D1929" s="107" t="s">
        <v>1134</v>
      </c>
      <c r="E1929" s="1" t="s">
        <v>1184</v>
      </c>
      <c r="F1929" s="1" t="s">
        <v>32</v>
      </c>
      <c r="G1929" s="3">
        <v>15000</v>
      </c>
      <c r="H1929" s="58">
        <v>0</v>
      </c>
      <c r="I1929" s="3">
        <v>25</v>
      </c>
      <c r="J1929" s="3">
        <f t="shared" si="428"/>
        <v>430.5</v>
      </c>
      <c r="K1929" s="55">
        <f t="shared" si="429"/>
        <v>1065</v>
      </c>
      <c r="L1929" s="55">
        <f t="shared" si="430"/>
        <v>172.5</v>
      </c>
      <c r="M1929" s="3">
        <f t="shared" si="431"/>
        <v>456</v>
      </c>
      <c r="N1929" s="55">
        <f t="shared" si="432"/>
        <v>1063.5</v>
      </c>
      <c r="O1929" s="5">
        <v>0</v>
      </c>
      <c r="P1929" s="3">
        <f t="shared" si="433"/>
        <v>3187.5</v>
      </c>
      <c r="Q1929" s="3">
        <f t="shared" si="434"/>
        <v>911.5</v>
      </c>
      <c r="R1929" s="3">
        <f t="shared" si="435"/>
        <v>2301</v>
      </c>
      <c r="S1929" s="57">
        <f t="shared" si="436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25">
      <c r="A1930" s="163">
        <v>866</v>
      </c>
      <c r="B1930" s="2" t="s">
        <v>2050</v>
      </c>
      <c r="C1930" s="1" t="s">
        <v>30</v>
      </c>
      <c r="D1930" s="107" t="s">
        <v>1134</v>
      </c>
      <c r="E1930" s="1" t="s">
        <v>1184</v>
      </c>
      <c r="F1930" s="1" t="s">
        <v>32</v>
      </c>
      <c r="G1930" s="3">
        <v>15000</v>
      </c>
      <c r="H1930" s="58">
        <v>0</v>
      </c>
      <c r="I1930" s="3">
        <v>25</v>
      </c>
      <c r="J1930" s="3">
        <f t="shared" si="428"/>
        <v>430.5</v>
      </c>
      <c r="K1930" s="55">
        <f t="shared" si="429"/>
        <v>1065</v>
      </c>
      <c r="L1930" s="55">
        <f t="shared" si="430"/>
        <v>172.5</v>
      </c>
      <c r="M1930" s="3">
        <f t="shared" si="431"/>
        <v>456</v>
      </c>
      <c r="N1930" s="55">
        <f t="shared" si="432"/>
        <v>1063.5</v>
      </c>
      <c r="O1930" s="5">
        <v>0</v>
      </c>
      <c r="P1930" s="3">
        <f t="shared" si="433"/>
        <v>3187.5</v>
      </c>
      <c r="Q1930" s="3">
        <f t="shared" si="434"/>
        <v>911.5</v>
      </c>
      <c r="R1930" s="3">
        <f t="shared" si="435"/>
        <v>2301</v>
      </c>
      <c r="S1930" s="57">
        <f t="shared" si="436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25">
      <c r="A1931" s="163">
        <v>867</v>
      </c>
      <c r="B1931" s="120" t="s">
        <v>2051</v>
      </c>
      <c r="C1931" s="1" t="s">
        <v>34</v>
      </c>
      <c r="D1931" s="107" t="s">
        <v>1134</v>
      </c>
      <c r="E1931" s="1" t="s">
        <v>1184</v>
      </c>
      <c r="F1931" s="1" t="s">
        <v>32</v>
      </c>
      <c r="G1931" s="3">
        <v>15000</v>
      </c>
      <c r="H1931" s="58">
        <v>0</v>
      </c>
      <c r="I1931" s="3">
        <v>25</v>
      </c>
      <c r="J1931" s="3">
        <f t="shared" si="428"/>
        <v>430.5</v>
      </c>
      <c r="K1931" s="55">
        <f t="shared" si="429"/>
        <v>1065</v>
      </c>
      <c r="L1931" s="55">
        <f t="shared" si="430"/>
        <v>172.5</v>
      </c>
      <c r="M1931" s="3">
        <f t="shared" si="431"/>
        <v>456</v>
      </c>
      <c r="N1931" s="55">
        <f t="shared" si="432"/>
        <v>1063.5</v>
      </c>
      <c r="O1931" s="5">
        <v>0</v>
      </c>
      <c r="P1931" s="3">
        <f t="shared" si="433"/>
        <v>3187.5</v>
      </c>
      <c r="Q1931" s="3">
        <f t="shared" si="434"/>
        <v>911.5</v>
      </c>
      <c r="R1931" s="3">
        <f t="shared" si="435"/>
        <v>2301</v>
      </c>
      <c r="S1931" s="57">
        <f t="shared" si="436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25">
      <c r="A1932" s="163">
        <v>868</v>
      </c>
      <c r="B1932" s="2" t="s">
        <v>2052</v>
      </c>
      <c r="C1932" s="1" t="s">
        <v>34</v>
      </c>
      <c r="D1932" s="107" t="s">
        <v>1134</v>
      </c>
      <c r="E1932" s="1" t="s">
        <v>1184</v>
      </c>
      <c r="F1932" s="1" t="s">
        <v>32</v>
      </c>
      <c r="G1932" s="3">
        <v>15000</v>
      </c>
      <c r="H1932" s="58">
        <v>0</v>
      </c>
      <c r="I1932" s="3">
        <v>25</v>
      </c>
      <c r="J1932" s="3">
        <f t="shared" si="428"/>
        <v>430.5</v>
      </c>
      <c r="K1932" s="55">
        <f t="shared" si="429"/>
        <v>1065</v>
      </c>
      <c r="L1932" s="55">
        <f t="shared" si="430"/>
        <v>172.5</v>
      </c>
      <c r="M1932" s="3">
        <f t="shared" si="431"/>
        <v>456</v>
      </c>
      <c r="N1932" s="55">
        <f t="shared" si="432"/>
        <v>1063.5</v>
      </c>
      <c r="O1932" s="5">
        <v>0</v>
      </c>
      <c r="P1932" s="3">
        <f t="shared" si="433"/>
        <v>3187.5</v>
      </c>
      <c r="Q1932" s="3">
        <f t="shared" si="434"/>
        <v>911.5</v>
      </c>
      <c r="R1932" s="3">
        <f t="shared" si="435"/>
        <v>2301</v>
      </c>
      <c r="S1932" s="57">
        <f t="shared" si="436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25">
      <c r="A1933" s="163">
        <v>869</v>
      </c>
      <c r="B1933" s="2" t="s">
        <v>2053</v>
      </c>
      <c r="C1933" s="1" t="s">
        <v>34</v>
      </c>
      <c r="D1933" s="107" t="s">
        <v>1134</v>
      </c>
      <c r="E1933" s="1" t="s">
        <v>1184</v>
      </c>
      <c r="F1933" s="1" t="s">
        <v>32</v>
      </c>
      <c r="G1933" s="3">
        <v>15000</v>
      </c>
      <c r="H1933" s="58">
        <v>0</v>
      </c>
      <c r="I1933" s="3">
        <v>25</v>
      </c>
      <c r="J1933" s="3">
        <f t="shared" si="428"/>
        <v>430.5</v>
      </c>
      <c r="K1933" s="55">
        <f t="shared" si="429"/>
        <v>1065</v>
      </c>
      <c r="L1933" s="55">
        <f t="shared" si="430"/>
        <v>172.5</v>
      </c>
      <c r="M1933" s="3">
        <f t="shared" si="431"/>
        <v>456</v>
      </c>
      <c r="N1933" s="55">
        <f t="shared" si="432"/>
        <v>1063.5</v>
      </c>
      <c r="O1933" s="5">
        <v>0</v>
      </c>
      <c r="P1933" s="3">
        <f t="shared" si="433"/>
        <v>3187.5</v>
      </c>
      <c r="Q1933" s="3">
        <f t="shared" si="434"/>
        <v>911.5</v>
      </c>
      <c r="R1933" s="3">
        <f t="shared" si="435"/>
        <v>2301</v>
      </c>
      <c r="S1933" s="57">
        <f t="shared" si="436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25">
      <c r="A1934" s="163">
        <v>870</v>
      </c>
      <c r="B1934" s="2" t="s">
        <v>2054</v>
      </c>
      <c r="C1934" s="1" t="s">
        <v>34</v>
      </c>
      <c r="D1934" s="107" t="s">
        <v>1134</v>
      </c>
      <c r="E1934" s="1" t="s">
        <v>1184</v>
      </c>
      <c r="F1934" s="1" t="s">
        <v>32</v>
      </c>
      <c r="G1934" s="3">
        <v>15000</v>
      </c>
      <c r="H1934" s="58">
        <v>0</v>
      </c>
      <c r="I1934" s="3">
        <v>25</v>
      </c>
      <c r="J1934" s="3">
        <f t="shared" si="428"/>
        <v>430.5</v>
      </c>
      <c r="K1934" s="55">
        <f t="shared" si="429"/>
        <v>1065</v>
      </c>
      <c r="L1934" s="55">
        <f t="shared" si="430"/>
        <v>172.5</v>
      </c>
      <c r="M1934" s="3">
        <f t="shared" si="431"/>
        <v>456</v>
      </c>
      <c r="N1934" s="55">
        <f t="shared" si="432"/>
        <v>1063.5</v>
      </c>
      <c r="O1934" s="5">
        <v>0</v>
      </c>
      <c r="P1934" s="3">
        <f t="shared" si="433"/>
        <v>3187.5</v>
      </c>
      <c r="Q1934" s="3">
        <f t="shared" si="434"/>
        <v>911.5</v>
      </c>
      <c r="R1934" s="3">
        <f t="shared" si="435"/>
        <v>2301</v>
      </c>
      <c r="S1934" s="57">
        <f t="shared" si="436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25">
      <c r="A1935" s="163">
        <v>871</v>
      </c>
      <c r="B1935" s="120" t="s">
        <v>2055</v>
      </c>
      <c r="C1935" s="1" t="s">
        <v>34</v>
      </c>
      <c r="D1935" s="107" t="s">
        <v>1134</v>
      </c>
      <c r="E1935" s="1" t="s">
        <v>1184</v>
      </c>
      <c r="F1935" s="1" t="s">
        <v>32</v>
      </c>
      <c r="G1935" s="3">
        <v>15000</v>
      </c>
      <c r="H1935" s="58">
        <v>0</v>
      </c>
      <c r="I1935" s="3">
        <v>25</v>
      </c>
      <c r="J1935" s="3">
        <f t="shared" si="428"/>
        <v>430.5</v>
      </c>
      <c r="K1935" s="55">
        <f t="shared" si="429"/>
        <v>1065</v>
      </c>
      <c r="L1935" s="55">
        <f t="shared" si="430"/>
        <v>172.5</v>
      </c>
      <c r="M1935" s="3">
        <f t="shared" si="431"/>
        <v>456</v>
      </c>
      <c r="N1935" s="55">
        <f t="shared" si="432"/>
        <v>1063.5</v>
      </c>
      <c r="O1935" s="5">
        <v>0</v>
      </c>
      <c r="P1935" s="3">
        <f t="shared" si="433"/>
        <v>3187.5</v>
      </c>
      <c r="Q1935" s="3">
        <f t="shared" si="434"/>
        <v>911.5</v>
      </c>
      <c r="R1935" s="3">
        <f t="shared" si="435"/>
        <v>2301</v>
      </c>
      <c r="S1935" s="57">
        <f t="shared" si="436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25">
      <c r="A1936" s="163">
        <v>872</v>
      </c>
      <c r="B1936" s="2" t="s">
        <v>2056</v>
      </c>
      <c r="C1936" s="1" t="s">
        <v>34</v>
      </c>
      <c r="D1936" s="107" t="s">
        <v>1134</v>
      </c>
      <c r="E1936" s="1" t="s">
        <v>1184</v>
      </c>
      <c r="F1936" s="1" t="s">
        <v>32</v>
      </c>
      <c r="G1936" s="3">
        <v>15000</v>
      </c>
      <c r="H1936" s="58">
        <v>0</v>
      </c>
      <c r="I1936" s="3">
        <v>25</v>
      </c>
      <c r="J1936" s="3">
        <f t="shared" si="428"/>
        <v>430.5</v>
      </c>
      <c r="K1936" s="55">
        <f t="shared" si="429"/>
        <v>1065</v>
      </c>
      <c r="L1936" s="55">
        <f t="shared" si="430"/>
        <v>172.5</v>
      </c>
      <c r="M1936" s="3">
        <f t="shared" si="431"/>
        <v>456</v>
      </c>
      <c r="N1936" s="55">
        <f t="shared" si="432"/>
        <v>1063.5</v>
      </c>
      <c r="O1936" s="5">
        <v>0</v>
      </c>
      <c r="P1936" s="3">
        <f t="shared" si="433"/>
        <v>3187.5</v>
      </c>
      <c r="Q1936" s="3">
        <f t="shared" si="434"/>
        <v>911.5</v>
      </c>
      <c r="R1936" s="3">
        <f t="shared" si="435"/>
        <v>2301</v>
      </c>
      <c r="S1936" s="57">
        <f t="shared" si="436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25">
      <c r="A1937" s="163">
        <v>873</v>
      </c>
      <c r="B1937" s="2" t="s">
        <v>2057</v>
      </c>
      <c r="C1937" s="1" t="s">
        <v>34</v>
      </c>
      <c r="D1937" s="107" t="s">
        <v>1134</v>
      </c>
      <c r="E1937" s="1" t="s">
        <v>1184</v>
      </c>
      <c r="F1937" s="1" t="s">
        <v>32</v>
      </c>
      <c r="G1937" s="3">
        <v>15000</v>
      </c>
      <c r="H1937" s="58">
        <v>0</v>
      </c>
      <c r="I1937" s="3">
        <v>25</v>
      </c>
      <c r="J1937" s="3">
        <f t="shared" si="428"/>
        <v>430.5</v>
      </c>
      <c r="K1937" s="55">
        <f t="shared" si="429"/>
        <v>1065</v>
      </c>
      <c r="L1937" s="55">
        <f t="shared" si="430"/>
        <v>172.5</v>
      </c>
      <c r="M1937" s="3">
        <f t="shared" si="431"/>
        <v>456</v>
      </c>
      <c r="N1937" s="55">
        <f t="shared" si="432"/>
        <v>1063.5</v>
      </c>
      <c r="O1937" s="5">
        <v>0</v>
      </c>
      <c r="P1937" s="3">
        <f t="shared" si="433"/>
        <v>3187.5</v>
      </c>
      <c r="Q1937" s="3">
        <f t="shared" si="434"/>
        <v>911.5</v>
      </c>
      <c r="R1937" s="3">
        <f t="shared" si="435"/>
        <v>2301</v>
      </c>
      <c r="S1937" s="57">
        <f t="shared" si="436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25">
      <c r="A1938" s="163">
        <v>874</v>
      </c>
      <c r="B1938" s="2" t="s">
        <v>2058</v>
      </c>
      <c r="C1938" s="1" t="s">
        <v>34</v>
      </c>
      <c r="D1938" s="107" t="s">
        <v>1134</v>
      </c>
      <c r="E1938" s="1" t="s">
        <v>1184</v>
      </c>
      <c r="F1938" s="1" t="s">
        <v>32</v>
      </c>
      <c r="G1938" s="3">
        <v>15000</v>
      </c>
      <c r="H1938" s="58">
        <v>0</v>
      </c>
      <c r="I1938" s="3">
        <v>25</v>
      </c>
      <c r="J1938" s="3">
        <f t="shared" si="428"/>
        <v>430.5</v>
      </c>
      <c r="K1938" s="55">
        <f t="shared" si="429"/>
        <v>1065</v>
      </c>
      <c r="L1938" s="55">
        <f t="shared" si="430"/>
        <v>172.5</v>
      </c>
      <c r="M1938" s="3">
        <f t="shared" si="431"/>
        <v>456</v>
      </c>
      <c r="N1938" s="55">
        <f t="shared" si="432"/>
        <v>1063.5</v>
      </c>
      <c r="O1938" s="5">
        <v>0</v>
      </c>
      <c r="P1938" s="3">
        <f t="shared" si="433"/>
        <v>3187.5</v>
      </c>
      <c r="Q1938" s="3">
        <f t="shared" si="434"/>
        <v>911.5</v>
      </c>
      <c r="R1938" s="3">
        <f t="shared" si="435"/>
        <v>2301</v>
      </c>
      <c r="S1938" s="57">
        <f t="shared" si="436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25">
      <c r="A1939" s="163">
        <v>875</v>
      </c>
      <c r="B1939" s="2" t="s">
        <v>2059</v>
      </c>
      <c r="C1939" s="1" t="s">
        <v>34</v>
      </c>
      <c r="D1939" s="107" t="s">
        <v>1134</v>
      </c>
      <c r="E1939" s="1" t="s">
        <v>1184</v>
      </c>
      <c r="F1939" s="1" t="s">
        <v>32</v>
      </c>
      <c r="G1939" s="3">
        <v>15000</v>
      </c>
      <c r="H1939" s="58">
        <v>0</v>
      </c>
      <c r="I1939" s="3">
        <v>25</v>
      </c>
      <c r="J1939" s="3">
        <f t="shared" si="428"/>
        <v>430.5</v>
      </c>
      <c r="K1939" s="55">
        <f t="shared" si="429"/>
        <v>1065</v>
      </c>
      <c r="L1939" s="55">
        <f t="shared" si="430"/>
        <v>172.5</v>
      </c>
      <c r="M1939" s="3">
        <f t="shared" si="431"/>
        <v>456</v>
      </c>
      <c r="N1939" s="55">
        <f t="shared" si="432"/>
        <v>1063.5</v>
      </c>
      <c r="O1939" s="5">
        <v>0</v>
      </c>
      <c r="P1939" s="3">
        <f t="shared" si="433"/>
        <v>3187.5</v>
      </c>
      <c r="Q1939" s="3">
        <f t="shared" si="434"/>
        <v>911.5</v>
      </c>
      <c r="R1939" s="3">
        <f t="shared" si="435"/>
        <v>2301</v>
      </c>
      <c r="S1939" s="57">
        <f t="shared" si="436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25">
      <c r="A1940" s="163">
        <v>876</v>
      </c>
      <c r="B1940" s="120" t="s">
        <v>2060</v>
      </c>
      <c r="C1940" s="1" t="s">
        <v>34</v>
      </c>
      <c r="D1940" s="107" t="s">
        <v>1134</v>
      </c>
      <c r="E1940" s="1" t="s">
        <v>1184</v>
      </c>
      <c r="F1940" s="1" t="s">
        <v>32</v>
      </c>
      <c r="G1940" s="3">
        <v>15000</v>
      </c>
      <c r="H1940" s="58">
        <v>0</v>
      </c>
      <c r="I1940" s="3">
        <v>25</v>
      </c>
      <c r="J1940" s="3">
        <f t="shared" si="428"/>
        <v>430.5</v>
      </c>
      <c r="K1940" s="55">
        <f t="shared" si="429"/>
        <v>1065</v>
      </c>
      <c r="L1940" s="55">
        <f t="shared" si="430"/>
        <v>172.5</v>
      </c>
      <c r="M1940" s="3">
        <f t="shared" si="431"/>
        <v>456</v>
      </c>
      <c r="N1940" s="55">
        <f t="shared" si="432"/>
        <v>1063.5</v>
      </c>
      <c r="O1940" s="5">
        <v>0</v>
      </c>
      <c r="P1940" s="3">
        <f t="shared" si="433"/>
        <v>3187.5</v>
      </c>
      <c r="Q1940" s="3">
        <f t="shared" si="434"/>
        <v>911.5</v>
      </c>
      <c r="R1940" s="3">
        <f t="shared" si="435"/>
        <v>2301</v>
      </c>
      <c r="S1940" s="57">
        <f t="shared" si="436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25">
      <c r="A1941" s="163">
        <v>877</v>
      </c>
      <c r="B1941" s="120" t="s">
        <v>2061</v>
      </c>
      <c r="C1941" s="1" t="s">
        <v>34</v>
      </c>
      <c r="D1941" s="107" t="s">
        <v>1134</v>
      </c>
      <c r="E1941" s="1" t="s">
        <v>1184</v>
      </c>
      <c r="F1941" s="1" t="s">
        <v>32</v>
      </c>
      <c r="G1941" s="3">
        <v>15000</v>
      </c>
      <c r="H1941" s="58">
        <v>0</v>
      </c>
      <c r="I1941" s="3">
        <v>25</v>
      </c>
      <c r="J1941" s="3">
        <f t="shared" si="428"/>
        <v>430.5</v>
      </c>
      <c r="K1941" s="55">
        <f t="shared" si="429"/>
        <v>1065</v>
      </c>
      <c r="L1941" s="55">
        <f t="shared" si="430"/>
        <v>172.5</v>
      </c>
      <c r="M1941" s="3">
        <f t="shared" si="431"/>
        <v>456</v>
      </c>
      <c r="N1941" s="55">
        <f t="shared" si="432"/>
        <v>1063.5</v>
      </c>
      <c r="O1941" s="5">
        <v>0</v>
      </c>
      <c r="P1941" s="3">
        <f t="shared" si="433"/>
        <v>3187.5</v>
      </c>
      <c r="Q1941" s="3">
        <f t="shared" si="434"/>
        <v>911.5</v>
      </c>
      <c r="R1941" s="3">
        <f t="shared" si="435"/>
        <v>2301</v>
      </c>
      <c r="S1941" s="57">
        <f t="shared" si="436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25">
      <c r="A1942" s="163">
        <v>878</v>
      </c>
      <c r="B1942" s="120" t="s">
        <v>2062</v>
      </c>
      <c r="C1942" s="1" t="s">
        <v>34</v>
      </c>
      <c r="D1942" s="107" t="s">
        <v>1134</v>
      </c>
      <c r="E1942" s="1" t="s">
        <v>1184</v>
      </c>
      <c r="F1942" s="1" t="s">
        <v>32</v>
      </c>
      <c r="G1942" s="3">
        <v>15000</v>
      </c>
      <c r="H1942" s="58">
        <v>0</v>
      </c>
      <c r="I1942" s="3">
        <v>25</v>
      </c>
      <c r="J1942" s="3">
        <f t="shared" si="428"/>
        <v>430.5</v>
      </c>
      <c r="K1942" s="55">
        <f t="shared" si="429"/>
        <v>1065</v>
      </c>
      <c r="L1942" s="55">
        <f t="shared" si="430"/>
        <v>172.5</v>
      </c>
      <c r="M1942" s="3">
        <f t="shared" si="431"/>
        <v>456</v>
      </c>
      <c r="N1942" s="55">
        <f t="shared" si="432"/>
        <v>1063.5</v>
      </c>
      <c r="O1942" s="5">
        <v>0</v>
      </c>
      <c r="P1942" s="3">
        <f t="shared" si="433"/>
        <v>3187.5</v>
      </c>
      <c r="Q1942" s="3">
        <f t="shared" si="434"/>
        <v>911.5</v>
      </c>
      <c r="R1942" s="3">
        <f t="shared" si="435"/>
        <v>2301</v>
      </c>
      <c r="S1942" s="57">
        <f t="shared" si="436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25">
      <c r="A1943" s="163">
        <v>879</v>
      </c>
      <c r="B1943" s="120" t="s">
        <v>2063</v>
      </c>
      <c r="C1943" s="1" t="s">
        <v>34</v>
      </c>
      <c r="D1943" s="107" t="s">
        <v>1134</v>
      </c>
      <c r="E1943" s="1" t="s">
        <v>1184</v>
      </c>
      <c r="F1943" s="1" t="s">
        <v>32</v>
      </c>
      <c r="G1943" s="3">
        <v>15000</v>
      </c>
      <c r="H1943" s="58">
        <v>0</v>
      </c>
      <c r="I1943" s="3">
        <v>25</v>
      </c>
      <c r="J1943" s="3">
        <f t="shared" si="428"/>
        <v>430.5</v>
      </c>
      <c r="K1943" s="55">
        <f t="shared" si="429"/>
        <v>1065</v>
      </c>
      <c r="L1943" s="55">
        <f t="shared" si="430"/>
        <v>172.5</v>
      </c>
      <c r="M1943" s="3">
        <f t="shared" si="431"/>
        <v>456</v>
      </c>
      <c r="N1943" s="55">
        <f t="shared" si="432"/>
        <v>1063.5</v>
      </c>
      <c r="O1943" s="5">
        <v>0</v>
      </c>
      <c r="P1943" s="3">
        <f t="shared" si="433"/>
        <v>3187.5</v>
      </c>
      <c r="Q1943" s="3">
        <f t="shared" si="434"/>
        <v>911.5</v>
      </c>
      <c r="R1943" s="3">
        <f t="shared" si="435"/>
        <v>2301</v>
      </c>
      <c r="S1943" s="57">
        <f t="shared" si="436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25">
      <c r="A1944" s="163">
        <v>880</v>
      </c>
      <c r="B1944" s="2" t="s">
        <v>2064</v>
      </c>
      <c r="C1944" s="1" t="s">
        <v>34</v>
      </c>
      <c r="D1944" s="107" t="s">
        <v>1134</v>
      </c>
      <c r="E1944" s="1" t="s">
        <v>1184</v>
      </c>
      <c r="F1944" s="1" t="s">
        <v>32</v>
      </c>
      <c r="G1944" s="3">
        <v>15000</v>
      </c>
      <c r="H1944" s="58">
        <v>0</v>
      </c>
      <c r="I1944" s="3">
        <v>25</v>
      </c>
      <c r="J1944" s="3">
        <f t="shared" si="428"/>
        <v>430.5</v>
      </c>
      <c r="K1944" s="55">
        <f t="shared" si="429"/>
        <v>1065</v>
      </c>
      <c r="L1944" s="55">
        <f t="shared" si="430"/>
        <v>172.5</v>
      </c>
      <c r="M1944" s="3">
        <f t="shared" si="431"/>
        <v>456</v>
      </c>
      <c r="N1944" s="55">
        <f t="shared" si="432"/>
        <v>1063.5</v>
      </c>
      <c r="O1944" s="5">
        <v>1350.12</v>
      </c>
      <c r="P1944" s="3">
        <f t="shared" si="433"/>
        <v>3187.5</v>
      </c>
      <c r="Q1944" s="3">
        <f t="shared" si="434"/>
        <v>2261.62</v>
      </c>
      <c r="R1944" s="3">
        <f t="shared" si="435"/>
        <v>2301</v>
      </c>
      <c r="S1944" s="57">
        <f t="shared" si="436"/>
        <v>12738.380000000001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25">
      <c r="A1945" s="163">
        <v>881</v>
      </c>
      <c r="B1945" s="2" t="s">
        <v>2065</v>
      </c>
      <c r="C1945" s="1" t="s">
        <v>34</v>
      </c>
      <c r="D1945" s="107" t="s">
        <v>1134</v>
      </c>
      <c r="E1945" s="1" t="s">
        <v>1184</v>
      </c>
      <c r="F1945" s="1" t="s">
        <v>32</v>
      </c>
      <c r="G1945" s="3">
        <v>18095</v>
      </c>
      <c r="H1945" s="58">
        <v>0</v>
      </c>
      <c r="I1945" s="3">
        <v>25</v>
      </c>
      <c r="J1945" s="3">
        <f t="shared" si="428"/>
        <v>519.32650000000001</v>
      </c>
      <c r="K1945" s="55">
        <f t="shared" si="429"/>
        <v>1284.7449999999999</v>
      </c>
      <c r="L1945" s="55">
        <f t="shared" si="430"/>
        <v>208.0925</v>
      </c>
      <c r="M1945" s="3">
        <f t="shared" si="431"/>
        <v>550.08799999999997</v>
      </c>
      <c r="N1945" s="55">
        <f t="shared" si="432"/>
        <v>1282.9355</v>
      </c>
      <c r="O1945" s="5">
        <v>0</v>
      </c>
      <c r="P1945" s="3">
        <f t="shared" si="433"/>
        <v>3845.1875</v>
      </c>
      <c r="Q1945" s="3">
        <f t="shared" si="434"/>
        <v>1094.4144999999999</v>
      </c>
      <c r="R1945" s="3">
        <f t="shared" si="435"/>
        <v>2775.7730000000001</v>
      </c>
      <c r="S1945" s="57">
        <f t="shared" si="436"/>
        <v>17000.585500000001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25">
      <c r="A1946" s="163">
        <v>882</v>
      </c>
      <c r="B1946" s="2" t="s">
        <v>2066</v>
      </c>
      <c r="C1946" s="1" t="s">
        <v>34</v>
      </c>
      <c r="D1946" s="107" t="s">
        <v>1134</v>
      </c>
      <c r="E1946" s="1" t="s">
        <v>1184</v>
      </c>
      <c r="F1946" s="1" t="s">
        <v>32</v>
      </c>
      <c r="G1946" s="3">
        <v>15000</v>
      </c>
      <c r="H1946" s="58">
        <v>0</v>
      </c>
      <c r="I1946" s="3">
        <v>25</v>
      </c>
      <c r="J1946" s="3">
        <f t="shared" si="428"/>
        <v>430.5</v>
      </c>
      <c r="K1946" s="55">
        <f t="shared" si="429"/>
        <v>1065</v>
      </c>
      <c r="L1946" s="55">
        <f t="shared" si="430"/>
        <v>172.5</v>
      </c>
      <c r="M1946" s="3">
        <f t="shared" si="431"/>
        <v>456</v>
      </c>
      <c r="N1946" s="55">
        <f t="shared" si="432"/>
        <v>1063.5</v>
      </c>
      <c r="O1946" s="5">
        <v>0</v>
      </c>
      <c r="P1946" s="3">
        <f t="shared" si="433"/>
        <v>3187.5</v>
      </c>
      <c r="Q1946" s="3">
        <f t="shared" si="434"/>
        <v>911.5</v>
      </c>
      <c r="R1946" s="3">
        <f t="shared" si="435"/>
        <v>2301</v>
      </c>
      <c r="S1946" s="57">
        <f t="shared" si="436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25">
      <c r="A1947" s="163">
        <v>883</v>
      </c>
      <c r="B1947" s="2" t="s">
        <v>2067</v>
      </c>
      <c r="C1947" s="1" t="s">
        <v>34</v>
      </c>
      <c r="D1947" s="107" t="s">
        <v>1134</v>
      </c>
      <c r="E1947" s="1" t="s">
        <v>1184</v>
      </c>
      <c r="F1947" s="1" t="s">
        <v>32</v>
      </c>
      <c r="G1947" s="3">
        <v>15000</v>
      </c>
      <c r="H1947" s="58">
        <v>0</v>
      </c>
      <c r="I1947" s="3">
        <v>25</v>
      </c>
      <c r="J1947" s="3">
        <f t="shared" si="428"/>
        <v>430.5</v>
      </c>
      <c r="K1947" s="55">
        <f t="shared" si="429"/>
        <v>1065</v>
      </c>
      <c r="L1947" s="55">
        <f t="shared" si="430"/>
        <v>172.5</v>
      </c>
      <c r="M1947" s="3">
        <f t="shared" si="431"/>
        <v>456</v>
      </c>
      <c r="N1947" s="55">
        <f t="shared" si="432"/>
        <v>1063.5</v>
      </c>
      <c r="O1947" s="5">
        <v>0</v>
      </c>
      <c r="P1947" s="3">
        <f t="shared" si="433"/>
        <v>3187.5</v>
      </c>
      <c r="Q1947" s="3">
        <f t="shared" si="434"/>
        <v>911.5</v>
      </c>
      <c r="R1947" s="3">
        <f t="shared" si="435"/>
        <v>2301</v>
      </c>
      <c r="S1947" s="57">
        <f t="shared" si="436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25">
      <c r="A1948" s="163">
        <v>884</v>
      </c>
      <c r="B1948" s="2" t="s">
        <v>2068</v>
      </c>
      <c r="C1948" s="1" t="s">
        <v>34</v>
      </c>
      <c r="D1948" s="107" t="s">
        <v>1134</v>
      </c>
      <c r="E1948" s="1" t="s">
        <v>1184</v>
      </c>
      <c r="F1948" s="1" t="s">
        <v>32</v>
      </c>
      <c r="G1948" s="3">
        <v>15000</v>
      </c>
      <c r="H1948" s="58">
        <v>0</v>
      </c>
      <c r="I1948" s="3">
        <v>25</v>
      </c>
      <c r="J1948" s="3">
        <f t="shared" si="428"/>
        <v>430.5</v>
      </c>
      <c r="K1948" s="55">
        <f t="shared" si="429"/>
        <v>1065</v>
      </c>
      <c r="L1948" s="55">
        <f t="shared" si="430"/>
        <v>172.5</v>
      </c>
      <c r="M1948" s="3">
        <f t="shared" si="431"/>
        <v>456</v>
      </c>
      <c r="N1948" s="55">
        <f t="shared" si="432"/>
        <v>1063.5</v>
      </c>
      <c r="O1948" s="5">
        <v>0</v>
      </c>
      <c r="P1948" s="3">
        <f t="shared" si="433"/>
        <v>3187.5</v>
      </c>
      <c r="Q1948" s="3">
        <f t="shared" si="434"/>
        <v>911.5</v>
      </c>
      <c r="R1948" s="3">
        <f t="shared" si="435"/>
        <v>2301</v>
      </c>
      <c r="S1948" s="57">
        <f t="shared" si="436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25">
      <c r="A1949" s="163">
        <v>885</v>
      </c>
      <c r="B1949" s="120" t="s">
        <v>2069</v>
      </c>
      <c r="C1949" s="1" t="s">
        <v>34</v>
      </c>
      <c r="D1949" s="107" t="s">
        <v>1134</v>
      </c>
      <c r="E1949" s="1" t="s">
        <v>1184</v>
      </c>
      <c r="F1949" s="1" t="s">
        <v>32</v>
      </c>
      <c r="G1949" s="3">
        <v>15000</v>
      </c>
      <c r="H1949" s="58">
        <v>0</v>
      </c>
      <c r="I1949" s="3">
        <v>25</v>
      </c>
      <c r="J1949" s="3">
        <f t="shared" si="428"/>
        <v>430.5</v>
      </c>
      <c r="K1949" s="55">
        <f t="shared" si="429"/>
        <v>1065</v>
      </c>
      <c r="L1949" s="55">
        <f t="shared" si="430"/>
        <v>172.5</v>
      </c>
      <c r="M1949" s="3">
        <f t="shared" si="431"/>
        <v>456</v>
      </c>
      <c r="N1949" s="55">
        <f t="shared" si="432"/>
        <v>1063.5</v>
      </c>
      <c r="O1949" s="5">
        <v>1350.12</v>
      </c>
      <c r="P1949" s="3">
        <f t="shared" si="433"/>
        <v>3187.5</v>
      </c>
      <c r="Q1949" s="3">
        <f t="shared" si="434"/>
        <v>2261.62</v>
      </c>
      <c r="R1949" s="3">
        <f t="shared" si="435"/>
        <v>2301</v>
      </c>
      <c r="S1949" s="57">
        <f t="shared" si="436"/>
        <v>12738.380000000001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25">
      <c r="A1950" s="163">
        <v>886</v>
      </c>
      <c r="B1950" s="2" t="s">
        <v>2070</v>
      </c>
      <c r="C1950" s="1" t="s">
        <v>34</v>
      </c>
      <c r="D1950" s="107" t="s">
        <v>1134</v>
      </c>
      <c r="E1950" s="1" t="s">
        <v>1184</v>
      </c>
      <c r="F1950" s="1" t="s">
        <v>32</v>
      </c>
      <c r="G1950" s="3">
        <v>15000</v>
      </c>
      <c r="H1950" s="58">
        <v>0</v>
      </c>
      <c r="I1950" s="3">
        <v>25</v>
      </c>
      <c r="J1950" s="3">
        <f t="shared" si="428"/>
        <v>430.5</v>
      </c>
      <c r="K1950" s="55">
        <f t="shared" si="429"/>
        <v>1065</v>
      </c>
      <c r="L1950" s="55">
        <f t="shared" si="430"/>
        <v>172.5</v>
      </c>
      <c r="M1950" s="3">
        <f t="shared" si="431"/>
        <v>456</v>
      </c>
      <c r="N1950" s="55">
        <f t="shared" si="432"/>
        <v>1063.5</v>
      </c>
      <c r="O1950" s="5">
        <v>0</v>
      </c>
      <c r="P1950" s="3">
        <f t="shared" si="433"/>
        <v>3187.5</v>
      </c>
      <c r="Q1950" s="3">
        <f t="shared" si="434"/>
        <v>911.5</v>
      </c>
      <c r="R1950" s="3">
        <f t="shared" si="435"/>
        <v>2301</v>
      </c>
      <c r="S1950" s="57">
        <f t="shared" si="436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25">
      <c r="A1951" s="163">
        <v>887</v>
      </c>
      <c r="B1951" s="2" t="s">
        <v>2071</v>
      </c>
      <c r="C1951" s="1" t="s">
        <v>34</v>
      </c>
      <c r="D1951" s="107" t="s">
        <v>1134</v>
      </c>
      <c r="E1951" s="1" t="s">
        <v>1184</v>
      </c>
      <c r="F1951" s="1" t="s">
        <v>32</v>
      </c>
      <c r="G1951" s="3">
        <v>15000</v>
      </c>
      <c r="H1951" s="58">
        <v>0</v>
      </c>
      <c r="I1951" s="3">
        <v>25</v>
      </c>
      <c r="J1951" s="3">
        <f t="shared" si="428"/>
        <v>430.5</v>
      </c>
      <c r="K1951" s="55">
        <f t="shared" si="429"/>
        <v>1065</v>
      </c>
      <c r="L1951" s="55">
        <f t="shared" si="430"/>
        <v>172.5</v>
      </c>
      <c r="M1951" s="3">
        <f t="shared" si="431"/>
        <v>456</v>
      </c>
      <c r="N1951" s="55">
        <f t="shared" si="432"/>
        <v>1063.5</v>
      </c>
      <c r="O1951" s="5">
        <v>0</v>
      </c>
      <c r="P1951" s="3">
        <f t="shared" si="433"/>
        <v>3187.5</v>
      </c>
      <c r="Q1951" s="3">
        <f t="shared" si="434"/>
        <v>911.5</v>
      </c>
      <c r="R1951" s="3">
        <f t="shared" si="435"/>
        <v>2301</v>
      </c>
      <c r="S1951" s="57">
        <f t="shared" si="436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25">
      <c r="A1952" s="163">
        <v>888</v>
      </c>
      <c r="B1952" s="2" t="s">
        <v>2072</v>
      </c>
      <c r="C1952" s="1" t="s">
        <v>34</v>
      </c>
      <c r="D1952" s="107" t="s">
        <v>1134</v>
      </c>
      <c r="E1952" s="1" t="s">
        <v>1184</v>
      </c>
      <c r="F1952" s="1" t="s">
        <v>32</v>
      </c>
      <c r="G1952" s="3">
        <v>15000</v>
      </c>
      <c r="H1952" s="58">
        <v>0</v>
      </c>
      <c r="I1952" s="3">
        <v>25</v>
      </c>
      <c r="J1952" s="3">
        <f t="shared" si="428"/>
        <v>430.5</v>
      </c>
      <c r="K1952" s="55">
        <f t="shared" si="429"/>
        <v>1065</v>
      </c>
      <c r="L1952" s="55">
        <f t="shared" si="430"/>
        <v>172.5</v>
      </c>
      <c r="M1952" s="3">
        <f t="shared" si="431"/>
        <v>456</v>
      </c>
      <c r="N1952" s="55">
        <f t="shared" si="432"/>
        <v>1063.5</v>
      </c>
      <c r="O1952" s="5">
        <v>0</v>
      </c>
      <c r="P1952" s="3">
        <f t="shared" si="433"/>
        <v>3187.5</v>
      </c>
      <c r="Q1952" s="3">
        <f t="shared" si="434"/>
        <v>911.5</v>
      </c>
      <c r="R1952" s="3">
        <f t="shared" si="435"/>
        <v>2301</v>
      </c>
      <c r="S1952" s="57">
        <f t="shared" si="436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25">
      <c r="A1953" s="163">
        <v>889</v>
      </c>
      <c r="B1953" s="2" t="s">
        <v>2073</v>
      </c>
      <c r="C1953" s="1" t="s">
        <v>34</v>
      </c>
      <c r="D1953" s="107" t="s">
        <v>1134</v>
      </c>
      <c r="E1953" s="1" t="s">
        <v>1184</v>
      </c>
      <c r="F1953" s="1" t="s">
        <v>32</v>
      </c>
      <c r="G1953" s="3">
        <v>15000</v>
      </c>
      <c r="H1953" s="58">
        <v>0</v>
      </c>
      <c r="I1953" s="3">
        <v>25</v>
      </c>
      <c r="J1953" s="3">
        <f t="shared" si="428"/>
        <v>430.5</v>
      </c>
      <c r="K1953" s="55">
        <f t="shared" si="429"/>
        <v>1065</v>
      </c>
      <c r="L1953" s="55">
        <f t="shared" si="430"/>
        <v>172.5</v>
      </c>
      <c r="M1953" s="3">
        <f t="shared" si="431"/>
        <v>456</v>
      </c>
      <c r="N1953" s="55">
        <f t="shared" si="432"/>
        <v>1063.5</v>
      </c>
      <c r="O1953" s="5">
        <v>0</v>
      </c>
      <c r="P1953" s="3">
        <f t="shared" si="433"/>
        <v>3187.5</v>
      </c>
      <c r="Q1953" s="3">
        <f t="shared" si="434"/>
        <v>911.5</v>
      </c>
      <c r="R1953" s="3">
        <f t="shared" si="435"/>
        <v>2301</v>
      </c>
      <c r="S1953" s="57">
        <f t="shared" si="436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25">
      <c r="A1954" s="163">
        <v>890</v>
      </c>
      <c r="B1954" s="120" t="s">
        <v>2074</v>
      </c>
      <c r="C1954" s="1" t="s">
        <v>34</v>
      </c>
      <c r="D1954" s="107" t="s">
        <v>1134</v>
      </c>
      <c r="E1954" s="1" t="s">
        <v>1184</v>
      </c>
      <c r="F1954" s="1" t="s">
        <v>32</v>
      </c>
      <c r="G1954" s="3">
        <v>15000</v>
      </c>
      <c r="H1954" s="58">
        <v>0</v>
      </c>
      <c r="I1954" s="3">
        <v>25</v>
      </c>
      <c r="J1954" s="3">
        <f t="shared" si="428"/>
        <v>430.5</v>
      </c>
      <c r="K1954" s="55">
        <f t="shared" si="429"/>
        <v>1065</v>
      </c>
      <c r="L1954" s="55">
        <f t="shared" si="430"/>
        <v>172.5</v>
      </c>
      <c r="M1954" s="3">
        <f t="shared" si="431"/>
        <v>456</v>
      </c>
      <c r="N1954" s="55">
        <f t="shared" si="432"/>
        <v>1063.5</v>
      </c>
      <c r="O1954" s="5">
        <v>0</v>
      </c>
      <c r="P1954" s="3">
        <f t="shared" si="433"/>
        <v>3187.5</v>
      </c>
      <c r="Q1954" s="3">
        <f t="shared" si="434"/>
        <v>911.5</v>
      </c>
      <c r="R1954" s="3">
        <f t="shared" si="435"/>
        <v>2301</v>
      </c>
      <c r="S1954" s="57">
        <f t="shared" si="436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25">
      <c r="A1955" s="163">
        <v>891</v>
      </c>
      <c r="B1955" s="2" t="s">
        <v>2075</v>
      </c>
      <c r="C1955" s="1" t="s">
        <v>34</v>
      </c>
      <c r="D1955" s="107" t="s">
        <v>1134</v>
      </c>
      <c r="E1955" s="1" t="s">
        <v>1184</v>
      </c>
      <c r="F1955" s="1" t="s">
        <v>32</v>
      </c>
      <c r="G1955" s="3">
        <v>15000</v>
      </c>
      <c r="H1955" s="58">
        <v>0</v>
      </c>
      <c r="I1955" s="3">
        <v>25</v>
      </c>
      <c r="J1955" s="3">
        <f t="shared" si="428"/>
        <v>430.5</v>
      </c>
      <c r="K1955" s="55">
        <f t="shared" si="429"/>
        <v>1065</v>
      </c>
      <c r="L1955" s="55">
        <f t="shared" si="430"/>
        <v>172.5</v>
      </c>
      <c r="M1955" s="3">
        <f t="shared" si="431"/>
        <v>456</v>
      </c>
      <c r="N1955" s="55">
        <f t="shared" si="432"/>
        <v>1063.5</v>
      </c>
      <c r="O1955" s="5">
        <v>0</v>
      </c>
      <c r="P1955" s="3">
        <f t="shared" si="433"/>
        <v>3187.5</v>
      </c>
      <c r="Q1955" s="3">
        <f t="shared" si="434"/>
        <v>911.5</v>
      </c>
      <c r="R1955" s="3">
        <f t="shared" si="435"/>
        <v>2301</v>
      </c>
      <c r="S1955" s="57">
        <f t="shared" si="436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25">
      <c r="A1956" s="163">
        <v>892</v>
      </c>
      <c r="B1956" s="2" t="s">
        <v>2076</v>
      </c>
      <c r="C1956" s="1" t="s">
        <v>34</v>
      </c>
      <c r="D1956" s="107" t="s">
        <v>1134</v>
      </c>
      <c r="E1956" s="1" t="s">
        <v>1184</v>
      </c>
      <c r="F1956" s="1" t="s">
        <v>32</v>
      </c>
      <c r="G1956" s="3">
        <v>15000</v>
      </c>
      <c r="H1956" s="58">
        <v>0</v>
      </c>
      <c r="I1956" s="3">
        <v>25</v>
      </c>
      <c r="J1956" s="3">
        <f t="shared" si="428"/>
        <v>430.5</v>
      </c>
      <c r="K1956" s="55">
        <f t="shared" si="429"/>
        <v>1065</v>
      </c>
      <c r="L1956" s="55">
        <f t="shared" si="430"/>
        <v>172.5</v>
      </c>
      <c r="M1956" s="3">
        <f t="shared" si="431"/>
        <v>456</v>
      </c>
      <c r="N1956" s="55">
        <f t="shared" si="432"/>
        <v>1063.5</v>
      </c>
      <c r="O1956" s="5">
        <v>0</v>
      </c>
      <c r="P1956" s="3">
        <f t="shared" si="433"/>
        <v>3187.5</v>
      </c>
      <c r="Q1956" s="3">
        <f t="shared" si="434"/>
        <v>911.5</v>
      </c>
      <c r="R1956" s="3">
        <f t="shared" si="435"/>
        <v>2301</v>
      </c>
      <c r="S1956" s="57">
        <f t="shared" si="436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25">
      <c r="A1957" s="163">
        <v>893</v>
      </c>
      <c r="B1957" s="2" t="s">
        <v>2077</v>
      </c>
      <c r="C1957" s="1" t="s">
        <v>34</v>
      </c>
      <c r="D1957" s="107" t="s">
        <v>1134</v>
      </c>
      <c r="E1957" s="1" t="s">
        <v>1184</v>
      </c>
      <c r="F1957" s="1" t="s">
        <v>32</v>
      </c>
      <c r="G1957" s="3">
        <v>15000</v>
      </c>
      <c r="H1957" s="58">
        <v>0</v>
      </c>
      <c r="I1957" s="3">
        <v>25</v>
      </c>
      <c r="J1957" s="3">
        <f t="shared" si="428"/>
        <v>430.5</v>
      </c>
      <c r="K1957" s="55">
        <f t="shared" si="429"/>
        <v>1065</v>
      </c>
      <c r="L1957" s="55">
        <f t="shared" si="430"/>
        <v>172.5</v>
      </c>
      <c r="M1957" s="3">
        <f t="shared" si="431"/>
        <v>456</v>
      </c>
      <c r="N1957" s="55">
        <f t="shared" si="432"/>
        <v>1063.5</v>
      </c>
      <c r="O1957" s="5">
        <v>0</v>
      </c>
      <c r="P1957" s="3">
        <f t="shared" si="433"/>
        <v>3187.5</v>
      </c>
      <c r="Q1957" s="3">
        <f t="shared" si="434"/>
        <v>911.5</v>
      </c>
      <c r="R1957" s="3">
        <f t="shared" si="435"/>
        <v>2301</v>
      </c>
      <c r="S1957" s="57">
        <f t="shared" si="436"/>
        <v>14088.5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25">
      <c r="A1958" s="163">
        <v>894</v>
      </c>
      <c r="B1958" s="2" t="s">
        <v>2078</v>
      </c>
      <c r="C1958" s="1" t="s">
        <v>34</v>
      </c>
      <c r="D1958" s="107" t="s">
        <v>1134</v>
      </c>
      <c r="E1958" s="1" t="s">
        <v>1184</v>
      </c>
      <c r="F1958" s="1" t="s">
        <v>32</v>
      </c>
      <c r="G1958" s="3">
        <v>15000</v>
      </c>
      <c r="H1958" s="58">
        <v>0</v>
      </c>
      <c r="I1958" s="3">
        <v>25</v>
      </c>
      <c r="J1958" s="3">
        <f t="shared" si="428"/>
        <v>430.5</v>
      </c>
      <c r="K1958" s="55">
        <f t="shared" si="429"/>
        <v>1065</v>
      </c>
      <c r="L1958" s="55">
        <f t="shared" si="430"/>
        <v>172.5</v>
      </c>
      <c r="M1958" s="3">
        <f t="shared" si="431"/>
        <v>456</v>
      </c>
      <c r="N1958" s="55">
        <f t="shared" si="432"/>
        <v>1063.5</v>
      </c>
      <c r="O1958" s="5">
        <v>0</v>
      </c>
      <c r="P1958" s="3">
        <f t="shared" si="433"/>
        <v>3187.5</v>
      </c>
      <c r="Q1958" s="3">
        <f t="shared" si="434"/>
        <v>911.5</v>
      </c>
      <c r="R1958" s="3">
        <f t="shared" si="435"/>
        <v>2301</v>
      </c>
      <c r="S1958" s="57">
        <f t="shared" si="436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25">
      <c r="A1959" s="163">
        <v>895</v>
      </c>
      <c r="B1959" s="2" t="s">
        <v>2079</v>
      </c>
      <c r="C1959" s="1" t="s">
        <v>34</v>
      </c>
      <c r="D1959" s="107" t="s">
        <v>1134</v>
      </c>
      <c r="E1959" s="1" t="s">
        <v>1184</v>
      </c>
      <c r="F1959" s="1" t="s">
        <v>32</v>
      </c>
      <c r="G1959" s="3">
        <v>15000</v>
      </c>
      <c r="H1959" s="58">
        <v>0</v>
      </c>
      <c r="I1959" s="3">
        <v>25</v>
      </c>
      <c r="J1959" s="3">
        <f t="shared" si="428"/>
        <v>430.5</v>
      </c>
      <c r="K1959" s="55">
        <f t="shared" si="429"/>
        <v>1065</v>
      </c>
      <c r="L1959" s="55">
        <f t="shared" si="430"/>
        <v>172.5</v>
      </c>
      <c r="M1959" s="3">
        <f t="shared" si="431"/>
        <v>456</v>
      </c>
      <c r="N1959" s="55">
        <f t="shared" si="432"/>
        <v>1063.5</v>
      </c>
      <c r="O1959" s="5">
        <v>0</v>
      </c>
      <c r="P1959" s="3">
        <f t="shared" si="433"/>
        <v>3187.5</v>
      </c>
      <c r="Q1959" s="3">
        <f t="shared" si="434"/>
        <v>911.5</v>
      </c>
      <c r="R1959" s="3">
        <f t="shared" si="435"/>
        <v>2301</v>
      </c>
      <c r="S1959" s="57">
        <f t="shared" si="436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25">
      <c r="A1960" s="163">
        <v>896</v>
      </c>
      <c r="B1960" s="2" t="s">
        <v>2080</v>
      </c>
      <c r="C1960" s="1" t="s">
        <v>34</v>
      </c>
      <c r="D1960" s="107" t="s">
        <v>1134</v>
      </c>
      <c r="E1960" s="1" t="s">
        <v>1184</v>
      </c>
      <c r="F1960" s="1" t="s">
        <v>32</v>
      </c>
      <c r="G1960" s="3">
        <v>15000</v>
      </c>
      <c r="H1960" s="58">
        <v>0</v>
      </c>
      <c r="I1960" s="3">
        <v>25</v>
      </c>
      <c r="J1960" s="3">
        <f t="shared" si="428"/>
        <v>430.5</v>
      </c>
      <c r="K1960" s="55">
        <f t="shared" si="429"/>
        <v>1065</v>
      </c>
      <c r="L1960" s="55">
        <f t="shared" si="430"/>
        <v>172.5</v>
      </c>
      <c r="M1960" s="3">
        <f t="shared" si="431"/>
        <v>456</v>
      </c>
      <c r="N1960" s="55">
        <f t="shared" si="432"/>
        <v>1063.5</v>
      </c>
      <c r="O1960" s="5">
        <v>0</v>
      </c>
      <c r="P1960" s="3">
        <f t="shared" si="433"/>
        <v>3187.5</v>
      </c>
      <c r="Q1960" s="3">
        <f t="shared" si="434"/>
        <v>911.5</v>
      </c>
      <c r="R1960" s="3">
        <f t="shared" si="435"/>
        <v>2301</v>
      </c>
      <c r="S1960" s="57">
        <f t="shared" si="436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25">
      <c r="A1961" s="163">
        <v>897</v>
      </c>
      <c r="B1961" s="120" t="s">
        <v>2081</v>
      </c>
      <c r="C1961" s="1" t="s">
        <v>34</v>
      </c>
      <c r="D1961" s="107" t="s">
        <v>1134</v>
      </c>
      <c r="E1961" s="1" t="s">
        <v>1184</v>
      </c>
      <c r="F1961" s="1" t="s">
        <v>32</v>
      </c>
      <c r="G1961" s="3">
        <v>15000</v>
      </c>
      <c r="H1961" s="58">
        <v>0</v>
      </c>
      <c r="I1961" s="3">
        <v>25</v>
      </c>
      <c r="J1961" s="3">
        <f t="shared" ref="J1961:J2024" si="437">+G1961*2.87%</f>
        <v>430.5</v>
      </c>
      <c r="K1961" s="55">
        <f t="shared" ref="K1961:K2024" si="438">+G1961*7.1%</f>
        <v>1065</v>
      </c>
      <c r="L1961" s="55">
        <f t="shared" ref="L1961:L2024" si="439">+G1961*1.15%</f>
        <v>172.5</v>
      </c>
      <c r="M1961" s="3">
        <f t="shared" ref="M1961:M2024" si="440">+G1961*3.04%</f>
        <v>456</v>
      </c>
      <c r="N1961" s="55">
        <f t="shared" ref="N1961:N2024" si="441">+G1961*7.09%</f>
        <v>1063.5</v>
      </c>
      <c r="O1961" s="5">
        <v>0</v>
      </c>
      <c r="P1961" s="3">
        <f t="shared" ref="P1961:P2024" si="442">SUM(J1961:N1961)</f>
        <v>3187.5</v>
      </c>
      <c r="Q1961" s="3">
        <f t="shared" ref="Q1961:Q2024" si="443">H1961+I1961+J1961+M1961+O1961</f>
        <v>911.5</v>
      </c>
      <c r="R1961" s="3">
        <f t="shared" ref="R1961:R2024" si="444">+K1961+L1961+N1961</f>
        <v>2301</v>
      </c>
      <c r="S1961" s="57">
        <f t="shared" ref="S1961:S2024" si="445">+G1961-Q1961</f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25">
      <c r="A1962" s="163">
        <v>898</v>
      </c>
      <c r="B1962" s="2" t="s">
        <v>2082</v>
      </c>
      <c r="C1962" s="1" t="s">
        <v>34</v>
      </c>
      <c r="D1962" s="107" t="s">
        <v>1134</v>
      </c>
      <c r="E1962" s="1" t="s">
        <v>1184</v>
      </c>
      <c r="F1962" s="1" t="s">
        <v>32</v>
      </c>
      <c r="G1962" s="3">
        <v>15000</v>
      </c>
      <c r="H1962" s="58">
        <v>0</v>
      </c>
      <c r="I1962" s="3">
        <v>25</v>
      </c>
      <c r="J1962" s="3">
        <f t="shared" si="437"/>
        <v>430.5</v>
      </c>
      <c r="K1962" s="55">
        <f t="shared" si="438"/>
        <v>1065</v>
      </c>
      <c r="L1962" s="55">
        <f t="shared" si="439"/>
        <v>172.5</v>
      </c>
      <c r="M1962" s="3">
        <f t="shared" si="440"/>
        <v>456</v>
      </c>
      <c r="N1962" s="55">
        <f t="shared" si="441"/>
        <v>1063.5</v>
      </c>
      <c r="O1962" s="5">
        <v>1350.12</v>
      </c>
      <c r="P1962" s="3">
        <f t="shared" si="442"/>
        <v>3187.5</v>
      </c>
      <c r="Q1962" s="3">
        <f t="shared" si="443"/>
        <v>2261.62</v>
      </c>
      <c r="R1962" s="3">
        <f t="shared" si="444"/>
        <v>2301</v>
      </c>
      <c r="S1962" s="57">
        <f t="shared" si="445"/>
        <v>12738.380000000001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25">
      <c r="A1963" s="163">
        <v>899</v>
      </c>
      <c r="B1963" s="120" t="s">
        <v>2083</v>
      </c>
      <c r="C1963" s="1" t="s">
        <v>30</v>
      </c>
      <c r="D1963" s="107" t="s">
        <v>1134</v>
      </c>
      <c r="E1963" s="1" t="s">
        <v>1184</v>
      </c>
      <c r="F1963" s="1" t="s">
        <v>32</v>
      </c>
      <c r="G1963" s="3">
        <v>15000</v>
      </c>
      <c r="H1963" s="58">
        <v>0</v>
      </c>
      <c r="I1963" s="3">
        <v>25</v>
      </c>
      <c r="J1963" s="3">
        <f t="shared" si="437"/>
        <v>430.5</v>
      </c>
      <c r="K1963" s="55">
        <f t="shared" si="438"/>
        <v>1065</v>
      </c>
      <c r="L1963" s="55">
        <f t="shared" si="439"/>
        <v>172.5</v>
      </c>
      <c r="M1963" s="3">
        <f t="shared" si="440"/>
        <v>456</v>
      </c>
      <c r="N1963" s="55">
        <f t="shared" si="441"/>
        <v>1063.5</v>
      </c>
      <c r="O1963" s="5">
        <v>0</v>
      </c>
      <c r="P1963" s="3">
        <f t="shared" si="442"/>
        <v>3187.5</v>
      </c>
      <c r="Q1963" s="3">
        <f t="shared" si="443"/>
        <v>911.5</v>
      </c>
      <c r="R1963" s="3">
        <f t="shared" si="444"/>
        <v>2301</v>
      </c>
      <c r="S1963" s="57">
        <f t="shared" si="445"/>
        <v>14088.5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25">
      <c r="A1964" s="163">
        <v>900</v>
      </c>
      <c r="B1964" s="2" t="s">
        <v>2084</v>
      </c>
      <c r="C1964" s="1" t="s">
        <v>34</v>
      </c>
      <c r="D1964" s="107" t="s">
        <v>1134</v>
      </c>
      <c r="E1964" s="1" t="s">
        <v>1184</v>
      </c>
      <c r="F1964" s="1" t="s">
        <v>32</v>
      </c>
      <c r="G1964" s="3">
        <v>15000</v>
      </c>
      <c r="H1964" s="58">
        <v>0</v>
      </c>
      <c r="I1964" s="3">
        <v>25</v>
      </c>
      <c r="J1964" s="3">
        <f t="shared" si="437"/>
        <v>430.5</v>
      </c>
      <c r="K1964" s="55">
        <f t="shared" si="438"/>
        <v>1065</v>
      </c>
      <c r="L1964" s="55">
        <f t="shared" si="439"/>
        <v>172.5</v>
      </c>
      <c r="M1964" s="3">
        <f t="shared" si="440"/>
        <v>456</v>
      </c>
      <c r="N1964" s="55">
        <f t="shared" si="441"/>
        <v>1063.5</v>
      </c>
      <c r="O1964" s="5">
        <v>0</v>
      </c>
      <c r="P1964" s="3">
        <f t="shared" si="442"/>
        <v>3187.5</v>
      </c>
      <c r="Q1964" s="3">
        <f t="shared" si="443"/>
        <v>911.5</v>
      </c>
      <c r="R1964" s="3">
        <f t="shared" si="444"/>
        <v>2301</v>
      </c>
      <c r="S1964" s="57">
        <f t="shared" si="445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25">
      <c r="A1965" s="163">
        <v>901</v>
      </c>
      <c r="B1965" s="120" t="s">
        <v>2085</v>
      </c>
      <c r="C1965" s="1" t="s">
        <v>34</v>
      </c>
      <c r="D1965" s="107" t="s">
        <v>1134</v>
      </c>
      <c r="E1965" s="1" t="s">
        <v>1184</v>
      </c>
      <c r="F1965" s="1" t="s">
        <v>32</v>
      </c>
      <c r="G1965" s="3">
        <v>15000</v>
      </c>
      <c r="H1965" s="58">
        <v>0</v>
      </c>
      <c r="I1965" s="3">
        <v>25</v>
      </c>
      <c r="J1965" s="3">
        <f t="shared" si="437"/>
        <v>430.5</v>
      </c>
      <c r="K1965" s="55">
        <f t="shared" si="438"/>
        <v>1065</v>
      </c>
      <c r="L1965" s="55">
        <f t="shared" si="439"/>
        <v>172.5</v>
      </c>
      <c r="M1965" s="3">
        <f t="shared" si="440"/>
        <v>456</v>
      </c>
      <c r="N1965" s="55">
        <f t="shared" si="441"/>
        <v>1063.5</v>
      </c>
      <c r="O1965" s="5">
        <v>0</v>
      </c>
      <c r="P1965" s="3">
        <f t="shared" si="442"/>
        <v>3187.5</v>
      </c>
      <c r="Q1965" s="3">
        <f t="shared" si="443"/>
        <v>911.5</v>
      </c>
      <c r="R1965" s="3">
        <f t="shared" si="444"/>
        <v>2301</v>
      </c>
      <c r="S1965" s="57">
        <f t="shared" si="445"/>
        <v>14088.5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25">
      <c r="A1966" s="163">
        <v>902</v>
      </c>
      <c r="B1966" s="120" t="s">
        <v>2086</v>
      </c>
      <c r="C1966" s="1" t="s">
        <v>34</v>
      </c>
      <c r="D1966" s="107" t="s">
        <v>1134</v>
      </c>
      <c r="E1966" s="1" t="s">
        <v>1184</v>
      </c>
      <c r="F1966" s="1" t="s">
        <v>32</v>
      </c>
      <c r="G1966" s="3">
        <v>15000</v>
      </c>
      <c r="H1966" s="58">
        <v>0</v>
      </c>
      <c r="I1966" s="3">
        <v>25</v>
      </c>
      <c r="J1966" s="3">
        <f t="shared" si="437"/>
        <v>430.5</v>
      </c>
      <c r="K1966" s="55">
        <f t="shared" si="438"/>
        <v>1065</v>
      </c>
      <c r="L1966" s="55">
        <f t="shared" si="439"/>
        <v>172.5</v>
      </c>
      <c r="M1966" s="3">
        <f t="shared" si="440"/>
        <v>456</v>
      </c>
      <c r="N1966" s="55">
        <f t="shared" si="441"/>
        <v>1063.5</v>
      </c>
      <c r="O1966" s="5">
        <v>1350.12</v>
      </c>
      <c r="P1966" s="3">
        <f t="shared" si="442"/>
        <v>3187.5</v>
      </c>
      <c r="Q1966" s="3">
        <f t="shared" si="443"/>
        <v>2261.62</v>
      </c>
      <c r="R1966" s="3">
        <f t="shared" si="444"/>
        <v>2301</v>
      </c>
      <c r="S1966" s="57">
        <f t="shared" si="445"/>
        <v>12738.380000000001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25">
      <c r="A1967" s="163">
        <v>903</v>
      </c>
      <c r="B1967" s="2" t="s">
        <v>2087</v>
      </c>
      <c r="C1967" s="1" t="s">
        <v>34</v>
      </c>
      <c r="D1967" s="107" t="s">
        <v>1134</v>
      </c>
      <c r="E1967" s="1" t="s">
        <v>1184</v>
      </c>
      <c r="F1967" s="1" t="s">
        <v>32</v>
      </c>
      <c r="G1967" s="3">
        <v>15000</v>
      </c>
      <c r="H1967" s="58">
        <v>0</v>
      </c>
      <c r="I1967" s="3">
        <v>25</v>
      </c>
      <c r="J1967" s="3">
        <f t="shared" si="437"/>
        <v>430.5</v>
      </c>
      <c r="K1967" s="55">
        <f t="shared" si="438"/>
        <v>1065</v>
      </c>
      <c r="L1967" s="55">
        <f t="shared" si="439"/>
        <v>172.5</v>
      </c>
      <c r="M1967" s="3">
        <f t="shared" si="440"/>
        <v>456</v>
      </c>
      <c r="N1967" s="55">
        <f t="shared" si="441"/>
        <v>1063.5</v>
      </c>
      <c r="O1967" s="5">
        <v>0</v>
      </c>
      <c r="P1967" s="3">
        <f t="shared" si="442"/>
        <v>3187.5</v>
      </c>
      <c r="Q1967" s="3">
        <f t="shared" si="443"/>
        <v>911.5</v>
      </c>
      <c r="R1967" s="3">
        <f t="shared" si="444"/>
        <v>2301</v>
      </c>
      <c r="S1967" s="57">
        <f t="shared" si="445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25">
      <c r="A1968" s="163">
        <v>904</v>
      </c>
      <c r="B1968" s="120" t="s">
        <v>2088</v>
      </c>
      <c r="C1968" s="1" t="s">
        <v>34</v>
      </c>
      <c r="D1968" s="107" t="s">
        <v>1134</v>
      </c>
      <c r="E1968" s="1" t="s">
        <v>1184</v>
      </c>
      <c r="F1968" s="1" t="s">
        <v>32</v>
      </c>
      <c r="G1968" s="3">
        <v>15000</v>
      </c>
      <c r="H1968" s="58">
        <v>0</v>
      </c>
      <c r="I1968" s="3">
        <v>25</v>
      </c>
      <c r="J1968" s="3">
        <f t="shared" si="437"/>
        <v>430.5</v>
      </c>
      <c r="K1968" s="55">
        <f t="shared" si="438"/>
        <v>1065</v>
      </c>
      <c r="L1968" s="55">
        <f t="shared" si="439"/>
        <v>172.5</v>
      </c>
      <c r="M1968" s="3">
        <f t="shared" si="440"/>
        <v>456</v>
      </c>
      <c r="N1968" s="55">
        <f t="shared" si="441"/>
        <v>1063.5</v>
      </c>
      <c r="O1968" s="5">
        <v>0</v>
      </c>
      <c r="P1968" s="3">
        <f t="shared" si="442"/>
        <v>3187.5</v>
      </c>
      <c r="Q1968" s="3">
        <f t="shared" si="443"/>
        <v>911.5</v>
      </c>
      <c r="R1968" s="3">
        <f t="shared" si="444"/>
        <v>2301</v>
      </c>
      <c r="S1968" s="57">
        <f t="shared" si="445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25">
      <c r="A1969" s="163">
        <v>905</v>
      </c>
      <c r="B1969" s="120" t="s">
        <v>2089</v>
      </c>
      <c r="C1969" s="1" t="s">
        <v>30</v>
      </c>
      <c r="D1969" s="107" t="s">
        <v>1134</v>
      </c>
      <c r="E1969" s="1" t="s">
        <v>1184</v>
      </c>
      <c r="F1969" s="1" t="s">
        <v>32</v>
      </c>
      <c r="G1969" s="3">
        <v>15000</v>
      </c>
      <c r="H1969" s="58">
        <v>0</v>
      </c>
      <c r="I1969" s="3">
        <v>25</v>
      </c>
      <c r="J1969" s="3">
        <f t="shared" si="437"/>
        <v>430.5</v>
      </c>
      <c r="K1969" s="55">
        <f t="shared" si="438"/>
        <v>1065</v>
      </c>
      <c r="L1969" s="55">
        <f t="shared" si="439"/>
        <v>172.5</v>
      </c>
      <c r="M1969" s="3">
        <f t="shared" si="440"/>
        <v>456</v>
      </c>
      <c r="N1969" s="55">
        <f t="shared" si="441"/>
        <v>1063.5</v>
      </c>
      <c r="O1969" s="5">
        <v>0</v>
      </c>
      <c r="P1969" s="3">
        <f t="shared" si="442"/>
        <v>3187.5</v>
      </c>
      <c r="Q1969" s="3">
        <f t="shared" si="443"/>
        <v>911.5</v>
      </c>
      <c r="R1969" s="3">
        <f t="shared" si="444"/>
        <v>2301</v>
      </c>
      <c r="S1969" s="57">
        <f t="shared" si="445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25">
      <c r="A1970" s="163">
        <v>906</v>
      </c>
      <c r="B1970" s="120" t="s">
        <v>2090</v>
      </c>
      <c r="C1970" s="1" t="s">
        <v>30</v>
      </c>
      <c r="D1970" s="107" t="s">
        <v>1134</v>
      </c>
      <c r="E1970" s="1" t="s">
        <v>1184</v>
      </c>
      <c r="F1970" s="1" t="s">
        <v>32</v>
      </c>
      <c r="G1970" s="3">
        <v>15000</v>
      </c>
      <c r="H1970" s="58">
        <v>0</v>
      </c>
      <c r="I1970" s="3">
        <v>25</v>
      </c>
      <c r="J1970" s="3">
        <f t="shared" si="437"/>
        <v>430.5</v>
      </c>
      <c r="K1970" s="55">
        <f t="shared" si="438"/>
        <v>1065</v>
      </c>
      <c r="L1970" s="55">
        <f t="shared" si="439"/>
        <v>172.5</v>
      </c>
      <c r="M1970" s="3">
        <f t="shared" si="440"/>
        <v>456</v>
      </c>
      <c r="N1970" s="55">
        <f t="shared" si="441"/>
        <v>1063.5</v>
      </c>
      <c r="O1970" s="5">
        <v>0</v>
      </c>
      <c r="P1970" s="3">
        <f t="shared" si="442"/>
        <v>3187.5</v>
      </c>
      <c r="Q1970" s="3">
        <f t="shared" si="443"/>
        <v>911.5</v>
      </c>
      <c r="R1970" s="3">
        <f t="shared" si="444"/>
        <v>2301</v>
      </c>
      <c r="S1970" s="57">
        <f t="shared" si="445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25">
      <c r="A1971" s="163">
        <v>907</v>
      </c>
      <c r="B1971" s="120" t="s">
        <v>2091</v>
      </c>
      <c r="C1971" s="1" t="s">
        <v>34</v>
      </c>
      <c r="D1971" s="107" t="s">
        <v>1134</v>
      </c>
      <c r="E1971" s="1" t="s">
        <v>1184</v>
      </c>
      <c r="F1971" s="1" t="s">
        <v>32</v>
      </c>
      <c r="G1971" s="3">
        <v>15000</v>
      </c>
      <c r="H1971" s="58">
        <v>0</v>
      </c>
      <c r="I1971" s="3">
        <v>25</v>
      </c>
      <c r="J1971" s="3">
        <f t="shared" si="437"/>
        <v>430.5</v>
      </c>
      <c r="K1971" s="55">
        <f t="shared" si="438"/>
        <v>1065</v>
      </c>
      <c r="L1971" s="55">
        <f t="shared" si="439"/>
        <v>172.5</v>
      </c>
      <c r="M1971" s="3">
        <f t="shared" si="440"/>
        <v>456</v>
      </c>
      <c r="N1971" s="55">
        <f t="shared" si="441"/>
        <v>1063.5</v>
      </c>
      <c r="O1971" s="5">
        <v>1350.12</v>
      </c>
      <c r="P1971" s="3">
        <f t="shared" si="442"/>
        <v>3187.5</v>
      </c>
      <c r="Q1971" s="3">
        <f t="shared" si="443"/>
        <v>2261.62</v>
      </c>
      <c r="R1971" s="3">
        <f t="shared" si="444"/>
        <v>2301</v>
      </c>
      <c r="S1971" s="57">
        <f t="shared" si="445"/>
        <v>12738.380000000001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25">
      <c r="A1972" s="163">
        <v>908</v>
      </c>
      <c r="B1972" s="120" t="s">
        <v>2092</v>
      </c>
      <c r="C1972" s="1" t="s">
        <v>34</v>
      </c>
      <c r="D1972" s="107" t="s">
        <v>1134</v>
      </c>
      <c r="E1972" s="1" t="s">
        <v>1184</v>
      </c>
      <c r="F1972" s="1" t="s">
        <v>32</v>
      </c>
      <c r="G1972" s="3">
        <v>15000</v>
      </c>
      <c r="H1972" s="58">
        <v>0</v>
      </c>
      <c r="I1972" s="3">
        <v>25</v>
      </c>
      <c r="J1972" s="3">
        <f t="shared" si="437"/>
        <v>430.5</v>
      </c>
      <c r="K1972" s="55">
        <f t="shared" si="438"/>
        <v>1065</v>
      </c>
      <c r="L1972" s="55">
        <f t="shared" si="439"/>
        <v>172.5</v>
      </c>
      <c r="M1972" s="3">
        <f t="shared" si="440"/>
        <v>456</v>
      </c>
      <c r="N1972" s="55">
        <f t="shared" si="441"/>
        <v>1063.5</v>
      </c>
      <c r="O1972" s="5">
        <v>0</v>
      </c>
      <c r="P1972" s="3">
        <f t="shared" si="442"/>
        <v>3187.5</v>
      </c>
      <c r="Q1972" s="3">
        <f t="shared" si="443"/>
        <v>911.5</v>
      </c>
      <c r="R1972" s="3">
        <f t="shared" si="444"/>
        <v>2301</v>
      </c>
      <c r="S1972" s="57">
        <f t="shared" si="445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25">
      <c r="A1973" s="163">
        <v>909</v>
      </c>
      <c r="B1973" s="2" t="s">
        <v>2093</v>
      </c>
      <c r="C1973" s="1" t="s">
        <v>34</v>
      </c>
      <c r="D1973" s="107" t="s">
        <v>1134</v>
      </c>
      <c r="E1973" s="1" t="s">
        <v>1184</v>
      </c>
      <c r="F1973" s="1" t="s">
        <v>32</v>
      </c>
      <c r="G1973" s="3">
        <v>15000</v>
      </c>
      <c r="H1973" s="58">
        <v>0</v>
      </c>
      <c r="I1973" s="3">
        <v>25</v>
      </c>
      <c r="J1973" s="3">
        <f t="shared" si="437"/>
        <v>430.5</v>
      </c>
      <c r="K1973" s="55">
        <f t="shared" si="438"/>
        <v>1065</v>
      </c>
      <c r="L1973" s="55">
        <f t="shared" si="439"/>
        <v>172.5</v>
      </c>
      <c r="M1973" s="3">
        <f t="shared" si="440"/>
        <v>456</v>
      </c>
      <c r="N1973" s="55">
        <f t="shared" si="441"/>
        <v>1063.5</v>
      </c>
      <c r="O1973" s="5">
        <v>0</v>
      </c>
      <c r="P1973" s="3">
        <f t="shared" si="442"/>
        <v>3187.5</v>
      </c>
      <c r="Q1973" s="3">
        <f t="shared" si="443"/>
        <v>911.5</v>
      </c>
      <c r="R1973" s="3">
        <f t="shared" si="444"/>
        <v>2301</v>
      </c>
      <c r="S1973" s="57">
        <f t="shared" si="445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25">
      <c r="A1974" s="163">
        <v>910</v>
      </c>
      <c r="B1974" s="2" t="s">
        <v>2094</v>
      </c>
      <c r="C1974" s="1" t="s">
        <v>34</v>
      </c>
      <c r="D1974" s="107" t="s">
        <v>1134</v>
      </c>
      <c r="E1974" s="1" t="s">
        <v>1184</v>
      </c>
      <c r="F1974" s="1" t="s">
        <v>32</v>
      </c>
      <c r="G1974" s="3">
        <v>15000</v>
      </c>
      <c r="H1974" s="58">
        <v>0</v>
      </c>
      <c r="I1974" s="3">
        <v>25</v>
      </c>
      <c r="J1974" s="3">
        <f t="shared" si="437"/>
        <v>430.5</v>
      </c>
      <c r="K1974" s="55">
        <f t="shared" si="438"/>
        <v>1065</v>
      </c>
      <c r="L1974" s="55">
        <f t="shared" si="439"/>
        <v>172.5</v>
      </c>
      <c r="M1974" s="3">
        <f t="shared" si="440"/>
        <v>456</v>
      </c>
      <c r="N1974" s="55">
        <f t="shared" si="441"/>
        <v>1063.5</v>
      </c>
      <c r="O1974" s="5">
        <v>0</v>
      </c>
      <c r="P1974" s="3">
        <f t="shared" si="442"/>
        <v>3187.5</v>
      </c>
      <c r="Q1974" s="3">
        <f t="shared" si="443"/>
        <v>911.5</v>
      </c>
      <c r="R1974" s="3">
        <f t="shared" si="444"/>
        <v>2301</v>
      </c>
      <c r="S1974" s="57">
        <f t="shared" si="445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25">
      <c r="A1975" s="163">
        <v>911</v>
      </c>
      <c r="B1975" s="120" t="s">
        <v>2095</v>
      </c>
      <c r="C1975" s="1" t="s">
        <v>34</v>
      </c>
      <c r="D1975" s="107" t="s">
        <v>1134</v>
      </c>
      <c r="E1975" s="1" t="s">
        <v>1184</v>
      </c>
      <c r="F1975" s="1" t="s">
        <v>32</v>
      </c>
      <c r="G1975" s="3">
        <v>15000</v>
      </c>
      <c r="H1975" s="58">
        <v>0</v>
      </c>
      <c r="I1975" s="3">
        <v>25</v>
      </c>
      <c r="J1975" s="3">
        <f t="shared" si="437"/>
        <v>430.5</v>
      </c>
      <c r="K1975" s="55">
        <f t="shared" si="438"/>
        <v>1065</v>
      </c>
      <c r="L1975" s="55">
        <f t="shared" si="439"/>
        <v>172.5</v>
      </c>
      <c r="M1975" s="3">
        <f t="shared" si="440"/>
        <v>456</v>
      </c>
      <c r="N1975" s="55">
        <f t="shared" si="441"/>
        <v>1063.5</v>
      </c>
      <c r="O1975" s="5">
        <v>0</v>
      </c>
      <c r="P1975" s="3">
        <f t="shared" si="442"/>
        <v>3187.5</v>
      </c>
      <c r="Q1975" s="3">
        <f t="shared" si="443"/>
        <v>911.5</v>
      </c>
      <c r="R1975" s="3">
        <f t="shared" si="444"/>
        <v>2301</v>
      </c>
      <c r="S1975" s="57">
        <f t="shared" si="445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25">
      <c r="A1976" s="163">
        <v>912</v>
      </c>
      <c r="B1976" s="2" t="s">
        <v>2096</v>
      </c>
      <c r="C1976" s="1" t="s">
        <v>34</v>
      </c>
      <c r="D1976" s="107" t="s">
        <v>1134</v>
      </c>
      <c r="E1976" s="1" t="s">
        <v>1184</v>
      </c>
      <c r="F1976" s="1" t="s">
        <v>32</v>
      </c>
      <c r="G1976" s="3">
        <v>15000</v>
      </c>
      <c r="H1976" s="58">
        <v>0</v>
      </c>
      <c r="I1976" s="3">
        <v>25</v>
      </c>
      <c r="J1976" s="3">
        <f t="shared" si="437"/>
        <v>430.5</v>
      </c>
      <c r="K1976" s="55">
        <f t="shared" si="438"/>
        <v>1065</v>
      </c>
      <c r="L1976" s="55">
        <f t="shared" si="439"/>
        <v>172.5</v>
      </c>
      <c r="M1976" s="3">
        <f t="shared" si="440"/>
        <v>456</v>
      </c>
      <c r="N1976" s="55">
        <f t="shared" si="441"/>
        <v>1063.5</v>
      </c>
      <c r="O1976" s="5">
        <v>0</v>
      </c>
      <c r="P1976" s="3">
        <f t="shared" si="442"/>
        <v>3187.5</v>
      </c>
      <c r="Q1976" s="3">
        <f t="shared" si="443"/>
        <v>911.5</v>
      </c>
      <c r="R1976" s="3">
        <f t="shared" si="444"/>
        <v>2301</v>
      </c>
      <c r="S1976" s="57">
        <f t="shared" si="445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25">
      <c r="A1977" s="163">
        <v>913</v>
      </c>
      <c r="B1977" s="2" t="s">
        <v>2097</v>
      </c>
      <c r="C1977" s="1" t="s">
        <v>34</v>
      </c>
      <c r="D1977" s="107" t="s">
        <v>1134</v>
      </c>
      <c r="E1977" s="1" t="s">
        <v>1184</v>
      </c>
      <c r="F1977" s="1" t="s">
        <v>32</v>
      </c>
      <c r="G1977" s="3">
        <v>15097.5</v>
      </c>
      <c r="H1977" s="58">
        <v>0</v>
      </c>
      <c r="I1977" s="3">
        <v>25</v>
      </c>
      <c r="J1977" s="3">
        <f t="shared" si="437"/>
        <v>433.29825</v>
      </c>
      <c r="K1977" s="55">
        <f t="shared" si="438"/>
        <v>1071.9224999999999</v>
      </c>
      <c r="L1977" s="55">
        <f t="shared" si="439"/>
        <v>173.62125</v>
      </c>
      <c r="M1977" s="3">
        <f t="shared" si="440"/>
        <v>458.964</v>
      </c>
      <c r="N1977" s="55">
        <f t="shared" si="441"/>
        <v>1070.41275</v>
      </c>
      <c r="O1977" s="5">
        <v>0</v>
      </c>
      <c r="P1977" s="3">
        <f t="shared" si="442"/>
        <v>3208.21875</v>
      </c>
      <c r="Q1977" s="3">
        <f t="shared" si="443"/>
        <v>917.26224999999999</v>
      </c>
      <c r="R1977" s="3">
        <f t="shared" si="444"/>
        <v>2315.9564999999998</v>
      </c>
      <c r="S1977" s="57">
        <f t="shared" si="445"/>
        <v>14180.23775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25">
      <c r="A1978" s="163">
        <v>914</v>
      </c>
      <c r="B1978" s="2" t="s">
        <v>2098</v>
      </c>
      <c r="C1978" s="1" t="s">
        <v>34</v>
      </c>
      <c r="D1978" s="107" t="s">
        <v>1134</v>
      </c>
      <c r="E1978" s="1" t="s">
        <v>1184</v>
      </c>
      <c r="F1978" s="1" t="s">
        <v>32</v>
      </c>
      <c r="G1978" s="3">
        <v>15000</v>
      </c>
      <c r="H1978" s="58">
        <v>0</v>
      </c>
      <c r="I1978" s="3">
        <v>25</v>
      </c>
      <c r="J1978" s="3">
        <f t="shared" si="437"/>
        <v>430.5</v>
      </c>
      <c r="K1978" s="55">
        <f t="shared" si="438"/>
        <v>1065</v>
      </c>
      <c r="L1978" s="55">
        <f t="shared" si="439"/>
        <v>172.5</v>
      </c>
      <c r="M1978" s="3">
        <f t="shared" si="440"/>
        <v>456</v>
      </c>
      <c r="N1978" s="55">
        <f t="shared" si="441"/>
        <v>1063.5</v>
      </c>
      <c r="O1978" s="5">
        <v>0</v>
      </c>
      <c r="P1978" s="3">
        <f t="shared" si="442"/>
        <v>3187.5</v>
      </c>
      <c r="Q1978" s="3">
        <f t="shared" si="443"/>
        <v>911.5</v>
      </c>
      <c r="R1978" s="3">
        <f t="shared" si="444"/>
        <v>2301</v>
      </c>
      <c r="S1978" s="57">
        <f t="shared" si="445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25">
      <c r="A1979" s="163">
        <v>915</v>
      </c>
      <c r="B1979" s="2" t="s">
        <v>2099</v>
      </c>
      <c r="C1979" s="1" t="s">
        <v>34</v>
      </c>
      <c r="D1979" s="107" t="s">
        <v>1134</v>
      </c>
      <c r="E1979" s="1" t="s">
        <v>1184</v>
      </c>
      <c r="F1979" s="1" t="s">
        <v>32</v>
      </c>
      <c r="G1979" s="3">
        <v>15000</v>
      </c>
      <c r="H1979" s="58">
        <v>0</v>
      </c>
      <c r="I1979" s="3">
        <v>25</v>
      </c>
      <c r="J1979" s="3">
        <f t="shared" si="437"/>
        <v>430.5</v>
      </c>
      <c r="K1979" s="55">
        <f t="shared" si="438"/>
        <v>1065</v>
      </c>
      <c r="L1979" s="55">
        <f t="shared" si="439"/>
        <v>172.5</v>
      </c>
      <c r="M1979" s="3">
        <f t="shared" si="440"/>
        <v>456</v>
      </c>
      <c r="N1979" s="55">
        <f t="shared" si="441"/>
        <v>1063.5</v>
      </c>
      <c r="O1979" s="5">
        <v>0</v>
      </c>
      <c r="P1979" s="3">
        <f t="shared" si="442"/>
        <v>3187.5</v>
      </c>
      <c r="Q1979" s="3">
        <f t="shared" si="443"/>
        <v>911.5</v>
      </c>
      <c r="R1979" s="3">
        <f t="shared" si="444"/>
        <v>2301</v>
      </c>
      <c r="S1979" s="57">
        <f t="shared" si="445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25">
      <c r="A1980" s="163">
        <v>916</v>
      </c>
      <c r="B1980" s="2" t="s">
        <v>2100</v>
      </c>
      <c r="C1980" s="1" t="s">
        <v>34</v>
      </c>
      <c r="D1980" s="107" t="s">
        <v>1134</v>
      </c>
      <c r="E1980" s="1" t="s">
        <v>1184</v>
      </c>
      <c r="F1980" s="1" t="s">
        <v>32</v>
      </c>
      <c r="G1980" s="3">
        <v>15000</v>
      </c>
      <c r="H1980" s="58">
        <v>0</v>
      </c>
      <c r="I1980" s="3">
        <v>25</v>
      </c>
      <c r="J1980" s="3">
        <f t="shared" si="437"/>
        <v>430.5</v>
      </c>
      <c r="K1980" s="55">
        <f t="shared" si="438"/>
        <v>1065</v>
      </c>
      <c r="L1980" s="55">
        <f t="shared" si="439"/>
        <v>172.5</v>
      </c>
      <c r="M1980" s="3">
        <f t="shared" si="440"/>
        <v>456</v>
      </c>
      <c r="N1980" s="55">
        <f t="shared" si="441"/>
        <v>1063.5</v>
      </c>
      <c r="O1980" s="5">
        <v>0</v>
      </c>
      <c r="P1980" s="3">
        <f t="shared" si="442"/>
        <v>3187.5</v>
      </c>
      <c r="Q1980" s="3">
        <f t="shared" si="443"/>
        <v>911.5</v>
      </c>
      <c r="R1980" s="3">
        <f t="shared" si="444"/>
        <v>2301</v>
      </c>
      <c r="S1980" s="57">
        <f t="shared" si="445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25">
      <c r="A1981" s="163">
        <v>917</v>
      </c>
      <c r="B1981" s="2" t="s">
        <v>2101</v>
      </c>
      <c r="C1981" s="1" t="s">
        <v>34</v>
      </c>
      <c r="D1981" s="107" t="s">
        <v>1134</v>
      </c>
      <c r="E1981" s="1" t="s">
        <v>1184</v>
      </c>
      <c r="F1981" s="1" t="s">
        <v>32</v>
      </c>
      <c r="G1981" s="3">
        <v>15000</v>
      </c>
      <c r="H1981" s="58">
        <v>0</v>
      </c>
      <c r="I1981" s="3">
        <v>25</v>
      </c>
      <c r="J1981" s="3">
        <f t="shared" si="437"/>
        <v>430.5</v>
      </c>
      <c r="K1981" s="55">
        <f t="shared" si="438"/>
        <v>1065</v>
      </c>
      <c r="L1981" s="55">
        <f t="shared" si="439"/>
        <v>172.5</v>
      </c>
      <c r="M1981" s="3">
        <f t="shared" si="440"/>
        <v>456</v>
      </c>
      <c r="N1981" s="55">
        <f t="shared" si="441"/>
        <v>1063.5</v>
      </c>
      <c r="O1981" s="5">
        <v>0</v>
      </c>
      <c r="P1981" s="3">
        <f t="shared" si="442"/>
        <v>3187.5</v>
      </c>
      <c r="Q1981" s="3">
        <f t="shared" si="443"/>
        <v>911.5</v>
      </c>
      <c r="R1981" s="3">
        <f t="shared" si="444"/>
        <v>2301</v>
      </c>
      <c r="S1981" s="57">
        <f t="shared" si="445"/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25">
      <c r="A1982" s="163">
        <v>918</v>
      </c>
      <c r="B1982" s="2" t="s">
        <v>2102</v>
      </c>
      <c r="C1982" s="1" t="s">
        <v>34</v>
      </c>
      <c r="D1982" s="107" t="s">
        <v>1134</v>
      </c>
      <c r="E1982" s="1" t="s">
        <v>1184</v>
      </c>
      <c r="F1982" s="1" t="s">
        <v>32</v>
      </c>
      <c r="G1982" s="3">
        <v>15000</v>
      </c>
      <c r="H1982" s="58">
        <v>0</v>
      </c>
      <c r="I1982" s="3">
        <v>25</v>
      </c>
      <c r="J1982" s="3">
        <f t="shared" si="437"/>
        <v>430.5</v>
      </c>
      <c r="K1982" s="55">
        <f t="shared" si="438"/>
        <v>1065</v>
      </c>
      <c r="L1982" s="55">
        <f t="shared" si="439"/>
        <v>172.5</v>
      </c>
      <c r="M1982" s="3">
        <f t="shared" si="440"/>
        <v>456</v>
      </c>
      <c r="N1982" s="55">
        <f t="shared" si="441"/>
        <v>1063.5</v>
      </c>
      <c r="O1982" s="5">
        <v>0</v>
      </c>
      <c r="P1982" s="3">
        <f t="shared" si="442"/>
        <v>3187.5</v>
      </c>
      <c r="Q1982" s="3">
        <f t="shared" si="443"/>
        <v>911.5</v>
      </c>
      <c r="R1982" s="3">
        <f t="shared" si="444"/>
        <v>2301</v>
      </c>
      <c r="S1982" s="57">
        <f t="shared" si="445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25">
      <c r="A1983" s="163">
        <v>919</v>
      </c>
      <c r="B1983" s="2" t="s">
        <v>2103</v>
      </c>
      <c r="C1983" s="1" t="s">
        <v>34</v>
      </c>
      <c r="D1983" s="107" t="s">
        <v>1134</v>
      </c>
      <c r="E1983" s="1" t="s">
        <v>1184</v>
      </c>
      <c r="F1983" s="1" t="s">
        <v>32</v>
      </c>
      <c r="G1983" s="3">
        <v>15000</v>
      </c>
      <c r="H1983" s="58">
        <v>0</v>
      </c>
      <c r="I1983" s="3">
        <v>25</v>
      </c>
      <c r="J1983" s="3">
        <f t="shared" si="437"/>
        <v>430.5</v>
      </c>
      <c r="K1983" s="55">
        <f t="shared" si="438"/>
        <v>1065</v>
      </c>
      <c r="L1983" s="55">
        <f t="shared" si="439"/>
        <v>172.5</v>
      </c>
      <c r="M1983" s="3">
        <f t="shared" si="440"/>
        <v>456</v>
      </c>
      <c r="N1983" s="55">
        <f t="shared" si="441"/>
        <v>1063.5</v>
      </c>
      <c r="O1983" s="5">
        <v>0</v>
      </c>
      <c r="P1983" s="3">
        <f t="shared" si="442"/>
        <v>3187.5</v>
      </c>
      <c r="Q1983" s="3">
        <f t="shared" si="443"/>
        <v>911.5</v>
      </c>
      <c r="R1983" s="3">
        <f t="shared" si="444"/>
        <v>2301</v>
      </c>
      <c r="S1983" s="57">
        <f t="shared" si="445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25">
      <c r="A1984" s="163">
        <v>920</v>
      </c>
      <c r="B1984" s="120" t="s">
        <v>2104</v>
      </c>
      <c r="C1984" s="1" t="s">
        <v>34</v>
      </c>
      <c r="D1984" s="107" t="s">
        <v>1134</v>
      </c>
      <c r="E1984" s="1" t="s">
        <v>1184</v>
      </c>
      <c r="F1984" s="1" t="s">
        <v>32</v>
      </c>
      <c r="G1984" s="3">
        <v>15000</v>
      </c>
      <c r="H1984" s="58">
        <v>0</v>
      </c>
      <c r="I1984" s="3">
        <v>25</v>
      </c>
      <c r="J1984" s="3">
        <f t="shared" si="437"/>
        <v>430.5</v>
      </c>
      <c r="K1984" s="55">
        <f t="shared" si="438"/>
        <v>1065</v>
      </c>
      <c r="L1984" s="55">
        <f t="shared" si="439"/>
        <v>172.5</v>
      </c>
      <c r="M1984" s="3">
        <f t="shared" si="440"/>
        <v>456</v>
      </c>
      <c r="N1984" s="55">
        <f t="shared" si="441"/>
        <v>1063.5</v>
      </c>
      <c r="O1984" s="5">
        <v>0</v>
      </c>
      <c r="P1984" s="3">
        <f t="shared" si="442"/>
        <v>3187.5</v>
      </c>
      <c r="Q1984" s="3">
        <f t="shared" si="443"/>
        <v>911.5</v>
      </c>
      <c r="R1984" s="3">
        <f t="shared" si="444"/>
        <v>2301</v>
      </c>
      <c r="S1984" s="57">
        <f t="shared" si="445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25">
      <c r="A1985" s="163">
        <v>921</v>
      </c>
      <c r="B1985" s="2" t="s">
        <v>2105</v>
      </c>
      <c r="C1985" s="1" t="s">
        <v>34</v>
      </c>
      <c r="D1985" s="107" t="s">
        <v>1134</v>
      </c>
      <c r="E1985" s="1" t="s">
        <v>1184</v>
      </c>
      <c r="F1985" s="1" t="s">
        <v>32</v>
      </c>
      <c r="G1985" s="3">
        <v>15000</v>
      </c>
      <c r="H1985" s="58">
        <v>0</v>
      </c>
      <c r="I1985" s="3">
        <v>25</v>
      </c>
      <c r="J1985" s="3">
        <f t="shared" si="437"/>
        <v>430.5</v>
      </c>
      <c r="K1985" s="55">
        <f t="shared" si="438"/>
        <v>1065</v>
      </c>
      <c r="L1985" s="55">
        <f t="shared" si="439"/>
        <v>172.5</v>
      </c>
      <c r="M1985" s="3">
        <f t="shared" si="440"/>
        <v>456</v>
      </c>
      <c r="N1985" s="55">
        <f t="shared" si="441"/>
        <v>1063.5</v>
      </c>
      <c r="O1985" s="5">
        <v>0</v>
      </c>
      <c r="P1985" s="3">
        <f t="shared" si="442"/>
        <v>3187.5</v>
      </c>
      <c r="Q1985" s="3">
        <f t="shared" si="443"/>
        <v>911.5</v>
      </c>
      <c r="R1985" s="3">
        <f t="shared" si="444"/>
        <v>2301</v>
      </c>
      <c r="S1985" s="57">
        <f t="shared" si="445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25">
      <c r="A1986" s="163">
        <v>922</v>
      </c>
      <c r="B1986" s="2" t="s">
        <v>2106</v>
      </c>
      <c r="C1986" s="1" t="s">
        <v>34</v>
      </c>
      <c r="D1986" s="107" t="s">
        <v>1134</v>
      </c>
      <c r="E1986" s="1" t="s">
        <v>1184</v>
      </c>
      <c r="F1986" s="1" t="s">
        <v>32</v>
      </c>
      <c r="G1986" s="3">
        <v>15000</v>
      </c>
      <c r="H1986" s="58">
        <v>0</v>
      </c>
      <c r="I1986" s="3">
        <v>25</v>
      </c>
      <c r="J1986" s="3">
        <f t="shared" si="437"/>
        <v>430.5</v>
      </c>
      <c r="K1986" s="55">
        <f t="shared" si="438"/>
        <v>1065</v>
      </c>
      <c r="L1986" s="55">
        <f t="shared" si="439"/>
        <v>172.5</v>
      </c>
      <c r="M1986" s="3">
        <f t="shared" si="440"/>
        <v>456</v>
      </c>
      <c r="N1986" s="55">
        <f t="shared" si="441"/>
        <v>1063.5</v>
      </c>
      <c r="O1986" s="5">
        <v>0</v>
      </c>
      <c r="P1986" s="3">
        <f t="shared" si="442"/>
        <v>3187.5</v>
      </c>
      <c r="Q1986" s="3">
        <f t="shared" si="443"/>
        <v>911.5</v>
      </c>
      <c r="R1986" s="3">
        <f t="shared" si="444"/>
        <v>2301</v>
      </c>
      <c r="S1986" s="57">
        <f t="shared" si="445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25">
      <c r="A1987" s="163">
        <v>923</v>
      </c>
      <c r="B1987" s="2" t="s">
        <v>2107</v>
      </c>
      <c r="C1987" s="1" t="s">
        <v>34</v>
      </c>
      <c r="D1987" s="107" t="s">
        <v>1134</v>
      </c>
      <c r="E1987" s="1" t="s">
        <v>1184</v>
      </c>
      <c r="F1987" s="1" t="s">
        <v>32</v>
      </c>
      <c r="G1987" s="3">
        <v>15000</v>
      </c>
      <c r="H1987" s="58">
        <v>0</v>
      </c>
      <c r="I1987" s="3">
        <v>25</v>
      </c>
      <c r="J1987" s="3">
        <f t="shared" si="437"/>
        <v>430.5</v>
      </c>
      <c r="K1987" s="55">
        <f t="shared" si="438"/>
        <v>1065</v>
      </c>
      <c r="L1987" s="55">
        <f t="shared" si="439"/>
        <v>172.5</v>
      </c>
      <c r="M1987" s="3">
        <f t="shared" si="440"/>
        <v>456</v>
      </c>
      <c r="N1987" s="55">
        <f t="shared" si="441"/>
        <v>1063.5</v>
      </c>
      <c r="O1987" s="5">
        <v>0</v>
      </c>
      <c r="P1987" s="3">
        <f t="shared" si="442"/>
        <v>3187.5</v>
      </c>
      <c r="Q1987" s="3">
        <f t="shared" si="443"/>
        <v>911.5</v>
      </c>
      <c r="R1987" s="3">
        <f t="shared" si="444"/>
        <v>2301</v>
      </c>
      <c r="S1987" s="57">
        <f t="shared" si="445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25">
      <c r="A1988" s="163">
        <v>924</v>
      </c>
      <c r="B1988" s="2" t="s">
        <v>2108</v>
      </c>
      <c r="C1988" s="1" t="s">
        <v>34</v>
      </c>
      <c r="D1988" s="107" t="s">
        <v>1134</v>
      </c>
      <c r="E1988" s="1" t="s">
        <v>1184</v>
      </c>
      <c r="F1988" s="1" t="s">
        <v>32</v>
      </c>
      <c r="G1988" s="3">
        <v>15000</v>
      </c>
      <c r="H1988" s="58">
        <v>0</v>
      </c>
      <c r="I1988" s="3">
        <v>25</v>
      </c>
      <c r="J1988" s="3">
        <f t="shared" si="437"/>
        <v>430.5</v>
      </c>
      <c r="K1988" s="55">
        <f t="shared" si="438"/>
        <v>1065</v>
      </c>
      <c r="L1988" s="55">
        <f t="shared" si="439"/>
        <v>172.5</v>
      </c>
      <c r="M1988" s="3">
        <f t="shared" si="440"/>
        <v>456</v>
      </c>
      <c r="N1988" s="55">
        <f t="shared" si="441"/>
        <v>1063.5</v>
      </c>
      <c r="O1988" s="5">
        <v>0</v>
      </c>
      <c r="P1988" s="3">
        <f t="shared" si="442"/>
        <v>3187.5</v>
      </c>
      <c r="Q1988" s="3">
        <f t="shared" si="443"/>
        <v>911.5</v>
      </c>
      <c r="R1988" s="3">
        <f t="shared" si="444"/>
        <v>2301</v>
      </c>
      <c r="S1988" s="57">
        <f t="shared" si="445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25">
      <c r="A1989" s="163">
        <v>925</v>
      </c>
      <c r="B1989" s="2" t="s">
        <v>2109</v>
      </c>
      <c r="C1989" s="1" t="s">
        <v>34</v>
      </c>
      <c r="D1989" s="107" t="s">
        <v>1134</v>
      </c>
      <c r="E1989" s="1" t="s">
        <v>1184</v>
      </c>
      <c r="F1989" s="1" t="s">
        <v>32</v>
      </c>
      <c r="G1989" s="3">
        <v>15000</v>
      </c>
      <c r="H1989" s="58">
        <v>0</v>
      </c>
      <c r="I1989" s="3">
        <v>25</v>
      </c>
      <c r="J1989" s="3">
        <f t="shared" si="437"/>
        <v>430.5</v>
      </c>
      <c r="K1989" s="55">
        <f t="shared" si="438"/>
        <v>1065</v>
      </c>
      <c r="L1989" s="55">
        <f t="shared" si="439"/>
        <v>172.5</v>
      </c>
      <c r="M1989" s="3">
        <f t="shared" si="440"/>
        <v>456</v>
      </c>
      <c r="N1989" s="55">
        <f t="shared" si="441"/>
        <v>1063.5</v>
      </c>
      <c r="O1989" s="5">
        <v>0</v>
      </c>
      <c r="P1989" s="3">
        <f t="shared" si="442"/>
        <v>3187.5</v>
      </c>
      <c r="Q1989" s="3">
        <f t="shared" si="443"/>
        <v>911.5</v>
      </c>
      <c r="R1989" s="3">
        <f t="shared" si="444"/>
        <v>2301</v>
      </c>
      <c r="S1989" s="57">
        <f t="shared" si="445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25">
      <c r="A1990" s="163">
        <v>926</v>
      </c>
      <c r="B1990" s="2" t="s">
        <v>2110</v>
      </c>
      <c r="C1990" s="1" t="s">
        <v>34</v>
      </c>
      <c r="D1990" s="107" t="s">
        <v>1134</v>
      </c>
      <c r="E1990" s="1" t="s">
        <v>1184</v>
      </c>
      <c r="F1990" s="1" t="s">
        <v>32</v>
      </c>
      <c r="G1990" s="3">
        <v>15000</v>
      </c>
      <c r="H1990" s="58">
        <v>0</v>
      </c>
      <c r="I1990" s="3">
        <v>25</v>
      </c>
      <c r="J1990" s="3">
        <f t="shared" si="437"/>
        <v>430.5</v>
      </c>
      <c r="K1990" s="55">
        <f t="shared" si="438"/>
        <v>1065</v>
      </c>
      <c r="L1990" s="55">
        <f t="shared" si="439"/>
        <v>172.5</v>
      </c>
      <c r="M1990" s="3">
        <f t="shared" si="440"/>
        <v>456</v>
      </c>
      <c r="N1990" s="55">
        <f t="shared" si="441"/>
        <v>1063.5</v>
      </c>
      <c r="O1990" s="5">
        <v>0</v>
      </c>
      <c r="P1990" s="3">
        <f t="shared" si="442"/>
        <v>3187.5</v>
      </c>
      <c r="Q1990" s="3">
        <f t="shared" si="443"/>
        <v>911.5</v>
      </c>
      <c r="R1990" s="3">
        <f t="shared" si="444"/>
        <v>2301</v>
      </c>
      <c r="S1990" s="57">
        <f t="shared" si="445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25">
      <c r="A1991" s="163">
        <v>927</v>
      </c>
      <c r="B1991" s="2" t="s">
        <v>2111</v>
      </c>
      <c r="C1991" s="1" t="s">
        <v>34</v>
      </c>
      <c r="D1991" s="107" t="s">
        <v>1134</v>
      </c>
      <c r="E1991" s="1" t="s">
        <v>1184</v>
      </c>
      <c r="F1991" s="1" t="s">
        <v>32</v>
      </c>
      <c r="G1991" s="3">
        <v>15000</v>
      </c>
      <c r="H1991" s="58">
        <v>0</v>
      </c>
      <c r="I1991" s="3">
        <v>25</v>
      </c>
      <c r="J1991" s="3">
        <f t="shared" si="437"/>
        <v>430.5</v>
      </c>
      <c r="K1991" s="55">
        <f t="shared" si="438"/>
        <v>1065</v>
      </c>
      <c r="L1991" s="55">
        <f t="shared" si="439"/>
        <v>172.5</v>
      </c>
      <c r="M1991" s="3">
        <f t="shared" si="440"/>
        <v>456</v>
      </c>
      <c r="N1991" s="55">
        <f t="shared" si="441"/>
        <v>1063.5</v>
      </c>
      <c r="O1991" s="5">
        <v>0</v>
      </c>
      <c r="P1991" s="3">
        <f t="shared" si="442"/>
        <v>3187.5</v>
      </c>
      <c r="Q1991" s="3">
        <f t="shared" si="443"/>
        <v>911.5</v>
      </c>
      <c r="R1991" s="3">
        <f t="shared" si="444"/>
        <v>2301</v>
      </c>
      <c r="S1991" s="57">
        <f t="shared" si="445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" customHeight="1" x14ac:dyDescent="0.25">
      <c r="A1992" s="163">
        <v>928</v>
      </c>
      <c r="B1992" s="2" t="s">
        <v>2112</v>
      </c>
      <c r="C1992" s="1" t="s">
        <v>34</v>
      </c>
      <c r="D1992" s="107" t="s">
        <v>1134</v>
      </c>
      <c r="E1992" s="1" t="s">
        <v>1184</v>
      </c>
      <c r="F1992" s="1" t="s">
        <v>32</v>
      </c>
      <c r="G1992" s="3">
        <v>15000</v>
      </c>
      <c r="H1992" s="58">
        <v>0</v>
      </c>
      <c r="I1992" s="3">
        <v>25</v>
      </c>
      <c r="J1992" s="3">
        <f t="shared" si="437"/>
        <v>430.5</v>
      </c>
      <c r="K1992" s="55">
        <f t="shared" si="438"/>
        <v>1065</v>
      </c>
      <c r="L1992" s="55">
        <f t="shared" si="439"/>
        <v>172.5</v>
      </c>
      <c r="M1992" s="3">
        <f t="shared" si="440"/>
        <v>456</v>
      </c>
      <c r="N1992" s="55">
        <f t="shared" si="441"/>
        <v>1063.5</v>
      </c>
      <c r="O1992" s="5">
        <v>0</v>
      </c>
      <c r="P1992" s="3">
        <f t="shared" si="442"/>
        <v>3187.5</v>
      </c>
      <c r="Q1992" s="3">
        <f t="shared" si="443"/>
        <v>911.5</v>
      </c>
      <c r="R1992" s="3">
        <f t="shared" si="444"/>
        <v>2301</v>
      </c>
      <c r="S1992" s="57">
        <f t="shared" si="445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" customHeight="1" x14ac:dyDescent="0.25">
      <c r="A1993" s="163">
        <v>929</v>
      </c>
      <c r="B1993" s="120" t="s">
        <v>2113</v>
      </c>
      <c r="C1993" s="1" t="s">
        <v>34</v>
      </c>
      <c r="D1993" s="107" t="s">
        <v>1134</v>
      </c>
      <c r="E1993" s="1" t="s">
        <v>1184</v>
      </c>
      <c r="F1993" s="1" t="s">
        <v>32</v>
      </c>
      <c r="G1993" s="3">
        <v>15000</v>
      </c>
      <c r="H1993" s="58">
        <v>0</v>
      </c>
      <c r="I1993" s="3">
        <v>25</v>
      </c>
      <c r="J1993" s="3">
        <f t="shared" si="437"/>
        <v>430.5</v>
      </c>
      <c r="K1993" s="55">
        <f t="shared" si="438"/>
        <v>1065</v>
      </c>
      <c r="L1993" s="55">
        <f t="shared" si="439"/>
        <v>172.5</v>
      </c>
      <c r="M1993" s="3">
        <f t="shared" si="440"/>
        <v>456</v>
      </c>
      <c r="N1993" s="55">
        <f t="shared" si="441"/>
        <v>1063.5</v>
      </c>
      <c r="O1993" s="5">
        <v>0</v>
      </c>
      <c r="P1993" s="3">
        <f t="shared" si="442"/>
        <v>3187.5</v>
      </c>
      <c r="Q1993" s="3">
        <f t="shared" si="443"/>
        <v>911.5</v>
      </c>
      <c r="R1993" s="3">
        <f t="shared" si="444"/>
        <v>2301</v>
      </c>
      <c r="S1993" s="57">
        <f t="shared" si="445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25">
      <c r="A1994" s="163">
        <v>930</v>
      </c>
      <c r="B1994" s="2" t="s">
        <v>2114</v>
      </c>
      <c r="C1994" s="1" t="s">
        <v>34</v>
      </c>
      <c r="D1994" s="107" t="s">
        <v>1134</v>
      </c>
      <c r="E1994" s="1" t="s">
        <v>1184</v>
      </c>
      <c r="F1994" s="1" t="s">
        <v>32</v>
      </c>
      <c r="G1994" s="3">
        <v>15000</v>
      </c>
      <c r="H1994" s="58">
        <v>0</v>
      </c>
      <c r="I1994" s="3">
        <v>25</v>
      </c>
      <c r="J1994" s="3">
        <f t="shared" si="437"/>
        <v>430.5</v>
      </c>
      <c r="K1994" s="55">
        <f t="shared" si="438"/>
        <v>1065</v>
      </c>
      <c r="L1994" s="55">
        <f t="shared" si="439"/>
        <v>172.5</v>
      </c>
      <c r="M1994" s="3">
        <f t="shared" si="440"/>
        <v>456</v>
      </c>
      <c r="N1994" s="55">
        <f t="shared" si="441"/>
        <v>1063.5</v>
      </c>
      <c r="O1994" s="5">
        <v>0</v>
      </c>
      <c r="P1994" s="3">
        <f t="shared" si="442"/>
        <v>3187.5</v>
      </c>
      <c r="Q1994" s="3">
        <f t="shared" si="443"/>
        <v>911.5</v>
      </c>
      <c r="R1994" s="3">
        <f t="shared" si="444"/>
        <v>2301</v>
      </c>
      <c r="S1994" s="57">
        <f t="shared" si="445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25">
      <c r="A1995" s="163">
        <v>931</v>
      </c>
      <c r="B1995" s="2" t="s">
        <v>2115</v>
      </c>
      <c r="C1995" s="1" t="s">
        <v>34</v>
      </c>
      <c r="D1995" s="107" t="s">
        <v>1134</v>
      </c>
      <c r="E1995" s="1" t="s">
        <v>1184</v>
      </c>
      <c r="F1995" s="1" t="s">
        <v>32</v>
      </c>
      <c r="G1995" s="3">
        <v>15000</v>
      </c>
      <c r="H1995" s="58">
        <v>0</v>
      </c>
      <c r="I1995" s="3">
        <v>25</v>
      </c>
      <c r="J1995" s="3">
        <f t="shared" si="437"/>
        <v>430.5</v>
      </c>
      <c r="K1995" s="55">
        <f t="shared" si="438"/>
        <v>1065</v>
      </c>
      <c r="L1995" s="55">
        <f t="shared" si="439"/>
        <v>172.5</v>
      </c>
      <c r="M1995" s="3">
        <f t="shared" si="440"/>
        <v>456</v>
      </c>
      <c r="N1995" s="55">
        <f t="shared" si="441"/>
        <v>1063.5</v>
      </c>
      <c r="O1995" s="5">
        <v>0</v>
      </c>
      <c r="P1995" s="3">
        <f t="shared" si="442"/>
        <v>3187.5</v>
      </c>
      <c r="Q1995" s="3">
        <f t="shared" si="443"/>
        <v>911.5</v>
      </c>
      <c r="R1995" s="3">
        <f t="shared" si="444"/>
        <v>2301</v>
      </c>
      <c r="S1995" s="57">
        <f t="shared" si="445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25">
      <c r="A1996" s="163">
        <v>932</v>
      </c>
      <c r="B1996" s="2" t="s">
        <v>2116</v>
      </c>
      <c r="C1996" s="1" t="s">
        <v>34</v>
      </c>
      <c r="D1996" s="107" t="s">
        <v>1134</v>
      </c>
      <c r="E1996" s="1" t="s">
        <v>1184</v>
      </c>
      <c r="F1996" s="1" t="s">
        <v>32</v>
      </c>
      <c r="G1996" s="3">
        <v>15000</v>
      </c>
      <c r="H1996" s="58">
        <v>0</v>
      </c>
      <c r="I1996" s="3">
        <v>25</v>
      </c>
      <c r="J1996" s="3">
        <f t="shared" si="437"/>
        <v>430.5</v>
      </c>
      <c r="K1996" s="55">
        <f t="shared" si="438"/>
        <v>1065</v>
      </c>
      <c r="L1996" s="55">
        <f t="shared" si="439"/>
        <v>172.5</v>
      </c>
      <c r="M1996" s="3">
        <f t="shared" si="440"/>
        <v>456</v>
      </c>
      <c r="N1996" s="55">
        <f t="shared" si="441"/>
        <v>1063.5</v>
      </c>
      <c r="O1996" s="5">
        <v>0</v>
      </c>
      <c r="P1996" s="3">
        <f t="shared" si="442"/>
        <v>3187.5</v>
      </c>
      <c r="Q1996" s="3">
        <f t="shared" si="443"/>
        <v>911.5</v>
      </c>
      <c r="R1996" s="3">
        <f t="shared" si="444"/>
        <v>2301</v>
      </c>
      <c r="S1996" s="57">
        <f t="shared" si="445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25">
      <c r="A1997" s="163">
        <v>933</v>
      </c>
      <c r="B1997" s="2" t="s">
        <v>2117</v>
      </c>
      <c r="C1997" s="1" t="s">
        <v>34</v>
      </c>
      <c r="D1997" s="107" t="s">
        <v>1134</v>
      </c>
      <c r="E1997" s="1" t="s">
        <v>1184</v>
      </c>
      <c r="F1997" s="1" t="s">
        <v>32</v>
      </c>
      <c r="G1997" s="3">
        <v>15000</v>
      </c>
      <c r="H1997" s="58">
        <v>0</v>
      </c>
      <c r="I1997" s="3">
        <v>25</v>
      </c>
      <c r="J1997" s="3">
        <f t="shared" si="437"/>
        <v>430.5</v>
      </c>
      <c r="K1997" s="55">
        <f t="shared" si="438"/>
        <v>1065</v>
      </c>
      <c r="L1997" s="55">
        <f t="shared" si="439"/>
        <v>172.5</v>
      </c>
      <c r="M1997" s="3">
        <f t="shared" si="440"/>
        <v>456</v>
      </c>
      <c r="N1997" s="55">
        <f t="shared" si="441"/>
        <v>1063.5</v>
      </c>
      <c r="O1997" s="5">
        <v>0</v>
      </c>
      <c r="P1997" s="3">
        <f t="shared" si="442"/>
        <v>3187.5</v>
      </c>
      <c r="Q1997" s="3">
        <f t="shared" si="443"/>
        <v>911.5</v>
      </c>
      <c r="R1997" s="3">
        <f t="shared" si="444"/>
        <v>2301</v>
      </c>
      <c r="S1997" s="57">
        <f t="shared" si="445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25">
      <c r="A1998" s="163">
        <v>934</v>
      </c>
      <c r="B1998" s="2" t="s">
        <v>2118</v>
      </c>
      <c r="C1998" s="1" t="s">
        <v>34</v>
      </c>
      <c r="D1998" s="107" t="s">
        <v>1134</v>
      </c>
      <c r="E1998" s="1" t="s">
        <v>1184</v>
      </c>
      <c r="F1998" s="1" t="s">
        <v>32</v>
      </c>
      <c r="G1998" s="3">
        <v>15000</v>
      </c>
      <c r="H1998" s="58">
        <v>0</v>
      </c>
      <c r="I1998" s="3">
        <v>25</v>
      </c>
      <c r="J1998" s="3">
        <f t="shared" si="437"/>
        <v>430.5</v>
      </c>
      <c r="K1998" s="55">
        <f t="shared" si="438"/>
        <v>1065</v>
      </c>
      <c r="L1998" s="55">
        <f t="shared" si="439"/>
        <v>172.5</v>
      </c>
      <c r="M1998" s="3">
        <f t="shared" si="440"/>
        <v>456</v>
      </c>
      <c r="N1998" s="55">
        <f t="shared" si="441"/>
        <v>1063.5</v>
      </c>
      <c r="O1998" s="5">
        <v>0</v>
      </c>
      <c r="P1998" s="3">
        <f t="shared" si="442"/>
        <v>3187.5</v>
      </c>
      <c r="Q1998" s="3">
        <f t="shared" si="443"/>
        <v>911.5</v>
      </c>
      <c r="R1998" s="3">
        <f t="shared" si="444"/>
        <v>2301</v>
      </c>
      <c r="S1998" s="57">
        <f t="shared" si="445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25">
      <c r="A1999" s="163">
        <v>935</v>
      </c>
      <c r="B1999" s="106" t="s">
        <v>2119</v>
      </c>
      <c r="C1999" s="1" t="s">
        <v>34</v>
      </c>
      <c r="D1999" s="107" t="s">
        <v>1134</v>
      </c>
      <c r="E1999" s="1" t="s">
        <v>1184</v>
      </c>
      <c r="F1999" s="1" t="s">
        <v>32</v>
      </c>
      <c r="G1999" s="3">
        <v>15000</v>
      </c>
      <c r="H1999" s="58">
        <v>0</v>
      </c>
      <c r="I1999" s="3">
        <v>25</v>
      </c>
      <c r="J1999" s="3">
        <f t="shared" si="437"/>
        <v>430.5</v>
      </c>
      <c r="K1999" s="55">
        <f t="shared" si="438"/>
        <v>1065</v>
      </c>
      <c r="L1999" s="55">
        <f t="shared" si="439"/>
        <v>172.5</v>
      </c>
      <c r="M1999" s="3">
        <f t="shared" si="440"/>
        <v>456</v>
      </c>
      <c r="N1999" s="55">
        <f t="shared" si="441"/>
        <v>1063.5</v>
      </c>
      <c r="O1999" s="5">
        <v>0</v>
      </c>
      <c r="P1999" s="3">
        <f t="shared" si="442"/>
        <v>3187.5</v>
      </c>
      <c r="Q1999" s="3">
        <f t="shared" si="443"/>
        <v>911.5</v>
      </c>
      <c r="R1999" s="3">
        <f t="shared" si="444"/>
        <v>2301</v>
      </c>
      <c r="S1999" s="57">
        <f t="shared" si="445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" customHeight="1" x14ac:dyDescent="0.25">
      <c r="A2000" s="163">
        <v>936</v>
      </c>
      <c r="B2000" s="106" t="s">
        <v>2120</v>
      </c>
      <c r="C2000" s="1" t="s">
        <v>34</v>
      </c>
      <c r="D2000" s="107" t="s">
        <v>1134</v>
      </c>
      <c r="E2000" s="1" t="s">
        <v>1184</v>
      </c>
      <c r="F2000" s="1" t="s">
        <v>32</v>
      </c>
      <c r="G2000" s="3">
        <v>15000</v>
      </c>
      <c r="H2000" s="58">
        <v>0</v>
      </c>
      <c r="I2000" s="3">
        <v>25</v>
      </c>
      <c r="J2000" s="3">
        <f t="shared" si="437"/>
        <v>430.5</v>
      </c>
      <c r="K2000" s="55">
        <f t="shared" si="438"/>
        <v>1065</v>
      </c>
      <c r="L2000" s="55">
        <f t="shared" si="439"/>
        <v>172.5</v>
      </c>
      <c r="M2000" s="3">
        <f t="shared" si="440"/>
        <v>456</v>
      </c>
      <c r="N2000" s="55">
        <f t="shared" si="441"/>
        <v>1063.5</v>
      </c>
      <c r="O2000" s="5">
        <v>0</v>
      </c>
      <c r="P2000" s="3">
        <f t="shared" si="442"/>
        <v>3187.5</v>
      </c>
      <c r="Q2000" s="3">
        <f t="shared" si="443"/>
        <v>911.5</v>
      </c>
      <c r="R2000" s="3">
        <f t="shared" si="444"/>
        <v>2301</v>
      </c>
      <c r="S2000" s="57">
        <f t="shared" si="445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" customHeight="1" x14ac:dyDescent="0.25">
      <c r="A2001" s="163">
        <v>937</v>
      </c>
      <c r="B2001" s="120" t="s">
        <v>2121</v>
      </c>
      <c r="C2001" s="1" t="s">
        <v>34</v>
      </c>
      <c r="D2001" s="107" t="s">
        <v>1134</v>
      </c>
      <c r="E2001" s="1" t="s">
        <v>1184</v>
      </c>
      <c r="F2001" s="1" t="s">
        <v>32</v>
      </c>
      <c r="G2001" s="3">
        <v>15000</v>
      </c>
      <c r="H2001" s="58">
        <v>0</v>
      </c>
      <c r="I2001" s="3">
        <v>25</v>
      </c>
      <c r="J2001" s="3">
        <f t="shared" si="437"/>
        <v>430.5</v>
      </c>
      <c r="K2001" s="55">
        <f t="shared" si="438"/>
        <v>1065</v>
      </c>
      <c r="L2001" s="55">
        <f t="shared" si="439"/>
        <v>172.5</v>
      </c>
      <c r="M2001" s="3">
        <f t="shared" si="440"/>
        <v>456</v>
      </c>
      <c r="N2001" s="55">
        <f t="shared" si="441"/>
        <v>1063.5</v>
      </c>
      <c r="O2001" s="5">
        <v>0</v>
      </c>
      <c r="P2001" s="3">
        <f t="shared" si="442"/>
        <v>3187.5</v>
      </c>
      <c r="Q2001" s="3">
        <f t="shared" si="443"/>
        <v>911.5</v>
      </c>
      <c r="R2001" s="3">
        <f t="shared" si="444"/>
        <v>2301</v>
      </c>
      <c r="S2001" s="57">
        <f t="shared" si="445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" customHeight="1" x14ac:dyDescent="0.25">
      <c r="A2002" s="163">
        <v>938</v>
      </c>
      <c r="B2002" s="2" t="s">
        <v>2122</v>
      </c>
      <c r="C2002" s="1" t="s">
        <v>34</v>
      </c>
      <c r="D2002" s="107" t="s">
        <v>1134</v>
      </c>
      <c r="E2002" s="1" t="s">
        <v>1184</v>
      </c>
      <c r="F2002" s="1" t="s">
        <v>32</v>
      </c>
      <c r="G2002" s="3">
        <v>15000</v>
      </c>
      <c r="H2002" s="58">
        <v>0</v>
      </c>
      <c r="I2002" s="3">
        <v>25</v>
      </c>
      <c r="J2002" s="3">
        <f t="shared" si="437"/>
        <v>430.5</v>
      </c>
      <c r="K2002" s="55">
        <f t="shared" si="438"/>
        <v>1065</v>
      </c>
      <c r="L2002" s="55">
        <f t="shared" si="439"/>
        <v>172.5</v>
      </c>
      <c r="M2002" s="3">
        <f t="shared" si="440"/>
        <v>456</v>
      </c>
      <c r="N2002" s="55">
        <f t="shared" si="441"/>
        <v>1063.5</v>
      </c>
      <c r="O2002" s="5">
        <v>1350.12</v>
      </c>
      <c r="P2002" s="3">
        <f t="shared" si="442"/>
        <v>3187.5</v>
      </c>
      <c r="Q2002" s="3">
        <f t="shared" si="443"/>
        <v>2261.62</v>
      </c>
      <c r="R2002" s="3">
        <f t="shared" si="444"/>
        <v>2301</v>
      </c>
      <c r="S2002" s="57">
        <f t="shared" si="445"/>
        <v>12738.380000000001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25">
      <c r="A2003" s="163">
        <v>939</v>
      </c>
      <c r="B2003" s="2" t="s">
        <v>2123</v>
      </c>
      <c r="C2003" s="1" t="s">
        <v>34</v>
      </c>
      <c r="D2003" s="107" t="s">
        <v>1134</v>
      </c>
      <c r="E2003" s="1" t="s">
        <v>1184</v>
      </c>
      <c r="F2003" s="1" t="s">
        <v>32</v>
      </c>
      <c r="G2003" s="3">
        <v>15000</v>
      </c>
      <c r="H2003" s="58">
        <v>0</v>
      </c>
      <c r="I2003" s="3">
        <v>25</v>
      </c>
      <c r="J2003" s="3">
        <f t="shared" si="437"/>
        <v>430.5</v>
      </c>
      <c r="K2003" s="55">
        <f t="shared" si="438"/>
        <v>1065</v>
      </c>
      <c r="L2003" s="55">
        <f t="shared" si="439"/>
        <v>172.5</v>
      </c>
      <c r="M2003" s="3">
        <f t="shared" si="440"/>
        <v>456</v>
      </c>
      <c r="N2003" s="55">
        <f t="shared" si="441"/>
        <v>1063.5</v>
      </c>
      <c r="O2003" s="5">
        <v>0</v>
      </c>
      <c r="P2003" s="3">
        <f t="shared" si="442"/>
        <v>3187.5</v>
      </c>
      <c r="Q2003" s="3">
        <f t="shared" si="443"/>
        <v>911.5</v>
      </c>
      <c r="R2003" s="3">
        <f t="shared" si="444"/>
        <v>2301</v>
      </c>
      <c r="S2003" s="57">
        <f t="shared" si="445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25">
      <c r="A2004" s="163">
        <v>940</v>
      </c>
      <c r="B2004" s="120" t="s">
        <v>2124</v>
      </c>
      <c r="C2004" s="1" t="s">
        <v>34</v>
      </c>
      <c r="D2004" s="107" t="s">
        <v>1134</v>
      </c>
      <c r="E2004" s="1" t="s">
        <v>1184</v>
      </c>
      <c r="F2004" s="1" t="s">
        <v>32</v>
      </c>
      <c r="G2004" s="3">
        <v>15000</v>
      </c>
      <c r="H2004" s="58">
        <v>0</v>
      </c>
      <c r="I2004" s="3">
        <v>25</v>
      </c>
      <c r="J2004" s="3">
        <f t="shared" si="437"/>
        <v>430.5</v>
      </c>
      <c r="K2004" s="55">
        <f t="shared" si="438"/>
        <v>1065</v>
      </c>
      <c r="L2004" s="55">
        <f t="shared" si="439"/>
        <v>172.5</v>
      </c>
      <c r="M2004" s="3">
        <f t="shared" si="440"/>
        <v>456</v>
      </c>
      <c r="N2004" s="55">
        <f t="shared" si="441"/>
        <v>1063.5</v>
      </c>
      <c r="O2004" s="5">
        <v>0</v>
      </c>
      <c r="P2004" s="3">
        <f t="shared" si="442"/>
        <v>3187.5</v>
      </c>
      <c r="Q2004" s="3">
        <f t="shared" si="443"/>
        <v>911.5</v>
      </c>
      <c r="R2004" s="3">
        <f t="shared" si="444"/>
        <v>2301</v>
      </c>
      <c r="S2004" s="57">
        <f t="shared" si="445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25">
      <c r="A2005" s="163">
        <v>941</v>
      </c>
      <c r="B2005" s="120" t="s">
        <v>2125</v>
      </c>
      <c r="C2005" s="1" t="s">
        <v>34</v>
      </c>
      <c r="D2005" s="107" t="s">
        <v>1134</v>
      </c>
      <c r="E2005" s="1" t="s">
        <v>1184</v>
      </c>
      <c r="F2005" s="1" t="s">
        <v>32</v>
      </c>
      <c r="G2005" s="3">
        <v>15000</v>
      </c>
      <c r="H2005" s="58">
        <v>0</v>
      </c>
      <c r="I2005" s="3">
        <v>25</v>
      </c>
      <c r="J2005" s="3">
        <f t="shared" si="437"/>
        <v>430.5</v>
      </c>
      <c r="K2005" s="55">
        <f t="shared" si="438"/>
        <v>1065</v>
      </c>
      <c r="L2005" s="55">
        <f t="shared" si="439"/>
        <v>172.5</v>
      </c>
      <c r="M2005" s="3">
        <f t="shared" si="440"/>
        <v>456</v>
      </c>
      <c r="N2005" s="55">
        <f t="shared" si="441"/>
        <v>1063.5</v>
      </c>
      <c r="O2005" s="5">
        <v>0</v>
      </c>
      <c r="P2005" s="3">
        <f t="shared" si="442"/>
        <v>3187.5</v>
      </c>
      <c r="Q2005" s="3">
        <f t="shared" si="443"/>
        <v>911.5</v>
      </c>
      <c r="R2005" s="3">
        <f t="shared" si="444"/>
        <v>2301</v>
      </c>
      <c r="S2005" s="57">
        <f t="shared" si="445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" customHeight="1" x14ac:dyDescent="0.25">
      <c r="A2006" s="163">
        <v>942</v>
      </c>
      <c r="B2006" s="2" t="s">
        <v>2126</v>
      </c>
      <c r="C2006" s="1" t="s">
        <v>34</v>
      </c>
      <c r="D2006" s="107" t="s">
        <v>1134</v>
      </c>
      <c r="E2006" s="1" t="s">
        <v>1184</v>
      </c>
      <c r="F2006" s="1" t="s">
        <v>32</v>
      </c>
      <c r="G2006" s="3">
        <v>15000</v>
      </c>
      <c r="H2006" s="58">
        <v>0</v>
      </c>
      <c r="I2006" s="3">
        <v>25</v>
      </c>
      <c r="J2006" s="3">
        <f t="shared" si="437"/>
        <v>430.5</v>
      </c>
      <c r="K2006" s="55">
        <f t="shared" si="438"/>
        <v>1065</v>
      </c>
      <c r="L2006" s="55">
        <f t="shared" si="439"/>
        <v>172.5</v>
      </c>
      <c r="M2006" s="3">
        <f t="shared" si="440"/>
        <v>456</v>
      </c>
      <c r="N2006" s="55">
        <f t="shared" si="441"/>
        <v>1063.5</v>
      </c>
      <c r="O2006" s="5">
        <v>0</v>
      </c>
      <c r="P2006" s="3">
        <f t="shared" si="442"/>
        <v>3187.5</v>
      </c>
      <c r="Q2006" s="3">
        <f t="shared" si="443"/>
        <v>911.5</v>
      </c>
      <c r="R2006" s="3">
        <f t="shared" si="444"/>
        <v>2301</v>
      </c>
      <c r="S2006" s="57">
        <f t="shared" si="445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" customHeight="1" x14ac:dyDescent="0.25">
      <c r="A2007" s="163">
        <v>943</v>
      </c>
      <c r="B2007" t="s">
        <v>2127</v>
      </c>
      <c r="C2007" s="1" t="s">
        <v>34</v>
      </c>
      <c r="D2007" s="107" t="s">
        <v>1134</v>
      </c>
      <c r="E2007" s="1" t="s">
        <v>1184</v>
      </c>
      <c r="F2007" s="1" t="s">
        <v>32</v>
      </c>
      <c r="G2007" s="3">
        <v>15000</v>
      </c>
      <c r="H2007" s="58">
        <v>0</v>
      </c>
      <c r="I2007" s="3">
        <v>25</v>
      </c>
      <c r="J2007" s="3">
        <f t="shared" si="437"/>
        <v>430.5</v>
      </c>
      <c r="K2007" s="55">
        <f t="shared" si="438"/>
        <v>1065</v>
      </c>
      <c r="L2007" s="55">
        <f t="shared" si="439"/>
        <v>172.5</v>
      </c>
      <c r="M2007" s="3">
        <f t="shared" si="440"/>
        <v>456</v>
      </c>
      <c r="N2007" s="55">
        <f t="shared" si="441"/>
        <v>1063.5</v>
      </c>
      <c r="O2007" s="5">
        <v>0</v>
      </c>
      <c r="P2007" s="3">
        <f t="shared" si="442"/>
        <v>3187.5</v>
      </c>
      <c r="Q2007" s="3">
        <f t="shared" si="443"/>
        <v>911.5</v>
      </c>
      <c r="R2007" s="3">
        <f t="shared" si="444"/>
        <v>2301</v>
      </c>
      <c r="S2007" s="57">
        <f t="shared" si="445"/>
        <v>14088.5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" customHeight="1" x14ac:dyDescent="0.25">
      <c r="A2008" s="163">
        <v>944</v>
      </c>
      <c r="B2008" s="2" t="s">
        <v>2128</v>
      </c>
      <c r="C2008" s="1" t="s">
        <v>34</v>
      </c>
      <c r="D2008" s="107" t="s">
        <v>1134</v>
      </c>
      <c r="E2008" s="1" t="s">
        <v>1184</v>
      </c>
      <c r="F2008" s="1" t="s">
        <v>32</v>
      </c>
      <c r="G2008" s="3">
        <v>15000</v>
      </c>
      <c r="H2008" s="58">
        <v>0</v>
      </c>
      <c r="I2008" s="3">
        <v>25</v>
      </c>
      <c r="J2008" s="3">
        <f t="shared" si="437"/>
        <v>430.5</v>
      </c>
      <c r="K2008" s="55">
        <f t="shared" si="438"/>
        <v>1065</v>
      </c>
      <c r="L2008" s="55">
        <f t="shared" si="439"/>
        <v>172.5</v>
      </c>
      <c r="M2008" s="3">
        <f t="shared" si="440"/>
        <v>456</v>
      </c>
      <c r="N2008" s="55">
        <f t="shared" si="441"/>
        <v>1063.5</v>
      </c>
      <c r="O2008" s="5">
        <v>0</v>
      </c>
      <c r="P2008" s="3">
        <f t="shared" si="442"/>
        <v>3187.5</v>
      </c>
      <c r="Q2008" s="3">
        <f t="shared" si="443"/>
        <v>911.5</v>
      </c>
      <c r="R2008" s="3">
        <f t="shared" si="444"/>
        <v>2301</v>
      </c>
      <c r="S2008" s="57">
        <f t="shared" si="445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" customHeight="1" x14ac:dyDescent="0.25">
      <c r="A2009" s="163">
        <v>945</v>
      </c>
      <c r="B2009" s="2" t="s">
        <v>2129</v>
      </c>
      <c r="C2009" s="1" t="s">
        <v>34</v>
      </c>
      <c r="D2009" s="107" t="s">
        <v>1134</v>
      </c>
      <c r="E2009" s="1" t="s">
        <v>1184</v>
      </c>
      <c r="F2009" s="1" t="s">
        <v>32</v>
      </c>
      <c r="G2009" s="3">
        <v>15000</v>
      </c>
      <c r="H2009" s="58">
        <v>0</v>
      </c>
      <c r="I2009" s="3">
        <v>25</v>
      </c>
      <c r="J2009" s="3">
        <f t="shared" si="437"/>
        <v>430.5</v>
      </c>
      <c r="K2009" s="55">
        <f t="shared" si="438"/>
        <v>1065</v>
      </c>
      <c r="L2009" s="55">
        <f t="shared" si="439"/>
        <v>172.5</v>
      </c>
      <c r="M2009" s="3">
        <f t="shared" si="440"/>
        <v>456</v>
      </c>
      <c r="N2009" s="55">
        <f t="shared" si="441"/>
        <v>1063.5</v>
      </c>
      <c r="O2009" s="5">
        <v>0</v>
      </c>
      <c r="P2009" s="3">
        <f t="shared" si="442"/>
        <v>3187.5</v>
      </c>
      <c r="Q2009" s="3">
        <f t="shared" si="443"/>
        <v>911.5</v>
      </c>
      <c r="R2009" s="3">
        <f t="shared" si="444"/>
        <v>2301</v>
      </c>
      <c r="S2009" s="57">
        <f t="shared" si="445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25">
      <c r="A2010" s="163">
        <v>946</v>
      </c>
      <c r="B2010" s="2" t="s">
        <v>2130</v>
      </c>
      <c r="C2010" s="1" t="s">
        <v>34</v>
      </c>
      <c r="D2010" s="107" t="s">
        <v>1134</v>
      </c>
      <c r="E2010" s="1" t="s">
        <v>1184</v>
      </c>
      <c r="F2010" s="1" t="s">
        <v>32</v>
      </c>
      <c r="G2010" s="3">
        <v>15000</v>
      </c>
      <c r="H2010" s="58">
        <v>0</v>
      </c>
      <c r="I2010" s="3">
        <v>25</v>
      </c>
      <c r="J2010" s="3">
        <f t="shared" si="437"/>
        <v>430.5</v>
      </c>
      <c r="K2010" s="55">
        <f t="shared" si="438"/>
        <v>1065</v>
      </c>
      <c r="L2010" s="55">
        <f t="shared" si="439"/>
        <v>172.5</v>
      </c>
      <c r="M2010" s="3">
        <f t="shared" si="440"/>
        <v>456</v>
      </c>
      <c r="N2010" s="55">
        <f t="shared" si="441"/>
        <v>1063.5</v>
      </c>
      <c r="O2010" s="5">
        <v>0</v>
      </c>
      <c r="P2010" s="3">
        <f t="shared" si="442"/>
        <v>3187.5</v>
      </c>
      <c r="Q2010" s="3">
        <f t="shared" si="443"/>
        <v>911.5</v>
      </c>
      <c r="R2010" s="3">
        <f t="shared" si="444"/>
        <v>2301</v>
      </c>
      <c r="S2010" s="57">
        <f t="shared" si="445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25">
      <c r="A2011" s="163">
        <v>947</v>
      </c>
      <c r="B2011" s="2" t="s">
        <v>2131</v>
      </c>
      <c r="C2011" s="1" t="s">
        <v>34</v>
      </c>
      <c r="D2011" s="107" t="s">
        <v>1134</v>
      </c>
      <c r="E2011" s="1" t="s">
        <v>1184</v>
      </c>
      <c r="F2011" s="1" t="s">
        <v>32</v>
      </c>
      <c r="G2011" s="3">
        <v>15000</v>
      </c>
      <c r="H2011" s="58">
        <v>0</v>
      </c>
      <c r="I2011" s="3">
        <v>25</v>
      </c>
      <c r="J2011" s="3">
        <f t="shared" si="437"/>
        <v>430.5</v>
      </c>
      <c r="K2011" s="55">
        <f t="shared" si="438"/>
        <v>1065</v>
      </c>
      <c r="L2011" s="55">
        <f t="shared" si="439"/>
        <v>172.5</v>
      </c>
      <c r="M2011" s="3">
        <f t="shared" si="440"/>
        <v>456</v>
      </c>
      <c r="N2011" s="55">
        <f t="shared" si="441"/>
        <v>1063.5</v>
      </c>
      <c r="O2011" s="5">
        <v>0</v>
      </c>
      <c r="P2011" s="3">
        <f t="shared" si="442"/>
        <v>3187.5</v>
      </c>
      <c r="Q2011" s="3">
        <f t="shared" si="443"/>
        <v>911.5</v>
      </c>
      <c r="R2011" s="3">
        <f t="shared" si="444"/>
        <v>2301</v>
      </c>
      <c r="S2011" s="57">
        <f t="shared" si="445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25">
      <c r="A2012" s="163">
        <v>948</v>
      </c>
      <c r="B2012" s="2" t="s">
        <v>2132</v>
      </c>
      <c r="C2012" s="1" t="s">
        <v>34</v>
      </c>
      <c r="D2012" s="107" t="s">
        <v>1134</v>
      </c>
      <c r="E2012" s="1" t="s">
        <v>1184</v>
      </c>
      <c r="F2012" s="1" t="s">
        <v>32</v>
      </c>
      <c r="G2012" s="3">
        <v>15000</v>
      </c>
      <c r="H2012" s="58">
        <v>0</v>
      </c>
      <c r="I2012" s="3">
        <v>25</v>
      </c>
      <c r="J2012" s="3">
        <f t="shared" si="437"/>
        <v>430.5</v>
      </c>
      <c r="K2012" s="55">
        <f t="shared" si="438"/>
        <v>1065</v>
      </c>
      <c r="L2012" s="55">
        <f t="shared" si="439"/>
        <v>172.5</v>
      </c>
      <c r="M2012" s="3">
        <f t="shared" si="440"/>
        <v>456</v>
      </c>
      <c r="N2012" s="55">
        <f t="shared" si="441"/>
        <v>1063.5</v>
      </c>
      <c r="O2012" s="5">
        <v>0</v>
      </c>
      <c r="P2012" s="3">
        <f t="shared" si="442"/>
        <v>3187.5</v>
      </c>
      <c r="Q2012" s="3">
        <f t="shared" si="443"/>
        <v>911.5</v>
      </c>
      <c r="R2012" s="3">
        <f t="shared" si="444"/>
        <v>2301</v>
      </c>
      <c r="S2012" s="57">
        <f t="shared" si="445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" customHeight="1" x14ac:dyDescent="0.25">
      <c r="A2013" s="163">
        <v>949</v>
      </c>
      <c r="B2013" s="2" t="s">
        <v>2133</v>
      </c>
      <c r="C2013" s="1" t="s">
        <v>34</v>
      </c>
      <c r="D2013" s="107" t="s">
        <v>1134</v>
      </c>
      <c r="E2013" s="1" t="s">
        <v>1184</v>
      </c>
      <c r="F2013" s="1" t="s">
        <v>32</v>
      </c>
      <c r="G2013" s="3">
        <v>15000</v>
      </c>
      <c r="H2013" s="58">
        <v>0</v>
      </c>
      <c r="I2013" s="3">
        <v>25</v>
      </c>
      <c r="J2013" s="3">
        <f t="shared" si="437"/>
        <v>430.5</v>
      </c>
      <c r="K2013" s="55">
        <f t="shared" si="438"/>
        <v>1065</v>
      </c>
      <c r="L2013" s="55">
        <f t="shared" si="439"/>
        <v>172.5</v>
      </c>
      <c r="M2013" s="3">
        <f t="shared" si="440"/>
        <v>456</v>
      </c>
      <c r="N2013" s="55">
        <f t="shared" si="441"/>
        <v>1063.5</v>
      </c>
      <c r="O2013" s="5">
        <v>0</v>
      </c>
      <c r="P2013" s="3">
        <f t="shared" si="442"/>
        <v>3187.5</v>
      </c>
      <c r="Q2013" s="3">
        <f t="shared" si="443"/>
        <v>911.5</v>
      </c>
      <c r="R2013" s="3">
        <f t="shared" si="444"/>
        <v>2301</v>
      </c>
      <c r="S2013" s="57">
        <f t="shared" si="445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" customHeight="1" x14ac:dyDescent="0.25">
      <c r="A2014" s="163">
        <v>950</v>
      </c>
      <c r="B2014" s="120" t="s">
        <v>2134</v>
      </c>
      <c r="C2014" s="1" t="s">
        <v>34</v>
      </c>
      <c r="D2014" s="107" t="s">
        <v>1134</v>
      </c>
      <c r="E2014" s="1" t="s">
        <v>1184</v>
      </c>
      <c r="F2014" s="1" t="s">
        <v>32</v>
      </c>
      <c r="G2014" s="3">
        <v>15000</v>
      </c>
      <c r="H2014" s="58">
        <v>0</v>
      </c>
      <c r="I2014" s="3">
        <v>25</v>
      </c>
      <c r="J2014" s="3">
        <f t="shared" si="437"/>
        <v>430.5</v>
      </c>
      <c r="K2014" s="55">
        <f t="shared" si="438"/>
        <v>1065</v>
      </c>
      <c r="L2014" s="55">
        <f t="shared" si="439"/>
        <v>172.5</v>
      </c>
      <c r="M2014" s="3">
        <f t="shared" si="440"/>
        <v>456</v>
      </c>
      <c r="N2014" s="55">
        <f t="shared" si="441"/>
        <v>1063.5</v>
      </c>
      <c r="O2014" s="5">
        <v>0</v>
      </c>
      <c r="P2014" s="3">
        <f t="shared" si="442"/>
        <v>3187.5</v>
      </c>
      <c r="Q2014" s="3">
        <f t="shared" si="443"/>
        <v>911.5</v>
      </c>
      <c r="R2014" s="3">
        <f t="shared" si="444"/>
        <v>2301</v>
      </c>
      <c r="S2014" s="57">
        <f t="shared" si="445"/>
        <v>14088.5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" customHeight="1" x14ac:dyDescent="0.25">
      <c r="A2015" s="163">
        <v>951</v>
      </c>
      <c r="B2015" s="2" t="s">
        <v>2135</v>
      </c>
      <c r="C2015" s="1" t="s">
        <v>34</v>
      </c>
      <c r="D2015" s="107" t="s">
        <v>1134</v>
      </c>
      <c r="E2015" s="1" t="s">
        <v>1184</v>
      </c>
      <c r="F2015" s="1" t="s">
        <v>32</v>
      </c>
      <c r="G2015" s="3">
        <v>15000</v>
      </c>
      <c r="H2015" s="58">
        <v>0</v>
      </c>
      <c r="I2015" s="3">
        <v>25</v>
      </c>
      <c r="J2015" s="3">
        <f t="shared" si="437"/>
        <v>430.5</v>
      </c>
      <c r="K2015" s="55">
        <f t="shared" si="438"/>
        <v>1065</v>
      </c>
      <c r="L2015" s="55">
        <f t="shared" si="439"/>
        <v>172.5</v>
      </c>
      <c r="M2015" s="3">
        <f t="shared" si="440"/>
        <v>456</v>
      </c>
      <c r="N2015" s="55">
        <f t="shared" si="441"/>
        <v>1063.5</v>
      </c>
      <c r="O2015" s="5">
        <v>1350.12</v>
      </c>
      <c r="P2015" s="3">
        <f t="shared" si="442"/>
        <v>3187.5</v>
      </c>
      <c r="Q2015" s="3">
        <f t="shared" si="443"/>
        <v>2261.62</v>
      </c>
      <c r="R2015" s="3">
        <f t="shared" si="444"/>
        <v>2301</v>
      </c>
      <c r="S2015" s="57">
        <f t="shared" si="445"/>
        <v>12738.380000000001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" customHeight="1" x14ac:dyDescent="0.25">
      <c r="A2016" s="163">
        <v>952</v>
      </c>
      <c r="B2016" s="2" t="s">
        <v>2136</v>
      </c>
      <c r="C2016" s="1" t="s">
        <v>34</v>
      </c>
      <c r="D2016" s="107" t="s">
        <v>1134</v>
      </c>
      <c r="E2016" s="1" t="s">
        <v>1184</v>
      </c>
      <c r="F2016" s="1" t="s">
        <v>32</v>
      </c>
      <c r="G2016" s="3">
        <v>15000</v>
      </c>
      <c r="H2016" s="58">
        <v>0</v>
      </c>
      <c r="I2016" s="3">
        <v>25</v>
      </c>
      <c r="J2016" s="3">
        <f t="shared" si="437"/>
        <v>430.5</v>
      </c>
      <c r="K2016" s="55">
        <f t="shared" si="438"/>
        <v>1065</v>
      </c>
      <c r="L2016" s="55">
        <f t="shared" si="439"/>
        <v>172.5</v>
      </c>
      <c r="M2016" s="3">
        <f t="shared" si="440"/>
        <v>456</v>
      </c>
      <c r="N2016" s="55">
        <f t="shared" si="441"/>
        <v>1063.5</v>
      </c>
      <c r="O2016" s="5">
        <v>0</v>
      </c>
      <c r="P2016" s="3">
        <f t="shared" si="442"/>
        <v>3187.5</v>
      </c>
      <c r="Q2016" s="3">
        <f t="shared" si="443"/>
        <v>911.5</v>
      </c>
      <c r="R2016" s="3">
        <f t="shared" si="444"/>
        <v>2301</v>
      </c>
      <c r="S2016" s="57">
        <f t="shared" si="445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" customHeight="1" x14ac:dyDescent="0.25">
      <c r="A2017" s="163">
        <v>953</v>
      </c>
      <c r="B2017" s="120" t="s">
        <v>2137</v>
      </c>
      <c r="C2017" s="1" t="s">
        <v>34</v>
      </c>
      <c r="D2017" s="107" t="s">
        <v>1134</v>
      </c>
      <c r="E2017" s="1" t="s">
        <v>1184</v>
      </c>
      <c r="F2017" s="1" t="s">
        <v>32</v>
      </c>
      <c r="G2017" s="3">
        <v>15000</v>
      </c>
      <c r="H2017" s="58">
        <v>0</v>
      </c>
      <c r="I2017" s="3">
        <v>25</v>
      </c>
      <c r="J2017" s="3">
        <f t="shared" si="437"/>
        <v>430.5</v>
      </c>
      <c r="K2017" s="55">
        <f t="shared" si="438"/>
        <v>1065</v>
      </c>
      <c r="L2017" s="55">
        <f t="shared" si="439"/>
        <v>172.5</v>
      </c>
      <c r="M2017" s="3">
        <f t="shared" si="440"/>
        <v>456</v>
      </c>
      <c r="N2017" s="55">
        <f t="shared" si="441"/>
        <v>1063.5</v>
      </c>
      <c r="O2017" s="5">
        <v>0</v>
      </c>
      <c r="P2017" s="3">
        <f t="shared" si="442"/>
        <v>3187.5</v>
      </c>
      <c r="Q2017" s="3">
        <f t="shared" si="443"/>
        <v>911.5</v>
      </c>
      <c r="R2017" s="3">
        <f t="shared" si="444"/>
        <v>2301</v>
      </c>
      <c r="S2017" s="57">
        <f t="shared" si="445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25">
      <c r="A2018" s="163">
        <v>954</v>
      </c>
      <c r="B2018" s="2" t="s">
        <v>2138</v>
      </c>
      <c r="C2018" s="1" t="s">
        <v>34</v>
      </c>
      <c r="D2018" s="107" t="s">
        <v>1134</v>
      </c>
      <c r="E2018" s="1" t="s">
        <v>1184</v>
      </c>
      <c r="F2018" s="1" t="s">
        <v>32</v>
      </c>
      <c r="G2018" s="3">
        <v>20460</v>
      </c>
      <c r="H2018" s="58">
        <v>0</v>
      </c>
      <c r="I2018" s="3">
        <v>25</v>
      </c>
      <c r="J2018" s="3">
        <f t="shared" si="437"/>
        <v>587.202</v>
      </c>
      <c r="K2018" s="55">
        <f t="shared" si="438"/>
        <v>1452.6599999999999</v>
      </c>
      <c r="L2018" s="55">
        <f t="shared" si="439"/>
        <v>235.29</v>
      </c>
      <c r="M2018" s="3">
        <f t="shared" si="440"/>
        <v>621.98400000000004</v>
      </c>
      <c r="N2018" s="55">
        <f t="shared" si="441"/>
        <v>1450.614</v>
      </c>
      <c r="O2018" s="5">
        <v>1350.12</v>
      </c>
      <c r="P2018" s="3">
        <f t="shared" si="442"/>
        <v>4347.75</v>
      </c>
      <c r="Q2018" s="3">
        <f t="shared" si="443"/>
        <v>2584.306</v>
      </c>
      <c r="R2018" s="3">
        <f t="shared" si="444"/>
        <v>3138.5639999999999</v>
      </c>
      <c r="S2018" s="57">
        <f t="shared" si="445"/>
        <v>17875.694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25">
      <c r="A2019" s="163">
        <v>955</v>
      </c>
      <c r="B2019" s="2" t="s">
        <v>2139</v>
      </c>
      <c r="C2019" s="1" t="s">
        <v>34</v>
      </c>
      <c r="D2019" s="107" t="s">
        <v>1134</v>
      </c>
      <c r="E2019" s="1" t="s">
        <v>1184</v>
      </c>
      <c r="F2019" s="1" t="s">
        <v>32</v>
      </c>
      <c r="G2019" s="3">
        <v>15000</v>
      </c>
      <c r="H2019" s="58">
        <v>0</v>
      </c>
      <c r="I2019" s="3">
        <v>25</v>
      </c>
      <c r="J2019" s="3">
        <f t="shared" si="437"/>
        <v>430.5</v>
      </c>
      <c r="K2019" s="55">
        <f t="shared" si="438"/>
        <v>1065</v>
      </c>
      <c r="L2019" s="55">
        <f t="shared" si="439"/>
        <v>172.5</v>
      </c>
      <c r="M2019" s="3">
        <f t="shared" si="440"/>
        <v>456</v>
      </c>
      <c r="N2019" s="55">
        <f t="shared" si="441"/>
        <v>1063.5</v>
      </c>
      <c r="O2019" s="5">
        <v>0</v>
      </c>
      <c r="P2019" s="3">
        <f t="shared" si="442"/>
        <v>3187.5</v>
      </c>
      <c r="Q2019" s="3">
        <f t="shared" si="443"/>
        <v>911.5</v>
      </c>
      <c r="R2019" s="3">
        <f t="shared" si="444"/>
        <v>2301</v>
      </c>
      <c r="S2019" s="57">
        <f t="shared" si="445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25">
      <c r="A2020" s="163">
        <v>956</v>
      </c>
      <c r="B2020" s="2" t="s">
        <v>2140</v>
      </c>
      <c r="C2020" s="1" t="s">
        <v>34</v>
      </c>
      <c r="D2020" s="107" t="s">
        <v>1134</v>
      </c>
      <c r="E2020" s="1" t="s">
        <v>1184</v>
      </c>
      <c r="F2020" s="1" t="s">
        <v>32</v>
      </c>
      <c r="G2020" s="3">
        <v>15000</v>
      </c>
      <c r="H2020" s="58">
        <v>0</v>
      </c>
      <c r="I2020" s="3">
        <v>25</v>
      </c>
      <c r="J2020" s="3">
        <f t="shared" si="437"/>
        <v>430.5</v>
      </c>
      <c r="K2020" s="55">
        <f t="shared" si="438"/>
        <v>1065</v>
      </c>
      <c r="L2020" s="55">
        <f t="shared" si="439"/>
        <v>172.5</v>
      </c>
      <c r="M2020" s="3">
        <f t="shared" si="440"/>
        <v>456</v>
      </c>
      <c r="N2020" s="55">
        <f t="shared" si="441"/>
        <v>1063.5</v>
      </c>
      <c r="O2020" s="5">
        <v>0</v>
      </c>
      <c r="P2020" s="3">
        <f t="shared" si="442"/>
        <v>3187.5</v>
      </c>
      <c r="Q2020" s="3">
        <f t="shared" si="443"/>
        <v>911.5</v>
      </c>
      <c r="R2020" s="3">
        <f t="shared" si="444"/>
        <v>2301</v>
      </c>
      <c r="S2020" s="57">
        <f t="shared" si="445"/>
        <v>14088.5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" customHeight="1" x14ac:dyDescent="0.25">
      <c r="A2021" s="163">
        <v>957</v>
      </c>
      <c r="B2021" s="2" t="s">
        <v>2141</v>
      </c>
      <c r="C2021" s="1" t="s">
        <v>34</v>
      </c>
      <c r="D2021" s="107" t="s">
        <v>1134</v>
      </c>
      <c r="E2021" s="1" t="s">
        <v>1184</v>
      </c>
      <c r="F2021" s="1" t="s">
        <v>32</v>
      </c>
      <c r="G2021" s="3">
        <v>15000</v>
      </c>
      <c r="H2021" s="58">
        <v>0</v>
      </c>
      <c r="I2021" s="3">
        <v>25</v>
      </c>
      <c r="J2021" s="3">
        <f t="shared" si="437"/>
        <v>430.5</v>
      </c>
      <c r="K2021" s="55">
        <f t="shared" si="438"/>
        <v>1065</v>
      </c>
      <c r="L2021" s="55">
        <f t="shared" si="439"/>
        <v>172.5</v>
      </c>
      <c r="M2021" s="3">
        <f t="shared" si="440"/>
        <v>456</v>
      </c>
      <c r="N2021" s="55">
        <f t="shared" si="441"/>
        <v>1063.5</v>
      </c>
      <c r="O2021" s="5">
        <v>0</v>
      </c>
      <c r="P2021" s="3">
        <f t="shared" si="442"/>
        <v>3187.5</v>
      </c>
      <c r="Q2021" s="3">
        <f t="shared" si="443"/>
        <v>911.5</v>
      </c>
      <c r="R2021" s="3">
        <f t="shared" si="444"/>
        <v>2301</v>
      </c>
      <c r="S2021" s="57">
        <f t="shared" si="445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" customHeight="1" x14ac:dyDescent="0.25">
      <c r="A2022" s="163">
        <v>958</v>
      </c>
      <c r="B2022" s="120" t="s">
        <v>2142</v>
      </c>
      <c r="C2022" s="1" t="s">
        <v>34</v>
      </c>
      <c r="D2022" s="107" t="s">
        <v>1134</v>
      </c>
      <c r="E2022" s="1" t="s">
        <v>1184</v>
      </c>
      <c r="F2022" s="1" t="s">
        <v>32</v>
      </c>
      <c r="G2022" s="3">
        <v>15000</v>
      </c>
      <c r="H2022" s="58">
        <v>0</v>
      </c>
      <c r="I2022" s="3">
        <v>25</v>
      </c>
      <c r="J2022" s="3">
        <f t="shared" si="437"/>
        <v>430.5</v>
      </c>
      <c r="K2022" s="55">
        <f t="shared" si="438"/>
        <v>1065</v>
      </c>
      <c r="L2022" s="55">
        <f t="shared" si="439"/>
        <v>172.5</v>
      </c>
      <c r="M2022" s="3">
        <f t="shared" si="440"/>
        <v>456</v>
      </c>
      <c r="N2022" s="55">
        <f t="shared" si="441"/>
        <v>1063.5</v>
      </c>
      <c r="O2022" s="5">
        <v>0</v>
      </c>
      <c r="P2022" s="3">
        <f t="shared" si="442"/>
        <v>3187.5</v>
      </c>
      <c r="Q2022" s="3">
        <f t="shared" si="443"/>
        <v>911.5</v>
      </c>
      <c r="R2022" s="3">
        <f t="shared" si="444"/>
        <v>2301</v>
      </c>
      <c r="S2022" s="57">
        <f t="shared" si="445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25">
      <c r="A2023" s="163">
        <v>959</v>
      </c>
      <c r="B2023" s="2" t="s">
        <v>2143</v>
      </c>
      <c r="C2023" s="1" t="s">
        <v>34</v>
      </c>
      <c r="D2023" s="107" t="s">
        <v>1134</v>
      </c>
      <c r="E2023" s="1" t="s">
        <v>1184</v>
      </c>
      <c r="F2023" s="1" t="s">
        <v>32</v>
      </c>
      <c r="G2023" s="3">
        <v>15000</v>
      </c>
      <c r="H2023" s="58">
        <v>0</v>
      </c>
      <c r="I2023" s="3">
        <v>25</v>
      </c>
      <c r="J2023" s="3">
        <f t="shared" si="437"/>
        <v>430.5</v>
      </c>
      <c r="K2023" s="55">
        <f t="shared" si="438"/>
        <v>1065</v>
      </c>
      <c r="L2023" s="55">
        <f t="shared" si="439"/>
        <v>172.5</v>
      </c>
      <c r="M2023" s="3">
        <f t="shared" si="440"/>
        <v>456</v>
      </c>
      <c r="N2023" s="55">
        <f t="shared" si="441"/>
        <v>1063.5</v>
      </c>
      <c r="O2023" s="5">
        <v>0</v>
      </c>
      <c r="P2023" s="3">
        <f t="shared" si="442"/>
        <v>3187.5</v>
      </c>
      <c r="Q2023" s="3">
        <f t="shared" si="443"/>
        <v>911.5</v>
      </c>
      <c r="R2023" s="3">
        <f t="shared" si="444"/>
        <v>2301</v>
      </c>
      <c r="S2023" s="57">
        <f t="shared" si="445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25">
      <c r="A2024" s="163">
        <v>960</v>
      </c>
      <c r="B2024" s="2" t="s">
        <v>2144</v>
      </c>
      <c r="C2024" s="1" t="s">
        <v>34</v>
      </c>
      <c r="D2024" s="107" t="s">
        <v>1134</v>
      </c>
      <c r="E2024" s="1" t="s">
        <v>1184</v>
      </c>
      <c r="F2024" s="1" t="s">
        <v>32</v>
      </c>
      <c r="G2024" s="3">
        <v>15000</v>
      </c>
      <c r="H2024" s="58">
        <v>0</v>
      </c>
      <c r="I2024" s="3">
        <v>25</v>
      </c>
      <c r="J2024" s="3">
        <f t="shared" si="437"/>
        <v>430.5</v>
      </c>
      <c r="K2024" s="55">
        <f t="shared" si="438"/>
        <v>1065</v>
      </c>
      <c r="L2024" s="55">
        <f t="shared" si="439"/>
        <v>172.5</v>
      </c>
      <c r="M2024" s="3">
        <f t="shared" si="440"/>
        <v>456</v>
      </c>
      <c r="N2024" s="55">
        <f t="shared" si="441"/>
        <v>1063.5</v>
      </c>
      <c r="O2024" s="5">
        <v>0</v>
      </c>
      <c r="P2024" s="3">
        <f t="shared" si="442"/>
        <v>3187.5</v>
      </c>
      <c r="Q2024" s="3">
        <f t="shared" si="443"/>
        <v>911.5</v>
      </c>
      <c r="R2024" s="3">
        <f t="shared" si="444"/>
        <v>2301</v>
      </c>
      <c r="S2024" s="57">
        <f t="shared" si="445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" customHeight="1" x14ac:dyDescent="0.25">
      <c r="A2025" s="163">
        <v>961</v>
      </c>
      <c r="B2025" s="2" t="s">
        <v>2145</v>
      </c>
      <c r="C2025" s="1" t="s">
        <v>34</v>
      </c>
      <c r="D2025" s="107" t="s">
        <v>1134</v>
      </c>
      <c r="E2025" s="1" t="s">
        <v>1184</v>
      </c>
      <c r="F2025" s="1" t="s">
        <v>32</v>
      </c>
      <c r="G2025" s="3">
        <v>15000</v>
      </c>
      <c r="H2025" s="58">
        <v>0</v>
      </c>
      <c r="I2025" s="3">
        <v>25</v>
      </c>
      <c r="J2025" s="3">
        <f t="shared" ref="J2025:J2088" si="446">+G2025*2.87%</f>
        <v>430.5</v>
      </c>
      <c r="K2025" s="55">
        <f t="shared" ref="K2025:K2088" si="447">+G2025*7.1%</f>
        <v>1065</v>
      </c>
      <c r="L2025" s="55">
        <f t="shared" ref="L2025:L2088" si="448">+G2025*1.15%</f>
        <v>172.5</v>
      </c>
      <c r="M2025" s="3">
        <f t="shared" ref="M2025:M2088" si="449">+G2025*3.04%</f>
        <v>456</v>
      </c>
      <c r="N2025" s="55">
        <f t="shared" ref="N2025:N2088" si="450">+G2025*7.09%</f>
        <v>1063.5</v>
      </c>
      <c r="O2025" s="5">
        <v>0</v>
      </c>
      <c r="P2025" s="3">
        <f t="shared" ref="P2025:P2088" si="451">SUM(J2025:N2025)</f>
        <v>3187.5</v>
      </c>
      <c r="Q2025" s="3">
        <f t="shared" ref="Q2025:Q2088" si="452">H2025+I2025+J2025+M2025+O2025</f>
        <v>911.5</v>
      </c>
      <c r="R2025" s="3">
        <f t="shared" ref="R2025:R2088" si="453">+K2025+L2025+N2025</f>
        <v>2301</v>
      </c>
      <c r="S2025" s="57">
        <f t="shared" ref="S2025:S2088" si="454">+G2025-Q2025</f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" customHeight="1" x14ac:dyDescent="0.25">
      <c r="A2026" s="163">
        <v>962</v>
      </c>
      <c r="B2026" s="2" t="s">
        <v>2146</v>
      </c>
      <c r="C2026" s="1" t="s">
        <v>34</v>
      </c>
      <c r="D2026" s="107" t="s">
        <v>1134</v>
      </c>
      <c r="E2026" s="1" t="s">
        <v>1184</v>
      </c>
      <c r="F2026" s="1" t="s">
        <v>32</v>
      </c>
      <c r="G2026" s="3">
        <v>15000</v>
      </c>
      <c r="H2026" s="58">
        <v>0</v>
      </c>
      <c r="I2026" s="3">
        <v>25</v>
      </c>
      <c r="J2026" s="3">
        <f t="shared" si="446"/>
        <v>430.5</v>
      </c>
      <c r="K2026" s="55">
        <f t="shared" si="447"/>
        <v>1065</v>
      </c>
      <c r="L2026" s="55">
        <f t="shared" si="448"/>
        <v>172.5</v>
      </c>
      <c r="M2026" s="3">
        <f t="shared" si="449"/>
        <v>456</v>
      </c>
      <c r="N2026" s="55">
        <f t="shared" si="450"/>
        <v>1063.5</v>
      </c>
      <c r="O2026" s="5">
        <v>1350.12</v>
      </c>
      <c r="P2026" s="3">
        <f t="shared" si="451"/>
        <v>3187.5</v>
      </c>
      <c r="Q2026" s="3">
        <f t="shared" si="452"/>
        <v>2261.62</v>
      </c>
      <c r="R2026" s="3">
        <f t="shared" si="453"/>
        <v>2301</v>
      </c>
      <c r="S2026" s="57">
        <f t="shared" si="454"/>
        <v>12738.380000000001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25">
      <c r="A2027" s="163">
        <v>963</v>
      </c>
      <c r="B2027" s="2" t="s">
        <v>2147</v>
      </c>
      <c r="C2027" s="1" t="s">
        <v>34</v>
      </c>
      <c r="D2027" s="107" t="s">
        <v>1134</v>
      </c>
      <c r="E2027" s="1" t="s">
        <v>1184</v>
      </c>
      <c r="F2027" s="1" t="s">
        <v>32</v>
      </c>
      <c r="G2027" s="3">
        <v>15000</v>
      </c>
      <c r="H2027" s="58">
        <v>0</v>
      </c>
      <c r="I2027" s="3">
        <v>25</v>
      </c>
      <c r="J2027" s="3">
        <f t="shared" si="446"/>
        <v>430.5</v>
      </c>
      <c r="K2027" s="55">
        <f t="shared" si="447"/>
        <v>1065</v>
      </c>
      <c r="L2027" s="55">
        <f t="shared" si="448"/>
        <v>172.5</v>
      </c>
      <c r="M2027" s="3">
        <f t="shared" si="449"/>
        <v>456</v>
      </c>
      <c r="N2027" s="55">
        <f t="shared" si="450"/>
        <v>1063.5</v>
      </c>
      <c r="O2027" s="5">
        <v>0</v>
      </c>
      <c r="P2027" s="3">
        <f t="shared" si="451"/>
        <v>3187.5</v>
      </c>
      <c r="Q2027" s="3">
        <f t="shared" si="452"/>
        <v>911.5</v>
      </c>
      <c r="R2027" s="3">
        <f t="shared" si="453"/>
        <v>2301</v>
      </c>
      <c r="S2027" s="57">
        <f t="shared" si="454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25">
      <c r="A2028" s="163">
        <v>964</v>
      </c>
      <c r="B2028" s="2" t="s">
        <v>2148</v>
      </c>
      <c r="C2028" s="1" t="s">
        <v>34</v>
      </c>
      <c r="D2028" s="107" t="s">
        <v>1134</v>
      </c>
      <c r="E2028" s="1" t="s">
        <v>1184</v>
      </c>
      <c r="F2028" s="1" t="s">
        <v>32</v>
      </c>
      <c r="G2028" s="3">
        <v>15000</v>
      </c>
      <c r="H2028" s="58">
        <v>0</v>
      </c>
      <c r="I2028" s="3">
        <v>25</v>
      </c>
      <c r="J2028" s="3">
        <f t="shared" si="446"/>
        <v>430.5</v>
      </c>
      <c r="K2028" s="55">
        <f t="shared" si="447"/>
        <v>1065</v>
      </c>
      <c r="L2028" s="55">
        <f t="shared" si="448"/>
        <v>172.5</v>
      </c>
      <c r="M2028" s="3">
        <f t="shared" si="449"/>
        <v>456</v>
      </c>
      <c r="N2028" s="55">
        <f t="shared" si="450"/>
        <v>1063.5</v>
      </c>
      <c r="O2028" s="5">
        <v>1350.12</v>
      </c>
      <c r="P2028" s="3">
        <f t="shared" si="451"/>
        <v>3187.5</v>
      </c>
      <c r="Q2028" s="3">
        <f t="shared" si="452"/>
        <v>2261.62</v>
      </c>
      <c r="R2028" s="3">
        <f t="shared" si="453"/>
        <v>2301</v>
      </c>
      <c r="S2028" s="57">
        <f t="shared" si="454"/>
        <v>12738.380000000001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25">
      <c r="A2029" s="163">
        <v>965</v>
      </c>
      <c r="B2029" s="2" t="s">
        <v>2149</v>
      </c>
      <c r="C2029" s="1" t="s">
        <v>34</v>
      </c>
      <c r="D2029" s="107" t="s">
        <v>1134</v>
      </c>
      <c r="E2029" s="1" t="s">
        <v>1184</v>
      </c>
      <c r="F2029" s="1" t="s">
        <v>32</v>
      </c>
      <c r="G2029" s="3">
        <v>15000</v>
      </c>
      <c r="H2029" s="58">
        <v>0</v>
      </c>
      <c r="I2029" s="3">
        <v>25</v>
      </c>
      <c r="J2029" s="3">
        <f t="shared" si="446"/>
        <v>430.5</v>
      </c>
      <c r="K2029" s="55">
        <f t="shared" si="447"/>
        <v>1065</v>
      </c>
      <c r="L2029" s="55">
        <f t="shared" si="448"/>
        <v>172.5</v>
      </c>
      <c r="M2029" s="3">
        <f t="shared" si="449"/>
        <v>456</v>
      </c>
      <c r="N2029" s="55">
        <f t="shared" si="450"/>
        <v>1063.5</v>
      </c>
      <c r="O2029" s="5">
        <v>0</v>
      </c>
      <c r="P2029" s="3">
        <f t="shared" si="451"/>
        <v>3187.5</v>
      </c>
      <c r="Q2029" s="3">
        <f t="shared" si="452"/>
        <v>911.5</v>
      </c>
      <c r="R2029" s="3">
        <f t="shared" si="453"/>
        <v>2301</v>
      </c>
      <c r="S2029" s="57">
        <f t="shared" si="454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25">
      <c r="A2030" s="163">
        <v>966</v>
      </c>
      <c r="B2030" s="120" t="s">
        <v>2150</v>
      </c>
      <c r="C2030" s="1" t="s">
        <v>34</v>
      </c>
      <c r="D2030" s="107" t="s">
        <v>1134</v>
      </c>
      <c r="E2030" s="1" t="s">
        <v>1184</v>
      </c>
      <c r="F2030" s="1" t="s">
        <v>32</v>
      </c>
      <c r="G2030" s="3">
        <v>15000</v>
      </c>
      <c r="H2030" s="58">
        <v>0</v>
      </c>
      <c r="I2030" s="3">
        <v>25</v>
      </c>
      <c r="J2030" s="3">
        <f t="shared" si="446"/>
        <v>430.5</v>
      </c>
      <c r="K2030" s="55">
        <f t="shared" si="447"/>
        <v>1065</v>
      </c>
      <c r="L2030" s="55">
        <f t="shared" si="448"/>
        <v>172.5</v>
      </c>
      <c r="M2030" s="3">
        <f t="shared" si="449"/>
        <v>456</v>
      </c>
      <c r="N2030" s="55">
        <f t="shared" si="450"/>
        <v>1063.5</v>
      </c>
      <c r="O2030" s="5">
        <v>0</v>
      </c>
      <c r="P2030" s="3">
        <f t="shared" si="451"/>
        <v>3187.5</v>
      </c>
      <c r="Q2030" s="3">
        <f t="shared" si="452"/>
        <v>911.5</v>
      </c>
      <c r="R2030" s="3">
        <f t="shared" si="453"/>
        <v>2301</v>
      </c>
      <c r="S2030" s="57">
        <f t="shared" si="454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25">
      <c r="A2031" s="163">
        <v>967</v>
      </c>
      <c r="B2031" s="2" t="s">
        <v>2151</v>
      </c>
      <c r="C2031" s="1" t="s">
        <v>34</v>
      </c>
      <c r="D2031" s="107" t="s">
        <v>1134</v>
      </c>
      <c r="E2031" s="1" t="s">
        <v>1184</v>
      </c>
      <c r="F2031" s="1" t="s">
        <v>32</v>
      </c>
      <c r="G2031" s="3">
        <v>15000</v>
      </c>
      <c r="H2031" s="58">
        <v>0</v>
      </c>
      <c r="I2031" s="3">
        <v>25</v>
      </c>
      <c r="J2031" s="3">
        <f t="shared" si="446"/>
        <v>430.5</v>
      </c>
      <c r="K2031" s="55">
        <f t="shared" si="447"/>
        <v>1065</v>
      </c>
      <c r="L2031" s="55">
        <f t="shared" si="448"/>
        <v>172.5</v>
      </c>
      <c r="M2031" s="3">
        <f t="shared" si="449"/>
        <v>456</v>
      </c>
      <c r="N2031" s="55">
        <f t="shared" si="450"/>
        <v>1063.5</v>
      </c>
      <c r="O2031" s="5">
        <v>0</v>
      </c>
      <c r="P2031" s="3">
        <f t="shared" si="451"/>
        <v>3187.5</v>
      </c>
      <c r="Q2031" s="3">
        <f t="shared" si="452"/>
        <v>911.5</v>
      </c>
      <c r="R2031" s="3">
        <f t="shared" si="453"/>
        <v>2301</v>
      </c>
      <c r="S2031" s="57">
        <f t="shared" si="454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25">
      <c r="A2032" s="163">
        <v>968</v>
      </c>
      <c r="B2032" s="2" t="s">
        <v>2152</v>
      </c>
      <c r="C2032" s="1" t="s">
        <v>34</v>
      </c>
      <c r="D2032" s="107" t="s">
        <v>1134</v>
      </c>
      <c r="E2032" s="1" t="s">
        <v>1184</v>
      </c>
      <c r="F2032" s="1" t="s">
        <v>32</v>
      </c>
      <c r="G2032" s="3">
        <v>15000</v>
      </c>
      <c r="H2032" s="58">
        <v>0</v>
      </c>
      <c r="I2032" s="3">
        <v>25</v>
      </c>
      <c r="J2032" s="3">
        <f t="shared" si="446"/>
        <v>430.5</v>
      </c>
      <c r="K2032" s="55">
        <f t="shared" si="447"/>
        <v>1065</v>
      </c>
      <c r="L2032" s="55">
        <f t="shared" si="448"/>
        <v>172.5</v>
      </c>
      <c r="M2032" s="3">
        <f t="shared" si="449"/>
        <v>456</v>
      </c>
      <c r="N2032" s="55">
        <f t="shared" si="450"/>
        <v>1063.5</v>
      </c>
      <c r="O2032" s="5">
        <v>0</v>
      </c>
      <c r="P2032" s="3">
        <f t="shared" si="451"/>
        <v>3187.5</v>
      </c>
      <c r="Q2032" s="3">
        <f t="shared" si="452"/>
        <v>911.5</v>
      </c>
      <c r="R2032" s="3">
        <f t="shared" si="453"/>
        <v>2301</v>
      </c>
      <c r="S2032" s="57">
        <f t="shared" si="454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25">
      <c r="A2033" s="163">
        <v>969</v>
      </c>
      <c r="B2033" s="120" t="s">
        <v>2153</v>
      </c>
      <c r="C2033" s="1" t="s">
        <v>34</v>
      </c>
      <c r="D2033" s="107" t="s">
        <v>1134</v>
      </c>
      <c r="E2033" s="1" t="s">
        <v>1184</v>
      </c>
      <c r="F2033" s="1" t="s">
        <v>32</v>
      </c>
      <c r="G2033" s="3">
        <v>15000</v>
      </c>
      <c r="H2033" s="58">
        <v>0</v>
      </c>
      <c r="I2033" s="3">
        <v>25</v>
      </c>
      <c r="J2033" s="3">
        <f t="shared" si="446"/>
        <v>430.5</v>
      </c>
      <c r="K2033" s="55">
        <f t="shared" si="447"/>
        <v>1065</v>
      </c>
      <c r="L2033" s="55">
        <f t="shared" si="448"/>
        <v>172.5</v>
      </c>
      <c r="M2033" s="3">
        <f t="shared" si="449"/>
        <v>456</v>
      </c>
      <c r="N2033" s="55">
        <f t="shared" si="450"/>
        <v>1063.5</v>
      </c>
      <c r="O2033" s="5">
        <v>0</v>
      </c>
      <c r="P2033" s="3">
        <f t="shared" si="451"/>
        <v>3187.5</v>
      </c>
      <c r="Q2033" s="3">
        <f t="shared" si="452"/>
        <v>911.5</v>
      </c>
      <c r="R2033" s="3">
        <f t="shared" si="453"/>
        <v>2301</v>
      </c>
      <c r="S2033" s="57">
        <f t="shared" si="454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25">
      <c r="A2034" s="163">
        <v>970</v>
      </c>
      <c r="B2034" s="120" t="s">
        <v>2154</v>
      </c>
      <c r="C2034" s="1" t="s">
        <v>34</v>
      </c>
      <c r="D2034" s="107" t="s">
        <v>1134</v>
      </c>
      <c r="E2034" s="1" t="s">
        <v>1184</v>
      </c>
      <c r="F2034" s="1" t="s">
        <v>32</v>
      </c>
      <c r="G2034" s="3">
        <v>15000</v>
      </c>
      <c r="H2034" s="58">
        <v>0</v>
      </c>
      <c r="I2034" s="3">
        <v>25</v>
      </c>
      <c r="J2034" s="3">
        <f t="shared" si="446"/>
        <v>430.5</v>
      </c>
      <c r="K2034" s="55">
        <f t="shared" si="447"/>
        <v>1065</v>
      </c>
      <c r="L2034" s="55">
        <f t="shared" si="448"/>
        <v>172.5</v>
      </c>
      <c r="M2034" s="3">
        <f t="shared" si="449"/>
        <v>456</v>
      </c>
      <c r="N2034" s="55">
        <f t="shared" si="450"/>
        <v>1063.5</v>
      </c>
      <c r="O2034" s="5">
        <v>0</v>
      </c>
      <c r="P2034" s="3">
        <f t="shared" si="451"/>
        <v>3187.5</v>
      </c>
      <c r="Q2034" s="3">
        <f t="shared" si="452"/>
        <v>911.5</v>
      </c>
      <c r="R2034" s="3">
        <f t="shared" si="453"/>
        <v>2301</v>
      </c>
      <c r="S2034" s="57">
        <f t="shared" si="454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25">
      <c r="A2035" s="163">
        <v>971</v>
      </c>
      <c r="B2035" s="2" t="s">
        <v>2155</v>
      </c>
      <c r="C2035" s="1" t="s">
        <v>34</v>
      </c>
      <c r="D2035" s="107" t="s">
        <v>1134</v>
      </c>
      <c r="E2035" s="1" t="s">
        <v>1184</v>
      </c>
      <c r="F2035" s="1" t="s">
        <v>32</v>
      </c>
      <c r="G2035" s="3">
        <v>15000</v>
      </c>
      <c r="H2035" s="58">
        <v>0</v>
      </c>
      <c r="I2035" s="3">
        <v>25</v>
      </c>
      <c r="J2035" s="3">
        <f t="shared" si="446"/>
        <v>430.5</v>
      </c>
      <c r="K2035" s="55">
        <f t="shared" si="447"/>
        <v>1065</v>
      </c>
      <c r="L2035" s="55">
        <f t="shared" si="448"/>
        <v>172.5</v>
      </c>
      <c r="M2035" s="3">
        <f t="shared" si="449"/>
        <v>456</v>
      </c>
      <c r="N2035" s="55">
        <f t="shared" si="450"/>
        <v>1063.5</v>
      </c>
      <c r="O2035" s="5">
        <v>0</v>
      </c>
      <c r="P2035" s="3">
        <f t="shared" si="451"/>
        <v>3187.5</v>
      </c>
      <c r="Q2035" s="3">
        <f t="shared" si="452"/>
        <v>911.5</v>
      </c>
      <c r="R2035" s="3">
        <f t="shared" si="453"/>
        <v>2301</v>
      </c>
      <c r="S2035" s="57">
        <f t="shared" si="454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25">
      <c r="A2036" s="163">
        <v>972</v>
      </c>
      <c r="B2036" s="2" t="s">
        <v>2156</v>
      </c>
      <c r="C2036" s="1" t="s">
        <v>34</v>
      </c>
      <c r="D2036" s="107" t="s">
        <v>1134</v>
      </c>
      <c r="E2036" s="1" t="s">
        <v>1184</v>
      </c>
      <c r="F2036" s="1" t="s">
        <v>32</v>
      </c>
      <c r="G2036" s="3">
        <v>15000</v>
      </c>
      <c r="H2036" s="58">
        <v>0</v>
      </c>
      <c r="I2036" s="3">
        <v>25</v>
      </c>
      <c r="J2036" s="3">
        <f t="shared" si="446"/>
        <v>430.5</v>
      </c>
      <c r="K2036" s="55">
        <f t="shared" si="447"/>
        <v>1065</v>
      </c>
      <c r="L2036" s="55">
        <f t="shared" si="448"/>
        <v>172.5</v>
      </c>
      <c r="M2036" s="3">
        <f t="shared" si="449"/>
        <v>456</v>
      </c>
      <c r="N2036" s="55">
        <f t="shared" si="450"/>
        <v>1063.5</v>
      </c>
      <c r="O2036" s="5">
        <v>0</v>
      </c>
      <c r="P2036" s="3">
        <f t="shared" si="451"/>
        <v>3187.5</v>
      </c>
      <c r="Q2036" s="3">
        <f t="shared" si="452"/>
        <v>911.5</v>
      </c>
      <c r="R2036" s="3">
        <f t="shared" si="453"/>
        <v>2301</v>
      </c>
      <c r="S2036" s="57">
        <f t="shared" si="454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25">
      <c r="A2037" s="163">
        <v>973</v>
      </c>
      <c r="B2037" s="120" t="s">
        <v>2157</v>
      </c>
      <c r="C2037" s="1" t="s">
        <v>34</v>
      </c>
      <c r="D2037" s="107" t="s">
        <v>1134</v>
      </c>
      <c r="E2037" s="1" t="s">
        <v>1184</v>
      </c>
      <c r="F2037" s="1" t="s">
        <v>32</v>
      </c>
      <c r="G2037" s="3">
        <v>15000</v>
      </c>
      <c r="H2037" s="58">
        <v>0</v>
      </c>
      <c r="I2037" s="3">
        <v>25</v>
      </c>
      <c r="J2037" s="3">
        <f t="shared" si="446"/>
        <v>430.5</v>
      </c>
      <c r="K2037" s="55">
        <f t="shared" si="447"/>
        <v>1065</v>
      </c>
      <c r="L2037" s="55">
        <f t="shared" si="448"/>
        <v>172.5</v>
      </c>
      <c r="M2037" s="3">
        <f t="shared" si="449"/>
        <v>456</v>
      </c>
      <c r="N2037" s="55">
        <f t="shared" si="450"/>
        <v>1063.5</v>
      </c>
      <c r="O2037" s="5">
        <v>0</v>
      </c>
      <c r="P2037" s="3">
        <f t="shared" si="451"/>
        <v>3187.5</v>
      </c>
      <c r="Q2037" s="3">
        <f t="shared" si="452"/>
        <v>911.5</v>
      </c>
      <c r="R2037" s="3">
        <f t="shared" si="453"/>
        <v>2301</v>
      </c>
      <c r="S2037" s="57">
        <f t="shared" si="454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25">
      <c r="A2038" s="163">
        <v>974</v>
      </c>
      <c r="B2038" s="2" t="s">
        <v>2158</v>
      </c>
      <c r="C2038" s="1" t="s">
        <v>34</v>
      </c>
      <c r="D2038" s="107" t="s">
        <v>1134</v>
      </c>
      <c r="E2038" s="1" t="s">
        <v>1184</v>
      </c>
      <c r="F2038" s="1" t="s">
        <v>32</v>
      </c>
      <c r="G2038" s="3">
        <v>15000</v>
      </c>
      <c r="H2038" s="58">
        <v>0</v>
      </c>
      <c r="I2038" s="3">
        <v>25</v>
      </c>
      <c r="J2038" s="3">
        <f t="shared" si="446"/>
        <v>430.5</v>
      </c>
      <c r="K2038" s="55">
        <f t="shared" si="447"/>
        <v>1065</v>
      </c>
      <c r="L2038" s="55">
        <f t="shared" si="448"/>
        <v>172.5</v>
      </c>
      <c r="M2038" s="3">
        <f t="shared" si="449"/>
        <v>456</v>
      </c>
      <c r="N2038" s="55">
        <f t="shared" si="450"/>
        <v>1063.5</v>
      </c>
      <c r="O2038" s="5">
        <v>1350.12</v>
      </c>
      <c r="P2038" s="3">
        <f t="shared" si="451"/>
        <v>3187.5</v>
      </c>
      <c r="Q2038" s="3">
        <f t="shared" si="452"/>
        <v>2261.62</v>
      </c>
      <c r="R2038" s="3">
        <f t="shared" si="453"/>
        <v>2301</v>
      </c>
      <c r="S2038" s="57">
        <f t="shared" si="454"/>
        <v>12738.380000000001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25">
      <c r="A2039" s="163">
        <v>975</v>
      </c>
      <c r="B2039" s="2" t="s">
        <v>2159</v>
      </c>
      <c r="C2039" s="1" t="s">
        <v>34</v>
      </c>
      <c r="D2039" s="107" t="s">
        <v>1134</v>
      </c>
      <c r="E2039" s="1" t="s">
        <v>1184</v>
      </c>
      <c r="F2039" s="1" t="s">
        <v>32</v>
      </c>
      <c r="G2039" s="3">
        <v>15000</v>
      </c>
      <c r="H2039" s="58">
        <v>0</v>
      </c>
      <c r="I2039" s="3">
        <v>25</v>
      </c>
      <c r="J2039" s="3">
        <f t="shared" si="446"/>
        <v>430.5</v>
      </c>
      <c r="K2039" s="55">
        <f t="shared" si="447"/>
        <v>1065</v>
      </c>
      <c r="L2039" s="55">
        <f t="shared" si="448"/>
        <v>172.5</v>
      </c>
      <c r="M2039" s="3">
        <f t="shared" si="449"/>
        <v>456</v>
      </c>
      <c r="N2039" s="55">
        <f t="shared" si="450"/>
        <v>1063.5</v>
      </c>
      <c r="O2039" s="5">
        <v>0</v>
      </c>
      <c r="P2039" s="3">
        <f t="shared" si="451"/>
        <v>3187.5</v>
      </c>
      <c r="Q2039" s="3">
        <f t="shared" si="452"/>
        <v>911.5</v>
      </c>
      <c r="R2039" s="3">
        <f t="shared" si="453"/>
        <v>2301</v>
      </c>
      <c r="S2039" s="57">
        <f t="shared" si="454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25">
      <c r="A2040" s="163">
        <v>976</v>
      </c>
      <c r="B2040" s="120" t="s">
        <v>2160</v>
      </c>
      <c r="C2040" s="1" t="s">
        <v>34</v>
      </c>
      <c r="D2040" s="107" t="s">
        <v>1134</v>
      </c>
      <c r="E2040" s="1" t="s">
        <v>1184</v>
      </c>
      <c r="F2040" s="1" t="s">
        <v>32</v>
      </c>
      <c r="G2040" s="3">
        <v>15000</v>
      </c>
      <c r="H2040" s="58">
        <v>0</v>
      </c>
      <c r="I2040" s="3">
        <v>25</v>
      </c>
      <c r="J2040" s="3">
        <f t="shared" si="446"/>
        <v>430.5</v>
      </c>
      <c r="K2040" s="55">
        <f t="shared" si="447"/>
        <v>1065</v>
      </c>
      <c r="L2040" s="55">
        <f t="shared" si="448"/>
        <v>172.5</v>
      </c>
      <c r="M2040" s="3">
        <f t="shared" si="449"/>
        <v>456</v>
      </c>
      <c r="N2040" s="55">
        <f t="shared" si="450"/>
        <v>1063.5</v>
      </c>
      <c r="O2040" s="5">
        <v>0</v>
      </c>
      <c r="P2040" s="3">
        <f t="shared" si="451"/>
        <v>3187.5</v>
      </c>
      <c r="Q2040" s="3">
        <f t="shared" si="452"/>
        <v>911.5</v>
      </c>
      <c r="R2040" s="3">
        <f t="shared" si="453"/>
        <v>2301</v>
      </c>
      <c r="S2040" s="57">
        <f t="shared" si="454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25">
      <c r="A2041" s="163">
        <v>977</v>
      </c>
      <c r="B2041" s="2" t="s">
        <v>2161</v>
      </c>
      <c r="C2041" s="1" t="s">
        <v>34</v>
      </c>
      <c r="D2041" s="107" t="s">
        <v>1134</v>
      </c>
      <c r="E2041" s="1" t="s">
        <v>1184</v>
      </c>
      <c r="F2041" s="1" t="s">
        <v>32</v>
      </c>
      <c r="G2041" s="3">
        <v>15097.5</v>
      </c>
      <c r="H2041" s="58">
        <v>0</v>
      </c>
      <c r="I2041" s="3">
        <v>25</v>
      </c>
      <c r="J2041" s="3">
        <f t="shared" si="446"/>
        <v>433.29825</v>
      </c>
      <c r="K2041" s="55">
        <f t="shared" si="447"/>
        <v>1071.9224999999999</v>
      </c>
      <c r="L2041" s="55">
        <f t="shared" si="448"/>
        <v>173.62125</v>
      </c>
      <c r="M2041" s="3">
        <f t="shared" si="449"/>
        <v>458.964</v>
      </c>
      <c r="N2041" s="55">
        <f t="shared" si="450"/>
        <v>1070.41275</v>
      </c>
      <c r="O2041" s="5">
        <v>0</v>
      </c>
      <c r="P2041" s="3">
        <f t="shared" si="451"/>
        <v>3208.21875</v>
      </c>
      <c r="Q2041" s="3">
        <f t="shared" si="452"/>
        <v>917.26224999999999</v>
      </c>
      <c r="R2041" s="3">
        <f t="shared" si="453"/>
        <v>2315.9564999999998</v>
      </c>
      <c r="S2041" s="57">
        <f t="shared" si="454"/>
        <v>14180.23775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25">
      <c r="A2042" s="163">
        <v>978</v>
      </c>
      <c r="B2042" s="2" t="s">
        <v>2162</v>
      </c>
      <c r="C2042" s="1" t="s">
        <v>34</v>
      </c>
      <c r="D2042" s="107" t="s">
        <v>1134</v>
      </c>
      <c r="E2042" s="1" t="s">
        <v>1184</v>
      </c>
      <c r="F2042" s="1" t="s">
        <v>32</v>
      </c>
      <c r="G2042" s="3">
        <v>15000</v>
      </c>
      <c r="H2042" s="58">
        <v>0</v>
      </c>
      <c r="I2042" s="3">
        <v>25</v>
      </c>
      <c r="J2042" s="3">
        <f t="shared" si="446"/>
        <v>430.5</v>
      </c>
      <c r="K2042" s="55">
        <f t="shared" si="447"/>
        <v>1065</v>
      </c>
      <c r="L2042" s="55">
        <f t="shared" si="448"/>
        <v>172.5</v>
      </c>
      <c r="M2042" s="3">
        <f t="shared" si="449"/>
        <v>456</v>
      </c>
      <c r="N2042" s="55">
        <f t="shared" si="450"/>
        <v>1063.5</v>
      </c>
      <c r="O2042" s="5">
        <v>2700.24</v>
      </c>
      <c r="P2042" s="3">
        <f t="shared" si="451"/>
        <v>3187.5</v>
      </c>
      <c r="Q2042" s="3">
        <f t="shared" si="452"/>
        <v>3611.74</v>
      </c>
      <c r="R2042" s="3">
        <f t="shared" si="453"/>
        <v>2301</v>
      </c>
      <c r="S2042" s="57">
        <f t="shared" si="454"/>
        <v>11388.26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25">
      <c r="A2043" s="163">
        <v>979</v>
      </c>
      <c r="B2043" s="2" t="s">
        <v>2163</v>
      </c>
      <c r="C2043" s="1" t="s">
        <v>34</v>
      </c>
      <c r="D2043" s="107" t="s">
        <v>1134</v>
      </c>
      <c r="E2043" s="1" t="s">
        <v>1184</v>
      </c>
      <c r="F2043" s="1" t="s">
        <v>32</v>
      </c>
      <c r="G2043" s="3">
        <v>15000</v>
      </c>
      <c r="H2043" s="58">
        <v>0</v>
      </c>
      <c r="I2043" s="3">
        <v>25</v>
      </c>
      <c r="J2043" s="3">
        <f t="shared" si="446"/>
        <v>430.5</v>
      </c>
      <c r="K2043" s="55">
        <f t="shared" si="447"/>
        <v>1065</v>
      </c>
      <c r="L2043" s="55">
        <f t="shared" si="448"/>
        <v>172.5</v>
      </c>
      <c r="M2043" s="3">
        <f t="shared" si="449"/>
        <v>456</v>
      </c>
      <c r="N2043" s="55">
        <f t="shared" si="450"/>
        <v>1063.5</v>
      </c>
      <c r="O2043" s="5">
        <v>0</v>
      </c>
      <c r="P2043" s="3">
        <f t="shared" si="451"/>
        <v>3187.5</v>
      </c>
      <c r="Q2043" s="3">
        <f t="shared" si="452"/>
        <v>911.5</v>
      </c>
      <c r="R2043" s="3">
        <f t="shared" si="453"/>
        <v>2301</v>
      </c>
      <c r="S2043" s="57">
        <f t="shared" si="454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86" customFormat="1" ht="15" customHeight="1" x14ac:dyDescent="0.25">
      <c r="A2044" s="163">
        <v>980</v>
      </c>
      <c r="B2044" s="120" t="s">
        <v>2164</v>
      </c>
      <c r="C2044" s="1" t="s">
        <v>34</v>
      </c>
      <c r="D2044" s="107" t="s">
        <v>1134</v>
      </c>
      <c r="E2044" s="1" t="s">
        <v>1184</v>
      </c>
      <c r="F2044" s="1" t="s">
        <v>32</v>
      </c>
      <c r="G2044" s="3">
        <v>15000</v>
      </c>
      <c r="H2044" s="58">
        <v>0</v>
      </c>
      <c r="I2044" s="3">
        <v>25</v>
      </c>
      <c r="J2044" s="3">
        <f t="shared" si="446"/>
        <v>430.5</v>
      </c>
      <c r="K2044" s="55">
        <f t="shared" si="447"/>
        <v>1065</v>
      </c>
      <c r="L2044" s="55">
        <f t="shared" si="448"/>
        <v>172.5</v>
      </c>
      <c r="M2044" s="3">
        <f t="shared" si="449"/>
        <v>456</v>
      </c>
      <c r="N2044" s="55">
        <f t="shared" si="450"/>
        <v>1063.5</v>
      </c>
      <c r="O2044" s="5">
        <v>0</v>
      </c>
      <c r="P2044" s="3">
        <f t="shared" si="451"/>
        <v>3187.5</v>
      </c>
      <c r="Q2044" s="3">
        <f t="shared" si="452"/>
        <v>911.5</v>
      </c>
      <c r="R2044" s="3">
        <f t="shared" si="453"/>
        <v>2301</v>
      </c>
      <c r="S2044" s="57">
        <f t="shared" si="454"/>
        <v>14088.5</v>
      </c>
      <c r="T2044" s="1">
        <v>111</v>
      </c>
      <c r="U2044" s="87"/>
      <c r="V2044" s="87"/>
      <c r="W2044" s="87"/>
      <c r="X2044" s="87"/>
      <c r="Y2044" s="87"/>
      <c r="Z2044" s="87"/>
      <c r="AA2044" s="87"/>
      <c r="AB2044" s="87"/>
      <c r="AC2044" s="87"/>
      <c r="AD2044" s="87"/>
      <c r="AE2044" s="87"/>
      <c r="AF2044" s="87"/>
      <c r="AG2044" s="87"/>
      <c r="AH2044" s="87"/>
      <c r="AI2044" s="87"/>
      <c r="AJ2044" s="87"/>
      <c r="AK2044" s="87"/>
      <c r="AL2044" s="87"/>
      <c r="AM2044" s="87"/>
      <c r="AN2044" s="87"/>
      <c r="AO2044" s="87"/>
      <c r="AP2044" s="87"/>
      <c r="AQ2044" s="87"/>
      <c r="AR2044" s="87"/>
      <c r="AS2044" s="87"/>
      <c r="AT2044" s="87"/>
      <c r="AU2044" s="87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87"/>
      <c r="BG2044" s="87"/>
      <c r="BH2044" s="87"/>
      <c r="BI2044" s="87"/>
      <c r="BJ2044" s="87"/>
      <c r="BK2044" s="87"/>
      <c r="BL2044" s="87"/>
      <c r="BM2044" s="87"/>
      <c r="BN2044" s="87"/>
      <c r="BO2044" s="87"/>
      <c r="BP2044" s="87"/>
      <c r="BQ2044" s="87"/>
      <c r="BR2044" s="87"/>
      <c r="BS2044" s="87"/>
      <c r="BT2044" s="87"/>
      <c r="BU2044" s="87"/>
      <c r="BV2044" s="87"/>
      <c r="BW2044" s="87"/>
      <c r="BX2044" s="87"/>
      <c r="BY2044" s="87"/>
      <c r="BZ2044" s="87"/>
      <c r="CA2044" s="87"/>
      <c r="CB2044" s="87"/>
      <c r="CC2044" s="87"/>
      <c r="CD2044" s="87"/>
      <c r="CE2044" s="87"/>
      <c r="CF2044" s="87"/>
      <c r="CG2044" s="87"/>
      <c r="CH2044" s="87"/>
      <c r="CI2044" s="87"/>
      <c r="CJ2044" s="87"/>
      <c r="CK2044" s="87"/>
      <c r="CL2044" s="87"/>
      <c r="CM2044" s="87"/>
      <c r="CN2044" s="87"/>
      <c r="CO2044" s="87"/>
      <c r="CP2044" s="87"/>
      <c r="CQ2044" s="87"/>
      <c r="CR2044" s="87"/>
      <c r="CS2044" s="87"/>
      <c r="CT2044" s="87"/>
      <c r="CU2044" s="87"/>
      <c r="CV2044" s="87"/>
      <c r="CW2044" s="87"/>
      <c r="CX2044" s="87"/>
      <c r="CY2044" s="87"/>
      <c r="CZ2044" s="87"/>
      <c r="DA2044" s="87"/>
      <c r="DB2044" s="87"/>
      <c r="DC2044" s="87"/>
      <c r="DD2044" s="87"/>
      <c r="DE2044" s="87"/>
      <c r="DF2044" s="87"/>
      <c r="DG2044" s="87"/>
      <c r="DH2044" s="87"/>
      <c r="DI2044" s="87"/>
      <c r="DJ2044" s="87"/>
      <c r="DK2044" s="87"/>
      <c r="DL2044" s="87"/>
      <c r="DM2044" s="87"/>
      <c r="DN2044" s="87"/>
      <c r="DO2044" s="87"/>
      <c r="DP2044" s="87"/>
      <c r="DQ2044" s="87"/>
      <c r="DR2044" s="87"/>
      <c r="DS2044" s="87"/>
      <c r="DT2044" s="87"/>
      <c r="DU2044" s="87"/>
      <c r="DV2044" s="87"/>
      <c r="DW2044" s="87"/>
      <c r="DX2044" s="87"/>
      <c r="DY2044" s="87"/>
      <c r="DZ2044" s="87"/>
      <c r="EA2044" s="87"/>
      <c r="EB2044" s="87"/>
      <c r="EC2044" s="87"/>
      <c r="ED2044" s="87"/>
      <c r="EE2044" s="87"/>
      <c r="EF2044" s="87"/>
      <c r="EG2044" s="87"/>
      <c r="EH2044" s="87"/>
      <c r="EI2044" s="87"/>
      <c r="EJ2044" s="87"/>
      <c r="EK2044" s="87"/>
      <c r="EL2044" s="87"/>
      <c r="EM2044" s="87"/>
      <c r="EN2044" s="87"/>
      <c r="EO2044" s="87"/>
      <c r="EP2044" s="87"/>
      <c r="EQ2044" s="87"/>
      <c r="ER2044" s="87"/>
      <c r="ES2044" s="87"/>
      <c r="ET2044" s="87"/>
      <c r="EU2044" s="87"/>
      <c r="EV2044" s="87"/>
      <c r="EW2044" s="87"/>
      <c r="EX2044" s="87"/>
      <c r="EY2044" s="87"/>
      <c r="EZ2044" s="87"/>
      <c r="FA2044" s="87"/>
      <c r="FB2044" s="87"/>
      <c r="FC2044" s="87"/>
      <c r="FD2044" s="87"/>
      <c r="FE2044" s="87"/>
      <c r="FF2044" s="87"/>
      <c r="FG2044" s="87"/>
      <c r="FH2044" s="87"/>
      <c r="FI2044" s="87"/>
      <c r="FJ2044" s="87"/>
      <c r="FK2044" s="87"/>
      <c r="FL2044" s="87"/>
    </row>
    <row r="2045" spans="1:168" s="2" customFormat="1" ht="15" customHeight="1" x14ac:dyDescent="0.25">
      <c r="A2045" s="163">
        <v>981</v>
      </c>
      <c r="B2045" s="120" t="s">
        <v>2165</v>
      </c>
      <c r="C2045" s="1" t="s">
        <v>34</v>
      </c>
      <c r="D2045" s="107" t="s">
        <v>1134</v>
      </c>
      <c r="E2045" s="1" t="s">
        <v>1184</v>
      </c>
      <c r="F2045" s="1" t="s">
        <v>32</v>
      </c>
      <c r="G2045" s="3">
        <v>15000</v>
      </c>
      <c r="H2045" s="58">
        <v>0</v>
      </c>
      <c r="I2045" s="3">
        <v>25</v>
      </c>
      <c r="J2045" s="3">
        <f t="shared" si="446"/>
        <v>430.5</v>
      </c>
      <c r="K2045" s="55">
        <f t="shared" si="447"/>
        <v>1065</v>
      </c>
      <c r="L2045" s="55">
        <f t="shared" si="448"/>
        <v>172.5</v>
      </c>
      <c r="M2045" s="3">
        <f t="shared" si="449"/>
        <v>456</v>
      </c>
      <c r="N2045" s="55">
        <f t="shared" si="450"/>
        <v>1063.5</v>
      </c>
      <c r="O2045" s="5">
        <v>0</v>
      </c>
      <c r="P2045" s="3">
        <f t="shared" si="451"/>
        <v>3187.5</v>
      </c>
      <c r="Q2045" s="3">
        <f t="shared" si="452"/>
        <v>911.5</v>
      </c>
      <c r="R2045" s="3">
        <f t="shared" si="453"/>
        <v>2301</v>
      </c>
      <c r="S2045" s="57">
        <f t="shared" si="454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25">
      <c r="A2046" s="163">
        <v>982</v>
      </c>
      <c r="B2046" s="2" t="s">
        <v>2166</v>
      </c>
      <c r="C2046" s="1" t="s">
        <v>34</v>
      </c>
      <c r="D2046" s="107" t="s">
        <v>1134</v>
      </c>
      <c r="E2046" s="1" t="s">
        <v>1184</v>
      </c>
      <c r="F2046" s="1" t="s">
        <v>32</v>
      </c>
      <c r="G2046" s="3">
        <v>15000</v>
      </c>
      <c r="H2046" s="58">
        <v>0</v>
      </c>
      <c r="I2046" s="3">
        <v>25</v>
      </c>
      <c r="J2046" s="3">
        <f t="shared" si="446"/>
        <v>430.5</v>
      </c>
      <c r="K2046" s="55">
        <f t="shared" si="447"/>
        <v>1065</v>
      </c>
      <c r="L2046" s="55">
        <f t="shared" si="448"/>
        <v>172.5</v>
      </c>
      <c r="M2046" s="3">
        <f t="shared" si="449"/>
        <v>456</v>
      </c>
      <c r="N2046" s="55">
        <f t="shared" si="450"/>
        <v>1063.5</v>
      </c>
      <c r="O2046" s="5">
        <v>0</v>
      </c>
      <c r="P2046" s="3">
        <f t="shared" si="451"/>
        <v>3187.5</v>
      </c>
      <c r="Q2046" s="3">
        <f t="shared" si="452"/>
        <v>911.5</v>
      </c>
      <c r="R2046" s="3">
        <f t="shared" si="453"/>
        <v>2301</v>
      </c>
      <c r="S2046" s="57">
        <f t="shared" si="454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25">
      <c r="A2047" s="163">
        <v>983</v>
      </c>
      <c r="B2047" s="2" t="s">
        <v>2167</v>
      </c>
      <c r="C2047" s="1" t="s">
        <v>34</v>
      </c>
      <c r="D2047" s="107" t="s">
        <v>1134</v>
      </c>
      <c r="E2047" s="1" t="s">
        <v>1184</v>
      </c>
      <c r="F2047" s="1" t="s">
        <v>32</v>
      </c>
      <c r="G2047" s="3">
        <v>15000</v>
      </c>
      <c r="H2047" s="58">
        <v>0</v>
      </c>
      <c r="I2047" s="3">
        <v>25</v>
      </c>
      <c r="J2047" s="3">
        <f t="shared" si="446"/>
        <v>430.5</v>
      </c>
      <c r="K2047" s="55">
        <f t="shared" si="447"/>
        <v>1065</v>
      </c>
      <c r="L2047" s="55">
        <f t="shared" si="448"/>
        <v>172.5</v>
      </c>
      <c r="M2047" s="3">
        <f t="shared" si="449"/>
        <v>456</v>
      </c>
      <c r="N2047" s="55">
        <f t="shared" si="450"/>
        <v>1063.5</v>
      </c>
      <c r="O2047" s="5">
        <v>0</v>
      </c>
      <c r="P2047" s="3">
        <f t="shared" si="451"/>
        <v>3187.5</v>
      </c>
      <c r="Q2047" s="3">
        <f t="shared" si="452"/>
        <v>911.5</v>
      </c>
      <c r="R2047" s="3">
        <f t="shared" si="453"/>
        <v>2301</v>
      </c>
      <c r="S2047" s="57">
        <f t="shared" si="454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25">
      <c r="A2048" s="163">
        <v>984</v>
      </c>
      <c r="B2048" s="120" t="s">
        <v>2168</v>
      </c>
      <c r="C2048" s="1" t="s">
        <v>34</v>
      </c>
      <c r="D2048" s="107" t="s">
        <v>1134</v>
      </c>
      <c r="E2048" s="1" t="s">
        <v>1184</v>
      </c>
      <c r="F2048" s="1" t="s">
        <v>32</v>
      </c>
      <c r="G2048" s="3">
        <v>15000</v>
      </c>
      <c r="H2048" s="58">
        <v>0</v>
      </c>
      <c r="I2048" s="3">
        <v>25</v>
      </c>
      <c r="J2048" s="3">
        <f t="shared" si="446"/>
        <v>430.5</v>
      </c>
      <c r="K2048" s="55">
        <f t="shared" si="447"/>
        <v>1065</v>
      </c>
      <c r="L2048" s="55">
        <f t="shared" si="448"/>
        <v>172.5</v>
      </c>
      <c r="M2048" s="3">
        <f t="shared" si="449"/>
        <v>456</v>
      </c>
      <c r="N2048" s="55">
        <f t="shared" si="450"/>
        <v>1063.5</v>
      </c>
      <c r="O2048" s="5">
        <v>0</v>
      </c>
      <c r="P2048" s="3">
        <f t="shared" si="451"/>
        <v>3187.5</v>
      </c>
      <c r="Q2048" s="3">
        <f t="shared" si="452"/>
        <v>911.5</v>
      </c>
      <c r="R2048" s="3">
        <f t="shared" si="453"/>
        <v>2301</v>
      </c>
      <c r="S2048" s="57">
        <f t="shared" si="454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25">
      <c r="A2049" s="163">
        <v>985</v>
      </c>
      <c r="B2049" s="2" t="s">
        <v>2169</v>
      </c>
      <c r="C2049" s="1" t="s">
        <v>34</v>
      </c>
      <c r="D2049" s="107" t="s">
        <v>1134</v>
      </c>
      <c r="E2049" s="1" t="s">
        <v>1184</v>
      </c>
      <c r="F2049" s="1" t="s">
        <v>32</v>
      </c>
      <c r="G2049" s="3">
        <v>15000</v>
      </c>
      <c r="H2049" s="58">
        <v>0</v>
      </c>
      <c r="I2049" s="3">
        <v>25</v>
      </c>
      <c r="J2049" s="3">
        <f t="shared" si="446"/>
        <v>430.5</v>
      </c>
      <c r="K2049" s="55">
        <f t="shared" si="447"/>
        <v>1065</v>
      </c>
      <c r="L2049" s="55">
        <f t="shared" si="448"/>
        <v>172.5</v>
      </c>
      <c r="M2049" s="3">
        <f t="shared" si="449"/>
        <v>456</v>
      </c>
      <c r="N2049" s="55">
        <f t="shared" si="450"/>
        <v>1063.5</v>
      </c>
      <c r="O2049" s="5">
        <v>0</v>
      </c>
      <c r="P2049" s="3">
        <f t="shared" si="451"/>
        <v>3187.5</v>
      </c>
      <c r="Q2049" s="3">
        <f t="shared" si="452"/>
        <v>911.5</v>
      </c>
      <c r="R2049" s="3">
        <f t="shared" si="453"/>
        <v>2301</v>
      </c>
      <c r="S2049" s="57">
        <f t="shared" si="454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25">
      <c r="A2050" s="163">
        <v>986</v>
      </c>
      <c r="B2050" s="2" t="s">
        <v>2170</v>
      </c>
      <c r="C2050" s="1" t="s">
        <v>34</v>
      </c>
      <c r="D2050" s="107" t="s">
        <v>1134</v>
      </c>
      <c r="E2050" s="1" t="s">
        <v>1184</v>
      </c>
      <c r="F2050" s="1" t="s">
        <v>32</v>
      </c>
      <c r="G2050" s="3">
        <v>15000</v>
      </c>
      <c r="H2050" s="58">
        <v>0</v>
      </c>
      <c r="I2050" s="3">
        <v>25</v>
      </c>
      <c r="J2050" s="3">
        <f t="shared" si="446"/>
        <v>430.5</v>
      </c>
      <c r="K2050" s="55">
        <f t="shared" si="447"/>
        <v>1065</v>
      </c>
      <c r="L2050" s="55">
        <f t="shared" si="448"/>
        <v>172.5</v>
      </c>
      <c r="M2050" s="3">
        <f t="shared" si="449"/>
        <v>456</v>
      </c>
      <c r="N2050" s="55">
        <f t="shared" si="450"/>
        <v>1063.5</v>
      </c>
      <c r="O2050" s="5">
        <v>0</v>
      </c>
      <c r="P2050" s="3">
        <f t="shared" si="451"/>
        <v>3187.5</v>
      </c>
      <c r="Q2050" s="3">
        <f t="shared" si="452"/>
        <v>911.5</v>
      </c>
      <c r="R2050" s="3">
        <f t="shared" si="453"/>
        <v>2301</v>
      </c>
      <c r="S2050" s="57">
        <f t="shared" si="454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25">
      <c r="A2051" s="163">
        <v>987</v>
      </c>
      <c r="B2051" s="2" t="s">
        <v>2171</v>
      </c>
      <c r="C2051" s="1" t="s">
        <v>34</v>
      </c>
      <c r="D2051" s="107" t="s">
        <v>1134</v>
      </c>
      <c r="E2051" s="1" t="s">
        <v>1184</v>
      </c>
      <c r="F2051" s="1" t="s">
        <v>32</v>
      </c>
      <c r="G2051" s="3">
        <v>15000</v>
      </c>
      <c r="H2051" s="58">
        <v>0</v>
      </c>
      <c r="I2051" s="3">
        <v>25</v>
      </c>
      <c r="J2051" s="3">
        <f t="shared" si="446"/>
        <v>430.5</v>
      </c>
      <c r="K2051" s="55">
        <f t="shared" si="447"/>
        <v>1065</v>
      </c>
      <c r="L2051" s="55">
        <f t="shared" si="448"/>
        <v>172.5</v>
      </c>
      <c r="M2051" s="3">
        <f t="shared" si="449"/>
        <v>456</v>
      </c>
      <c r="N2051" s="55">
        <f t="shared" si="450"/>
        <v>1063.5</v>
      </c>
      <c r="O2051" s="5">
        <v>0</v>
      </c>
      <c r="P2051" s="3">
        <f t="shared" si="451"/>
        <v>3187.5</v>
      </c>
      <c r="Q2051" s="3">
        <f t="shared" si="452"/>
        <v>911.5</v>
      </c>
      <c r="R2051" s="3">
        <f t="shared" si="453"/>
        <v>2301</v>
      </c>
      <c r="S2051" s="57">
        <f t="shared" si="454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25">
      <c r="A2052" s="163">
        <v>988</v>
      </c>
      <c r="B2052" s="120" t="s">
        <v>2172</v>
      </c>
      <c r="C2052" s="1" t="s">
        <v>34</v>
      </c>
      <c r="D2052" s="1" t="s">
        <v>1134</v>
      </c>
      <c r="E2052" s="1" t="s">
        <v>1184</v>
      </c>
      <c r="F2052" s="1" t="s">
        <v>32</v>
      </c>
      <c r="G2052" s="3">
        <v>15000</v>
      </c>
      <c r="H2052" s="128">
        <v>0</v>
      </c>
      <c r="I2052" s="3">
        <v>25</v>
      </c>
      <c r="J2052" s="3">
        <f t="shared" si="446"/>
        <v>430.5</v>
      </c>
      <c r="K2052" s="55">
        <f t="shared" si="447"/>
        <v>1065</v>
      </c>
      <c r="L2052" s="55">
        <f t="shared" si="448"/>
        <v>172.5</v>
      </c>
      <c r="M2052" s="3">
        <f t="shared" si="449"/>
        <v>456</v>
      </c>
      <c r="N2052" s="55">
        <f t="shared" si="450"/>
        <v>1063.5</v>
      </c>
      <c r="O2052" s="5">
        <v>0</v>
      </c>
      <c r="P2052" s="3">
        <f t="shared" si="451"/>
        <v>3187.5</v>
      </c>
      <c r="Q2052" s="3">
        <f t="shared" si="452"/>
        <v>911.5</v>
      </c>
      <c r="R2052" s="3">
        <f t="shared" si="453"/>
        <v>2301</v>
      </c>
      <c r="S2052" s="57">
        <f t="shared" si="454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25">
      <c r="A2053" s="163">
        <v>989</v>
      </c>
      <c r="B2053" s="2" t="s">
        <v>2173</v>
      </c>
      <c r="C2053" s="1" t="s">
        <v>34</v>
      </c>
      <c r="D2053" s="107" t="s">
        <v>1134</v>
      </c>
      <c r="E2053" s="1" t="s">
        <v>1184</v>
      </c>
      <c r="F2053" s="1" t="s">
        <v>32</v>
      </c>
      <c r="G2053" s="3">
        <v>15000</v>
      </c>
      <c r="H2053" s="58">
        <v>0</v>
      </c>
      <c r="I2053" s="3">
        <v>25</v>
      </c>
      <c r="J2053" s="3">
        <f t="shared" si="446"/>
        <v>430.5</v>
      </c>
      <c r="K2053" s="55">
        <f t="shared" si="447"/>
        <v>1065</v>
      </c>
      <c r="L2053" s="55">
        <f t="shared" si="448"/>
        <v>172.5</v>
      </c>
      <c r="M2053" s="3">
        <f t="shared" si="449"/>
        <v>456</v>
      </c>
      <c r="N2053" s="55">
        <f t="shared" si="450"/>
        <v>1063.5</v>
      </c>
      <c r="O2053" s="5">
        <v>0</v>
      </c>
      <c r="P2053" s="3">
        <f t="shared" si="451"/>
        <v>3187.5</v>
      </c>
      <c r="Q2053" s="3">
        <f t="shared" si="452"/>
        <v>911.5</v>
      </c>
      <c r="R2053" s="3">
        <f t="shared" si="453"/>
        <v>2301</v>
      </c>
      <c r="S2053" s="57">
        <f t="shared" si="454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25">
      <c r="A2054" s="163">
        <v>990</v>
      </c>
      <c r="B2054" s="2" t="s">
        <v>2174</v>
      </c>
      <c r="C2054" s="1" t="s">
        <v>34</v>
      </c>
      <c r="D2054" s="107" t="s">
        <v>1134</v>
      </c>
      <c r="E2054" s="1" t="s">
        <v>1184</v>
      </c>
      <c r="F2054" s="1" t="s">
        <v>32</v>
      </c>
      <c r="G2054" s="3">
        <v>15000</v>
      </c>
      <c r="H2054" s="58">
        <v>0</v>
      </c>
      <c r="I2054" s="3">
        <v>25</v>
      </c>
      <c r="J2054" s="3">
        <f t="shared" si="446"/>
        <v>430.5</v>
      </c>
      <c r="K2054" s="55">
        <f t="shared" si="447"/>
        <v>1065</v>
      </c>
      <c r="L2054" s="55">
        <f t="shared" si="448"/>
        <v>172.5</v>
      </c>
      <c r="M2054" s="3">
        <f t="shared" si="449"/>
        <v>456</v>
      </c>
      <c r="N2054" s="55">
        <f t="shared" si="450"/>
        <v>1063.5</v>
      </c>
      <c r="O2054" s="5">
        <v>0</v>
      </c>
      <c r="P2054" s="3">
        <f t="shared" si="451"/>
        <v>3187.5</v>
      </c>
      <c r="Q2054" s="3">
        <f t="shared" si="452"/>
        <v>911.5</v>
      </c>
      <c r="R2054" s="3">
        <f t="shared" si="453"/>
        <v>2301</v>
      </c>
      <c r="S2054" s="57">
        <f t="shared" si="454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25">
      <c r="A2055" s="163">
        <v>991</v>
      </c>
      <c r="B2055" s="120" t="s">
        <v>2175</v>
      </c>
      <c r="C2055" s="1" t="s">
        <v>34</v>
      </c>
      <c r="D2055" s="107" t="s">
        <v>1134</v>
      </c>
      <c r="E2055" s="1" t="s">
        <v>1184</v>
      </c>
      <c r="F2055" s="1" t="s">
        <v>32</v>
      </c>
      <c r="G2055" s="3">
        <v>15000</v>
      </c>
      <c r="H2055" s="58">
        <v>0</v>
      </c>
      <c r="I2055" s="3">
        <v>25</v>
      </c>
      <c r="J2055" s="3">
        <f t="shared" si="446"/>
        <v>430.5</v>
      </c>
      <c r="K2055" s="55">
        <f t="shared" si="447"/>
        <v>1065</v>
      </c>
      <c r="L2055" s="55">
        <f t="shared" si="448"/>
        <v>172.5</v>
      </c>
      <c r="M2055" s="3">
        <f t="shared" si="449"/>
        <v>456</v>
      </c>
      <c r="N2055" s="55">
        <f t="shared" si="450"/>
        <v>1063.5</v>
      </c>
      <c r="O2055" s="5">
        <v>0</v>
      </c>
      <c r="P2055" s="3">
        <f t="shared" si="451"/>
        <v>3187.5</v>
      </c>
      <c r="Q2055" s="3">
        <f t="shared" si="452"/>
        <v>911.5</v>
      </c>
      <c r="R2055" s="3">
        <f t="shared" si="453"/>
        <v>2301</v>
      </c>
      <c r="S2055" s="57">
        <f t="shared" si="454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25">
      <c r="A2056" s="163">
        <v>992</v>
      </c>
      <c r="B2056" s="120" t="s">
        <v>2176</v>
      </c>
      <c r="C2056" s="1" t="s">
        <v>34</v>
      </c>
      <c r="D2056" s="107" t="s">
        <v>1134</v>
      </c>
      <c r="E2056" s="1" t="s">
        <v>1184</v>
      </c>
      <c r="F2056" s="1" t="s">
        <v>32</v>
      </c>
      <c r="G2056" s="3">
        <v>15000</v>
      </c>
      <c r="H2056" s="58">
        <v>0</v>
      </c>
      <c r="I2056" s="3">
        <v>25</v>
      </c>
      <c r="J2056" s="3">
        <f t="shared" si="446"/>
        <v>430.5</v>
      </c>
      <c r="K2056" s="55">
        <f t="shared" si="447"/>
        <v>1065</v>
      </c>
      <c r="L2056" s="55">
        <f t="shared" si="448"/>
        <v>172.5</v>
      </c>
      <c r="M2056" s="3">
        <f t="shared" si="449"/>
        <v>456</v>
      </c>
      <c r="N2056" s="55">
        <f t="shared" si="450"/>
        <v>1063.5</v>
      </c>
      <c r="O2056" s="5">
        <v>0</v>
      </c>
      <c r="P2056" s="3">
        <f t="shared" si="451"/>
        <v>3187.5</v>
      </c>
      <c r="Q2056" s="3">
        <f t="shared" si="452"/>
        <v>911.5</v>
      </c>
      <c r="R2056" s="3">
        <f t="shared" si="453"/>
        <v>2301</v>
      </c>
      <c r="S2056" s="57">
        <f t="shared" si="454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25">
      <c r="A2057" s="163">
        <v>993</v>
      </c>
      <c r="B2057" s="2" t="s">
        <v>2177</v>
      </c>
      <c r="C2057" s="1" t="s">
        <v>34</v>
      </c>
      <c r="D2057" s="107" t="s">
        <v>1134</v>
      </c>
      <c r="E2057" s="1" t="s">
        <v>1184</v>
      </c>
      <c r="F2057" s="1" t="s">
        <v>32</v>
      </c>
      <c r="G2057" s="3">
        <v>15000</v>
      </c>
      <c r="H2057" s="58">
        <v>0</v>
      </c>
      <c r="I2057" s="3">
        <v>25</v>
      </c>
      <c r="J2057" s="3">
        <f t="shared" si="446"/>
        <v>430.5</v>
      </c>
      <c r="K2057" s="55">
        <f t="shared" si="447"/>
        <v>1065</v>
      </c>
      <c r="L2057" s="55">
        <f t="shared" si="448"/>
        <v>172.5</v>
      </c>
      <c r="M2057" s="3">
        <f t="shared" si="449"/>
        <v>456</v>
      </c>
      <c r="N2057" s="55">
        <f t="shared" si="450"/>
        <v>1063.5</v>
      </c>
      <c r="O2057" s="5">
        <v>0</v>
      </c>
      <c r="P2057" s="3">
        <f t="shared" si="451"/>
        <v>3187.5</v>
      </c>
      <c r="Q2057" s="3">
        <f t="shared" si="452"/>
        <v>911.5</v>
      </c>
      <c r="R2057" s="3">
        <f t="shared" si="453"/>
        <v>2301</v>
      </c>
      <c r="S2057" s="57">
        <f t="shared" si="454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25">
      <c r="A2058" s="163">
        <v>994</v>
      </c>
      <c r="B2058" s="2" t="s">
        <v>2178</v>
      </c>
      <c r="C2058" s="1" t="s">
        <v>34</v>
      </c>
      <c r="D2058" s="107" t="s">
        <v>1134</v>
      </c>
      <c r="E2058" s="1" t="s">
        <v>1184</v>
      </c>
      <c r="F2058" s="1" t="s">
        <v>32</v>
      </c>
      <c r="G2058" s="3">
        <v>15000</v>
      </c>
      <c r="H2058" s="58">
        <v>0</v>
      </c>
      <c r="I2058" s="3">
        <v>25</v>
      </c>
      <c r="J2058" s="3">
        <f t="shared" si="446"/>
        <v>430.5</v>
      </c>
      <c r="K2058" s="55">
        <f t="shared" si="447"/>
        <v>1065</v>
      </c>
      <c r="L2058" s="55">
        <f t="shared" si="448"/>
        <v>172.5</v>
      </c>
      <c r="M2058" s="3">
        <f t="shared" si="449"/>
        <v>456</v>
      </c>
      <c r="N2058" s="55">
        <f t="shared" si="450"/>
        <v>1063.5</v>
      </c>
      <c r="O2058" s="5">
        <v>0</v>
      </c>
      <c r="P2058" s="3">
        <f t="shared" si="451"/>
        <v>3187.5</v>
      </c>
      <c r="Q2058" s="3">
        <f t="shared" si="452"/>
        <v>911.5</v>
      </c>
      <c r="R2058" s="3">
        <f t="shared" si="453"/>
        <v>2301</v>
      </c>
      <c r="S2058" s="57">
        <f t="shared" si="454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25">
      <c r="A2059" s="163">
        <v>995</v>
      </c>
      <c r="B2059" s="2" t="s">
        <v>2179</v>
      </c>
      <c r="C2059" s="1" t="s">
        <v>34</v>
      </c>
      <c r="D2059" s="107" t="s">
        <v>1134</v>
      </c>
      <c r="E2059" s="1" t="s">
        <v>1184</v>
      </c>
      <c r="F2059" s="1" t="s">
        <v>32</v>
      </c>
      <c r="G2059" s="3">
        <v>15000</v>
      </c>
      <c r="H2059" s="58">
        <v>0</v>
      </c>
      <c r="I2059" s="3">
        <v>25</v>
      </c>
      <c r="J2059" s="3">
        <f t="shared" si="446"/>
        <v>430.5</v>
      </c>
      <c r="K2059" s="55">
        <f t="shared" si="447"/>
        <v>1065</v>
      </c>
      <c r="L2059" s="55">
        <f t="shared" si="448"/>
        <v>172.5</v>
      </c>
      <c r="M2059" s="3">
        <f t="shared" si="449"/>
        <v>456</v>
      </c>
      <c r="N2059" s="55">
        <f t="shared" si="450"/>
        <v>1063.5</v>
      </c>
      <c r="O2059" s="5">
        <v>0</v>
      </c>
      <c r="P2059" s="3">
        <f t="shared" si="451"/>
        <v>3187.5</v>
      </c>
      <c r="Q2059" s="3">
        <f t="shared" si="452"/>
        <v>911.5</v>
      </c>
      <c r="R2059" s="3">
        <f t="shared" si="453"/>
        <v>2301</v>
      </c>
      <c r="S2059" s="57">
        <f t="shared" si="454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25">
      <c r="A2060" s="163">
        <v>996</v>
      </c>
      <c r="B2060" s="2" t="s">
        <v>2180</v>
      </c>
      <c r="C2060" s="1" t="s">
        <v>34</v>
      </c>
      <c r="D2060" s="107" t="s">
        <v>1134</v>
      </c>
      <c r="E2060" s="1" t="s">
        <v>1184</v>
      </c>
      <c r="F2060" s="1" t="s">
        <v>32</v>
      </c>
      <c r="G2060" s="3">
        <v>15000</v>
      </c>
      <c r="H2060" s="58">
        <v>0</v>
      </c>
      <c r="I2060" s="3">
        <v>25</v>
      </c>
      <c r="J2060" s="3">
        <f t="shared" si="446"/>
        <v>430.5</v>
      </c>
      <c r="K2060" s="55">
        <f t="shared" si="447"/>
        <v>1065</v>
      </c>
      <c r="L2060" s="55">
        <f t="shared" si="448"/>
        <v>172.5</v>
      </c>
      <c r="M2060" s="3">
        <f t="shared" si="449"/>
        <v>456</v>
      </c>
      <c r="N2060" s="55">
        <f t="shared" si="450"/>
        <v>1063.5</v>
      </c>
      <c r="O2060" s="5">
        <v>0</v>
      </c>
      <c r="P2060" s="3">
        <f t="shared" si="451"/>
        <v>3187.5</v>
      </c>
      <c r="Q2060" s="3">
        <f t="shared" si="452"/>
        <v>911.5</v>
      </c>
      <c r="R2060" s="3">
        <f t="shared" si="453"/>
        <v>2301</v>
      </c>
      <c r="S2060" s="57">
        <f t="shared" si="454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25">
      <c r="A2061" s="163">
        <v>997</v>
      </c>
      <c r="B2061" s="106" t="s">
        <v>2181</v>
      </c>
      <c r="C2061" s="1" t="s">
        <v>34</v>
      </c>
      <c r="D2061" s="107" t="s">
        <v>1134</v>
      </c>
      <c r="E2061" s="1" t="s">
        <v>1184</v>
      </c>
      <c r="F2061" s="1" t="s">
        <v>32</v>
      </c>
      <c r="G2061" s="3">
        <v>15000</v>
      </c>
      <c r="H2061" s="58">
        <v>0</v>
      </c>
      <c r="I2061" s="3">
        <v>25</v>
      </c>
      <c r="J2061" s="3">
        <f t="shared" si="446"/>
        <v>430.5</v>
      </c>
      <c r="K2061" s="55">
        <f t="shared" si="447"/>
        <v>1065</v>
      </c>
      <c r="L2061" s="55">
        <f t="shared" si="448"/>
        <v>172.5</v>
      </c>
      <c r="M2061" s="3">
        <f t="shared" si="449"/>
        <v>456</v>
      </c>
      <c r="N2061" s="55">
        <f t="shared" si="450"/>
        <v>1063.5</v>
      </c>
      <c r="O2061" s="5">
        <v>0</v>
      </c>
      <c r="P2061" s="3">
        <f t="shared" si="451"/>
        <v>3187.5</v>
      </c>
      <c r="Q2061" s="3">
        <f t="shared" si="452"/>
        <v>911.5</v>
      </c>
      <c r="R2061" s="3">
        <f t="shared" si="453"/>
        <v>2301</v>
      </c>
      <c r="S2061" s="57">
        <f t="shared" si="454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25">
      <c r="A2062" s="163">
        <v>998</v>
      </c>
      <c r="B2062" s="2" t="s">
        <v>2182</v>
      </c>
      <c r="C2062" s="1" t="s">
        <v>34</v>
      </c>
      <c r="D2062" s="107" t="s">
        <v>1134</v>
      </c>
      <c r="E2062" s="1" t="s">
        <v>1184</v>
      </c>
      <c r="F2062" s="1" t="s">
        <v>32</v>
      </c>
      <c r="G2062" s="3">
        <v>15000</v>
      </c>
      <c r="H2062" s="58">
        <v>0</v>
      </c>
      <c r="I2062" s="3">
        <v>25</v>
      </c>
      <c r="J2062" s="3">
        <f t="shared" si="446"/>
        <v>430.5</v>
      </c>
      <c r="K2062" s="55">
        <f t="shared" si="447"/>
        <v>1065</v>
      </c>
      <c r="L2062" s="55">
        <f t="shared" si="448"/>
        <v>172.5</v>
      </c>
      <c r="M2062" s="3">
        <f t="shared" si="449"/>
        <v>456</v>
      </c>
      <c r="N2062" s="55">
        <f t="shared" si="450"/>
        <v>1063.5</v>
      </c>
      <c r="O2062" s="5">
        <v>0</v>
      </c>
      <c r="P2062" s="3">
        <f t="shared" si="451"/>
        <v>3187.5</v>
      </c>
      <c r="Q2062" s="3">
        <f t="shared" si="452"/>
        <v>911.5</v>
      </c>
      <c r="R2062" s="3">
        <f t="shared" si="453"/>
        <v>2301</v>
      </c>
      <c r="S2062" s="57">
        <f t="shared" si="454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25">
      <c r="A2063" s="163">
        <v>999</v>
      </c>
      <c r="B2063" s="2" t="s">
        <v>2183</v>
      </c>
      <c r="C2063" s="1" t="s">
        <v>34</v>
      </c>
      <c r="D2063" s="107" t="s">
        <v>1134</v>
      </c>
      <c r="E2063" s="1" t="s">
        <v>1184</v>
      </c>
      <c r="F2063" s="1" t="s">
        <v>32</v>
      </c>
      <c r="G2063" s="3">
        <v>15000</v>
      </c>
      <c r="H2063" s="58">
        <v>0</v>
      </c>
      <c r="I2063" s="3">
        <v>25</v>
      </c>
      <c r="J2063" s="3">
        <f t="shared" si="446"/>
        <v>430.5</v>
      </c>
      <c r="K2063" s="55">
        <f t="shared" si="447"/>
        <v>1065</v>
      </c>
      <c r="L2063" s="55">
        <f t="shared" si="448"/>
        <v>172.5</v>
      </c>
      <c r="M2063" s="3">
        <f t="shared" si="449"/>
        <v>456</v>
      </c>
      <c r="N2063" s="55">
        <f t="shared" si="450"/>
        <v>1063.5</v>
      </c>
      <c r="O2063" s="5">
        <v>0</v>
      </c>
      <c r="P2063" s="3">
        <f t="shared" si="451"/>
        <v>3187.5</v>
      </c>
      <c r="Q2063" s="3">
        <f t="shared" si="452"/>
        <v>911.5</v>
      </c>
      <c r="R2063" s="3">
        <f t="shared" si="453"/>
        <v>2301</v>
      </c>
      <c r="S2063" s="57">
        <f t="shared" si="454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25">
      <c r="A2064" s="163">
        <v>1000</v>
      </c>
      <c r="B2064" s="2" t="s">
        <v>2184</v>
      </c>
      <c r="C2064" s="1" t="s">
        <v>34</v>
      </c>
      <c r="D2064" s="107" t="s">
        <v>1134</v>
      </c>
      <c r="E2064" s="1" t="s">
        <v>1184</v>
      </c>
      <c r="F2064" s="1" t="s">
        <v>32</v>
      </c>
      <c r="G2064" s="3">
        <v>15000</v>
      </c>
      <c r="H2064" s="58">
        <v>0</v>
      </c>
      <c r="I2064" s="3">
        <v>25</v>
      </c>
      <c r="J2064" s="3">
        <f t="shared" si="446"/>
        <v>430.5</v>
      </c>
      <c r="K2064" s="55">
        <f t="shared" si="447"/>
        <v>1065</v>
      </c>
      <c r="L2064" s="55">
        <f t="shared" si="448"/>
        <v>172.5</v>
      </c>
      <c r="M2064" s="3">
        <f t="shared" si="449"/>
        <v>456</v>
      </c>
      <c r="N2064" s="55">
        <f t="shared" si="450"/>
        <v>1063.5</v>
      </c>
      <c r="O2064" s="5">
        <v>0</v>
      </c>
      <c r="P2064" s="3">
        <f t="shared" si="451"/>
        <v>3187.5</v>
      </c>
      <c r="Q2064" s="3">
        <f t="shared" si="452"/>
        <v>911.5</v>
      </c>
      <c r="R2064" s="3">
        <f t="shared" si="453"/>
        <v>2301</v>
      </c>
      <c r="S2064" s="57">
        <f t="shared" si="454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25">
      <c r="A2065" s="163">
        <v>1001</v>
      </c>
      <c r="B2065" s="2" t="s">
        <v>2185</v>
      </c>
      <c r="C2065" s="1" t="s">
        <v>34</v>
      </c>
      <c r="D2065" s="107" t="s">
        <v>1134</v>
      </c>
      <c r="E2065" s="1" t="s">
        <v>1184</v>
      </c>
      <c r="F2065" s="1" t="s">
        <v>32</v>
      </c>
      <c r="G2065" s="3">
        <v>15000</v>
      </c>
      <c r="H2065" s="58">
        <v>0</v>
      </c>
      <c r="I2065" s="3">
        <v>25</v>
      </c>
      <c r="J2065" s="3">
        <f t="shared" si="446"/>
        <v>430.5</v>
      </c>
      <c r="K2065" s="55">
        <f t="shared" si="447"/>
        <v>1065</v>
      </c>
      <c r="L2065" s="55">
        <f t="shared" si="448"/>
        <v>172.5</v>
      </c>
      <c r="M2065" s="3">
        <f t="shared" si="449"/>
        <v>456</v>
      </c>
      <c r="N2065" s="55">
        <f t="shared" si="450"/>
        <v>1063.5</v>
      </c>
      <c r="O2065" s="5">
        <v>0</v>
      </c>
      <c r="P2065" s="3">
        <f t="shared" si="451"/>
        <v>3187.5</v>
      </c>
      <c r="Q2065" s="3">
        <f t="shared" si="452"/>
        <v>911.5</v>
      </c>
      <c r="R2065" s="3">
        <f t="shared" si="453"/>
        <v>2301</v>
      </c>
      <c r="S2065" s="57">
        <f t="shared" si="454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25">
      <c r="A2066" s="163">
        <v>1002</v>
      </c>
      <c r="B2066" s="2" t="s">
        <v>2186</v>
      </c>
      <c r="C2066" s="1" t="s">
        <v>34</v>
      </c>
      <c r="D2066" s="107" t="s">
        <v>1134</v>
      </c>
      <c r="E2066" s="1" t="s">
        <v>1184</v>
      </c>
      <c r="F2066" s="1" t="s">
        <v>32</v>
      </c>
      <c r="G2066" s="3">
        <v>15000</v>
      </c>
      <c r="H2066" s="58">
        <v>0</v>
      </c>
      <c r="I2066" s="3">
        <v>25</v>
      </c>
      <c r="J2066" s="3">
        <f t="shared" si="446"/>
        <v>430.5</v>
      </c>
      <c r="K2066" s="55">
        <f t="shared" si="447"/>
        <v>1065</v>
      </c>
      <c r="L2066" s="55">
        <f t="shared" si="448"/>
        <v>172.5</v>
      </c>
      <c r="M2066" s="3">
        <f t="shared" si="449"/>
        <v>456</v>
      </c>
      <c r="N2066" s="55">
        <f t="shared" si="450"/>
        <v>1063.5</v>
      </c>
      <c r="O2066" s="5">
        <v>0</v>
      </c>
      <c r="P2066" s="3">
        <f t="shared" si="451"/>
        <v>3187.5</v>
      </c>
      <c r="Q2066" s="3">
        <f t="shared" si="452"/>
        <v>911.5</v>
      </c>
      <c r="R2066" s="3">
        <f t="shared" si="453"/>
        <v>2301</v>
      </c>
      <c r="S2066" s="57">
        <f t="shared" si="454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25">
      <c r="A2067" s="163">
        <v>1003</v>
      </c>
      <c r="B2067" s="2" t="s">
        <v>2187</v>
      </c>
      <c r="C2067" s="1" t="s">
        <v>34</v>
      </c>
      <c r="D2067" s="107" t="s">
        <v>1134</v>
      </c>
      <c r="E2067" s="1" t="s">
        <v>1184</v>
      </c>
      <c r="F2067" s="1" t="s">
        <v>32</v>
      </c>
      <c r="G2067" s="3">
        <v>15000</v>
      </c>
      <c r="H2067" s="58">
        <v>0</v>
      </c>
      <c r="I2067" s="3">
        <v>25</v>
      </c>
      <c r="J2067" s="3">
        <f t="shared" si="446"/>
        <v>430.5</v>
      </c>
      <c r="K2067" s="55">
        <f t="shared" si="447"/>
        <v>1065</v>
      </c>
      <c r="L2067" s="55">
        <f t="shared" si="448"/>
        <v>172.5</v>
      </c>
      <c r="M2067" s="3">
        <f t="shared" si="449"/>
        <v>456</v>
      </c>
      <c r="N2067" s="55">
        <f t="shared" si="450"/>
        <v>1063.5</v>
      </c>
      <c r="O2067" s="5">
        <v>0</v>
      </c>
      <c r="P2067" s="3">
        <f t="shared" si="451"/>
        <v>3187.5</v>
      </c>
      <c r="Q2067" s="3">
        <f t="shared" si="452"/>
        <v>911.5</v>
      </c>
      <c r="R2067" s="3">
        <f t="shared" si="453"/>
        <v>2301</v>
      </c>
      <c r="S2067" s="57">
        <f t="shared" si="454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25">
      <c r="A2068" s="163">
        <v>1004</v>
      </c>
      <c r="B2068" s="2" t="s">
        <v>2188</v>
      </c>
      <c r="C2068" s="1" t="s">
        <v>34</v>
      </c>
      <c r="D2068" s="107" t="s">
        <v>1134</v>
      </c>
      <c r="E2068" s="1" t="s">
        <v>1184</v>
      </c>
      <c r="F2068" s="1" t="s">
        <v>32</v>
      </c>
      <c r="G2068" s="3">
        <v>15000</v>
      </c>
      <c r="H2068" s="58">
        <v>0</v>
      </c>
      <c r="I2068" s="3">
        <v>25</v>
      </c>
      <c r="J2068" s="3">
        <f t="shared" si="446"/>
        <v>430.5</v>
      </c>
      <c r="K2068" s="55">
        <f t="shared" si="447"/>
        <v>1065</v>
      </c>
      <c r="L2068" s="55">
        <f t="shared" si="448"/>
        <v>172.5</v>
      </c>
      <c r="M2068" s="3">
        <f t="shared" si="449"/>
        <v>456</v>
      </c>
      <c r="N2068" s="55">
        <f t="shared" si="450"/>
        <v>1063.5</v>
      </c>
      <c r="O2068" s="5">
        <v>1350.12</v>
      </c>
      <c r="P2068" s="3">
        <f t="shared" si="451"/>
        <v>3187.5</v>
      </c>
      <c r="Q2068" s="3">
        <f t="shared" si="452"/>
        <v>2261.62</v>
      </c>
      <c r="R2068" s="3">
        <f t="shared" si="453"/>
        <v>2301</v>
      </c>
      <c r="S2068" s="57">
        <f t="shared" si="454"/>
        <v>12738.380000000001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25">
      <c r="A2069" s="163">
        <v>1005</v>
      </c>
      <c r="B2069" s="2" t="s">
        <v>2189</v>
      </c>
      <c r="C2069" s="1" t="s">
        <v>34</v>
      </c>
      <c r="D2069" s="107" t="s">
        <v>1134</v>
      </c>
      <c r="E2069" s="1" t="s">
        <v>1184</v>
      </c>
      <c r="F2069" s="1" t="s">
        <v>32</v>
      </c>
      <c r="G2069" s="3">
        <v>15000</v>
      </c>
      <c r="H2069" s="58">
        <v>0</v>
      </c>
      <c r="I2069" s="3">
        <v>25</v>
      </c>
      <c r="J2069" s="3">
        <f t="shared" si="446"/>
        <v>430.5</v>
      </c>
      <c r="K2069" s="55">
        <f t="shared" si="447"/>
        <v>1065</v>
      </c>
      <c r="L2069" s="55">
        <f t="shared" si="448"/>
        <v>172.5</v>
      </c>
      <c r="M2069" s="3">
        <f t="shared" si="449"/>
        <v>456</v>
      </c>
      <c r="N2069" s="55">
        <f t="shared" si="450"/>
        <v>1063.5</v>
      </c>
      <c r="O2069" s="5">
        <v>0</v>
      </c>
      <c r="P2069" s="3">
        <f t="shared" si="451"/>
        <v>3187.5</v>
      </c>
      <c r="Q2069" s="3">
        <f t="shared" si="452"/>
        <v>911.5</v>
      </c>
      <c r="R2069" s="3">
        <f t="shared" si="453"/>
        <v>2301</v>
      </c>
      <c r="S2069" s="57">
        <f t="shared" si="454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25">
      <c r="A2070" s="163">
        <v>1006</v>
      </c>
      <c r="B2070" t="s">
        <v>2190</v>
      </c>
      <c r="C2070" s="1" t="s">
        <v>34</v>
      </c>
      <c r="D2070" s="107" t="s">
        <v>1134</v>
      </c>
      <c r="E2070" s="1" t="s">
        <v>1184</v>
      </c>
      <c r="F2070" s="1" t="s">
        <v>32</v>
      </c>
      <c r="G2070" s="3">
        <v>15000</v>
      </c>
      <c r="H2070" s="58">
        <v>0</v>
      </c>
      <c r="I2070" s="3">
        <v>25</v>
      </c>
      <c r="J2070" s="3">
        <f t="shared" si="446"/>
        <v>430.5</v>
      </c>
      <c r="K2070" s="55">
        <f t="shared" si="447"/>
        <v>1065</v>
      </c>
      <c r="L2070" s="55">
        <f t="shared" si="448"/>
        <v>172.5</v>
      </c>
      <c r="M2070" s="3">
        <f t="shared" si="449"/>
        <v>456</v>
      </c>
      <c r="N2070" s="55">
        <f t="shared" si="450"/>
        <v>1063.5</v>
      </c>
      <c r="O2070" s="5">
        <v>0</v>
      </c>
      <c r="P2070" s="3">
        <f t="shared" si="451"/>
        <v>3187.5</v>
      </c>
      <c r="Q2070" s="3">
        <f t="shared" si="452"/>
        <v>911.5</v>
      </c>
      <c r="R2070" s="3">
        <f t="shared" si="453"/>
        <v>2301</v>
      </c>
      <c r="S2070" s="57">
        <f t="shared" si="454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25">
      <c r="A2071" s="163">
        <v>1007</v>
      </c>
      <c r="B2071" s="120" t="s">
        <v>2191</v>
      </c>
      <c r="C2071" s="1" t="s">
        <v>34</v>
      </c>
      <c r="D2071" s="107" t="s">
        <v>1134</v>
      </c>
      <c r="E2071" s="1" t="s">
        <v>1184</v>
      </c>
      <c r="F2071" s="1" t="s">
        <v>32</v>
      </c>
      <c r="G2071" s="3">
        <v>15000</v>
      </c>
      <c r="H2071" s="58">
        <v>0</v>
      </c>
      <c r="I2071" s="3">
        <v>25</v>
      </c>
      <c r="J2071" s="3">
        <f t="shared" si="446"/>
        <v>430.5</v>
      </c>
      <c r="K2071" s="55">
        <f t="shared" si="447"/>
        <v>1065</v>
      </c>
      <c r="L2071" s="55">
        <f t="shared" si="448"/>
        <v>172.5</v>
      </c>
      <c r="M2071" s="3">
        <f t="shared" si="449"/>
        <v>456</v>
      </c>
      <c r="N2071" s="55">
        <f t="shared" si="450"/>
        <v>1063.5</v>
      </c>
      <c r="O2071" s="5">
        <v>0</v>
      </c>
      <c r="P2071" s="3">
        <f t="shared" si="451"/>
        <v>3187.5</v>
      </c>
      <c r="Q2071" s="3">
        <f t="shared" si="452"/>
        <v>911.5</v>
      </c>
      <c r="R2071" s="3">
        <f t="shared" si="453"/>
        <v>2301</v>
      </c>
      <c r="S2071" s="57">
        <f t="shared" si="454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25">
      <c r="A2072" s="163">
        <v>1008</v>
      </c>
      <c r="B2072" s="120" t="s">
        <v>2192</v>
      </c>
      <c r="C2072" s="1" t="s">
        <v>34</v>
      </c>
      <c r="D2072" s="107" t="s">
        <v>1134</v>
      </c>
      <c r="E2072" s="1" t="s">
        <v>1184</v>
      </c>
      <c r="F2072" s="1" t="s">
        <v>32</v>
      </c>
      <c r="G2072" s="3">
        <v>15000</v>
      </c>
      <c r="H2072" s="58">
        <v>0</v>
      </c>
      <c r="I2072" s="3">
        <v>25</v>
      </c>
      <c r="J2072" s="3">
        <f t="shared" si="446"/>
        <v>430.5</v>
      </c>
      <c r="K2072" s="55">
        <f t="shared" si="447"/>
        <v>1065</v>
      </c>
      <c r="L2072" s="55">
        <f t="shared" si="448"/>
        <v>172.5</v>
      </c>
      <c r="M2072" s="3">
        <f t="shared" si="449"/>
        <v>456</v>
      </c>
      <c r="N2072" s="55">
        <f t="shared" si="450"/>
        <v>1063.5</v>
      </c>
      <c r="O2072" s="5">
        <v>0</v>
      </c>
      <c r="P2072" s="3">
        <f t="shared" si="451"/>
        <v>3187.5</v>
      </c>
      <c r="Q2072" s="3">
        <f t="shared" si="452"/>
        <v>911.5</v>
      </c>
      <c r="R2072" s="3">
        <f t="shared" si="453"/>
        <v>2301</v>
      </c>
      <c r="S2072" s="57">
        <f t="shared" si="454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25">
      <c r="A2073" s="163">
        <v>1009</v>
      </c>
      <c r="B2073" s="2" t="s">
        <v>2193</v>
      </c>
      <c r="C2073" s="1" t="s">
        <v>34</v>
      </c>
      <c r="D2073" s="107" t="s">
        <v>1134</v>
      </c>
      <c r="E2073" s="1" t="s">
        <v>1184</v>
      </c>
      <c r="F2073" s="1" t="s">
        <v>32</v>
      </c>
      <c r="G2073" s="3">
        <v>15000</v>
      </c>
      <c r="H2073" s="58">
        <v>0</v>
      </c>
      <c r="I2073" s="3">
        <v>25</v>
      </c>
      <c r="J2073" s="3">
        <f t="shared" si="446"/>
        <v>430.5</v>
      </c>
      <c r="K2073" s="55">
        <f t="shared" si="447"/>
        <v>1065</v>
      </c>
      <c r="L2073" s="55">
        <f t="shared" si="448"/>
        <v>172.5</v>
      </c>
      <c r="M2073" s="3">
        <f t="shared" si="449"/>
        <v>456</v>
      </c>
      <c r="N2073" s="55">
        <f t="shared" si="450"/>
        <v>1063.5</v>
      </c>
      <c r="O2073" s="5">
        <v>0</v>
      </c>
      <c r="P2073" s="3">
        <f t="shared" si="451"/>
        <v>3187.5</v>
      </c>
      <c r="Q2073" s="3">
        <f t="shared" si="452"/>
        <v>911.5</v>
      </c>
      <c r="R2073" s="3">
        <f t="shared" si="453"/>
        <v>2301</v>
      </c>
      <c r="S2073" s="57">
        <f t="shared" si="454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25">
      <c r="A2074" s="163">
        <v>1010</v>
      </c>
      <c r="B2074" s="120" t="s">
        <v>2194</v>
      </c>
      <c r="C2074" s="1" t="s">
        <v>34</v>
      </c>
      <c r="D2074" s="107" t="s">
        <v>1134</v>
      </c>
      <c r="E2074" s="1" t="s">
        <v>1184</v>
      </c>
      <c r="F2074" s="1" t="s">
        <v>32</v>
      </c>
      <c r="G2074" s="3">
        <v>15000</v>
      </c>
      <c r="H2074" s="58">
        <v>0</v>
      </c>
      <c r="I2074" s="3">
        <v>25</v>
      </c>
      <c r="J2074" s="3">
        <f t="shared" si="446"/>
        <v>430.5</v>
      </c>
      <c r="K2074" s="55">
        <f t="shared" si="447"/>
        <v>1065</v>
      </c>
      <c r="L2074" s="55">
        <f t="shared" si="448"/>
        <v>172.5</v>
      </c>
      <c r="M2074" s="3">
        <f t="shared" si="449"/>
        <v>456</v>
      </c>
      <c r="N2074" s="55">
        <f t="shared" si="450"/>
        <v>1063.5</v>
      </c>
      <c r="O2074" s="5">
        <v>0</v>
      </c>
      <c r="P2074" s="3">
        <f t="shared" si="451"/>
        <v>3187.5</v>
      </c>
      <c r="Q2074" s="3">
        <f t="shared" si="452"/>
        <v>911.5</v>
      </c>
      <c r="R2074" s="3">
        <f t="shared" si="453"/>
        <v>2301</v>
      </c>
      <c r="S2074" s="57">
        <f t="shared" si="454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25">
      <c r="A2075" s="163">
        <v>1011</v>
      </c>
      <c r="B2075" s="2" t="s">
        <v>2195</v>
      </c>
      <c r="C2075" s="1" t="s">
        <v>34</v>
      </c>
      <c r="D2075" s="107" t="s">
        <v>1134</v>
      </c>
      <c r="E2075" s="1" t="s">
        <v>1184</v>
      </c>
      <c r="F2075" s="1" t="s">
        <v>32</v>
      </c>
      <c r="G2075" s="3">
        <v>15000</v>
      </c>
      <c r="H2075" s="58">
        <v>0</v>
      </c>
      <c r="I2075" s="3">
        <v>25</v>
      </c>
      <c r="J2075" s="3">
        <f t="shared" si="446"/>
        <v>430.5</v>
      </c>
      <c r="K2075" s="55">
        <f t="shared" si="447"/>
        <v>1065</v>
      </c>
      <c r="L2075" s="55">
        <f t="shared" si="448"/>
        <v>172.5</v>
      </c>
      <c r="M2075" s="3">
        <f t="shared" si="449"/>
        <v>456</v>
      </c>
      <c r="N2075" s="55">
        <f t="shared" si="450"/>
        <v>1063.5</v>
      </c>
      <c r="O2075" s="5">
        <v>0</v>
      </c>
      <c r="P2075" s="3">
        <f t="shared" si="451"/>
        <v>3187.5</v>
      </c>
      <c r="Q2075" s="3">
        <f t="shared" si="452"/>
        <v>911.5</v>
      </c>
      <c r="R2075" s="3">
        <f t="shared" si="453"/>
        <v>2301</v>
      </c>
      <c r="S2075" s="57">
        <f t="shared" si="454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25">
      <c r="A2076" s="163">
        <v>1012</v>
      </c>
      <c r="B2076" s="2" t="s">
        <v>2196</v>
      </c>
      <c r="C2076" s="1" t="s">
        <v>34</v>
      </c>
      <c r="D2076" s="107" t="s">
        <v>1134</v>
      </c>
      <c r="E2076" s="1" t="s">
        <v>1184</v>
      </c>
      <c r="F2076" s="1" t="s">
        <v>32</v>
      </c>
      <c r="G2076" s="3">
        <v>15000</v>
      </c>
      <c r="H2076" s="58">
        <v>0</v>
      </c>
      <c r="I2076" s="3">
        <v>25</v>
      </c>
      <c r="J2076" s="3">
        <f t="shared" si="446"/>
        <v>430.5</v>
      </c>
      <c r="K2076" s="55">
        <f t="shared" si="447"/>
        <v>1065</v>
      </c>
      <c r="L2076" s="55">
        <f t="shared" si="448"/>
        <v>172.5</v>
      </c>
      <c r="M2076" s="3">
        <f t="shared" si="449"/>
        <v>456</v>
      </c>
      <c r="N2076" s="55">
        <f t="shared" si="450"/>
        <v>1063.5</v>
      </c>
      <c r="O2076" s="5">
        <v>1350.12</v>
      </c>
      <c r="P2076" s="3">
        <f t="shared" si="451"/>
        <v>3187.5</v>
      </c>
      <c r="Q2076" s="3">
        <f t="shared" si="452"/>
        <v>2261.62</v>
      </c>
      <c r="R2076" s="3">
        <f t="shared" si="453"/>
        <v>2301</v>
      </c>
      <c r="S2076" s="57">
        <f t="shared" si="454"/>
        <v>12738.380000000001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25">
      <c r="A2077" s="163">
        <v>1013</v>
      </c>
      <c r="B2077" s="2" t="s">
        <v>2197</v>
      </c>
      <c r="C2077" s="1" t="s">
        <v>34</v>
      </c>
      <c r="D2077" s="107" t="s">
        <v>1134</v>
      </c>
      <c r="E2077" s="1" t="s">
        <v>1184</v>
      </c>
      <c r="F2077" s="1" t="s">
        <v>32</v>
      </c>
      <c r="G2077" s="3">
        <v>15000</v>
      </c>
      <c r="H2077" s="58">
        <v>0</v>
      </c>
      <c r="I2077" s="3">
        <v>25</v>
      </c>
      <c r="J2077" s="3">
        <f t="shared" si="446"/>
        <v>430.5</v>
      </c>
      <c r="K2077" s="55">
        <f t="shared" si="447"/>
        <v>1065</v>
      </c>
      <c r="L2077" s="55">
        <f t="shared" si="448"/>
        <v>172.5</v>
      </c>
      <c r="M2077" s="3">
        <f t="shared" si="449"/>
        <v>456</v>
      </c>
      <c r="N2077" s="55">
        <f t="shared" si="450"/>
        <v>1063.5</v>
      </c>
      <c r="O2077" s="5">
        <v>0</v>
      </c>
      <c r="P2077" s="3">
        <f t="shared" si="451"/>
        <v>3187.5</v>
      </c>
      <c r="Q2077" s="3">
        <f t="shared" si="452"/>
        <v>911.5</v>
      </c>
      <c r="R2077" s="3">
        <f t="shared" si="453"/>
        <v>2301</v>
      </c>
      <c r="S2077" s="57">
        <f t="shared" si="454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25">
      <c r="A2078" s="163">
        <v>1014</v>
      </c>
      <c r="B2078" s="2" t="s">
        <v>2198</v>
      </c>
      <c r="C2078" s="1" t="s">
        <v>34</v>
      </c>
      <c r="D2078" s="107" t="s">
        <v>1134</v>
      </c>
      <c r="E2078" s="1" t="s">
        <v>1184</v>
      </c>
      <c r="F2078" s="1" t="s">
        <v>32</v>
      </c>
      <c r="G2078" s="3">
        <v>15000</v>
      </c>
      <c r="H2078" s="58">
        <v>0</v>
      </c>
      <c r="I2078" s="3">
        <v>25</v>
      </c>
      <c r="J2078" s="3">
        <f t="shared" si="446"/>
        <v>430.5</v>
      </c>
      <c r="K2078" s="55">
        <f t="shared" si="447"/>
        <v>1065</v>
      </c>
      <c r="L2078" s="55">
        <f t="shared" si="448"/>
        <v>172.5</v>
      </c>
      <c r="M2078" s="3">
        <f t="shared" si="449"/>
        <v>456</v>
      </c>
      <c r="N2078" s="55">
        <f t="shared" si="450"/>
        <v>1063.5</v>
      </c>
      <c r="O2078" s="5">
        <v>0</v>
      </c>
      <c r="P2078" s="3">
        <f t="shared" si="451"/>
        <v>3187.5</v>
      </c>
      <c r="Q2078" s="3">
        <f t="shared" si="452"/>
        <v>911.5</v>
      </c>
      <c r="R2078" s="3">
        <f t="shared" si="453"/>
        <v>2301</v>
      </c>
      <c r="S2078" s="57">
        <f t="shared" si="454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25">
      <c r="A2079" s="163">
        <v>1015</v>
      </c>
      <c r="B2079" s="2" t="s">
        <v>2199</v>
      </c>
      <c r="C2079" s="1" t="s">
        <v>34</v>
      </c>
      <c r="D2079" s="107" t="s">
        <v>1134</v>
      </c>
      <c r="E2079" s="1" t="s">
        <v>1184</v>
      </c>
      <c r="F2079" s="1" t="s">
        <v>32</v>
      </c>
      <c r="G2079" s="3">
        <v>15000</v>
      </c>
      <c r="H2079" s="58">
        <v>0</v>
      </c>
      <c r="I2079" s="3">
        <v>25</v>
      </c>
      <c r="J2079" s="3">
        <f t="shared" si="446"/>
        <v>430.5</v>
      </c>
      <c r="K2079" s="55">
        <f t="shared" si="447"/>
        <v>1065</v>
      </c>
      <c r="L2079" s="55">
        <f t="shared" si="448"/>
        <v>172.5</v>
      </c>
      <c r="M2079" s="3">
        <f t="shared" si="449"/>
        <v>456</v>
      </c>
      <c r="N2079" s="55">
        <f t="shared" si="450"/>
        <v>1063.5</v>
      </c>
      <c r="O2079" s="5">
        <v>0</v>
      </c>
      <c r="P2079" s="3">
        <f t="shared" si="451"/>
        <v>3187.5</v>
      </c>
      <c r="Q2079" s="3">
        <f t="shared" si="452"/>
        <v>911.5</v>
      </c>
      <c r="R2079" s="3">
        <f t="shared" si="453"/>
        <v>2301</v>
      </c>
      <c r="S2079" s="57">
        <f t="shared" si="454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25">
      <c r="A2080" s="163">
        <v>1016</v>
      </c>
      <c r="B2080" s="120" t="s">
        <v>2200</v>
      </c>
      <c r="C2080" s="1" t="s">
        <v>34</v>
      </c>
      <c r="D2080" s="107" t="s">
        <v>1134</v>
      </c>
      <c r="E2080" s="1" t="s">
        <v>1184</v>
      </c>
      <c r="F2080" s="1" t="s">
        <v>32</v>
      </c>
      <c r="G2080" s="3">
        <v>15000</v>
      </c>
      <c r="H2080" s="58">
        <v>0</v>
      </c>
      <c r="I2080" s="3">
        <v>25</v>
      </c>
      <c r="J2080" s="3">
        <f t="shared" si="446"/>
        <v>430.5</v>
      </c>
      <c r="K2080" s="55">
        <f t="shared" si="447"/>
        <v>1065</v>
      </c>
      <c r="L2080" s="55">
        <f t="shared" si="448"/>
        <v>172.5</v>
      </c>
      <c r="M2080" s="3">
        <f t="shared" si="449"/>
        <v>456</v>
      </c>
      <c r="N2080" s="55">
        <f t="shared" si="450"/>
        <v>1063.5</v>
      </c>
      <c r="O2080" s="5">
        <v>0</v>
      </c>
      <c r="P2080" s="3">
        <f t="shared" si="451"/>
        <v>3187.5</v>
      </c>
      <c r="Q2080" s="3">
        <f t="shared" si="452"/>
        <v>911.5</v>
      </c>
      <c r="R2080" s="3">
        <f t="shared" si="453"/>
        <v>2301</v>
      </c>
      <c r="S2080" s="57">
        <f t="shared" si="454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25">
      <c r="A2081" s="163">
        <v>1017</v>
      </c>
      <c r="B2081" s="2" t="s">
        <v>2201</v>
      </c>
      <c r="C2081" s="1" t="s">
        <v>34</v>
      </c>
      <c r="D2081" s="107" t="s">
        <v>1134</v>
      </c>
      <c r="E2081" s="1" t="s">
        <v>1184</v>
      </c>
      <c r="F2081" s="1" t="s">
        <v>32</v>
      </c>
      <c r="G2081" s="3">
        <v>15000</v>
      </c>
      <c r="H2081" s="58">
        <v>0</v>
      </c>
      <c r="I2081" s="3">
        <v>25</v>
      </c>
      <c r="J2081" s="3">
        <f t="shared" si="446"/>
        <v>430.5</v>
      </c>
      <c r="K2081" s="55">
        <f t="shared" si="447"/>
        <v>1065</v>
      </c>
      <c r="L2081" s="55">
        <f t="shared" si="448"/>
        <v>172.5</v>
      </c>
      <c r="M2081" s="3">
        <f t="shared" si="449"/>
        <v>456</v>
      </c>
      <c r="N2081" s="55">
        <f t="shared" si="450"/>
        <v>1063.5</v>
      </c>
      <c r="O2081" s="5">
        <v>0</v>
      </c>
      <c r="P2081" s="3">
        <f t="shared" si="451"/>
        <v>3187.5</v>
      </c>
      <c r="Q2081" s="3">
        <f t="shared" si="452"/>
        <v>911.5</v>
      </c>
      <c r="R2081" s="3">
        <f t="shared" si="453"/>
        <v>2301</v>
      </c>
      <c r="S2081" s="57">
        <f t="shared" si="454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25">
      <c r="A2082" s="163">
        <v>1018</v>
      </c>
      <c r="B2082" s="2" t="s">
        <v>2202</v>
      </c>
      <c r="C2082" s="1" t="s">
        <v>34</v>
      </c>
      <c r="D2082" s="107" t="s">
        <v>1134</v>
      </c>
      <c r="E2082" s="1" t="s">
        <v>1184</v>
      </c>
      <c r="F2082" s="1" t="s">
        <v>32</v>
      </c>
      <c r="G2082" s="3">
        <v>15000</v>
      </c>
      <c r="H2082" s="58">
        <v>0</v>
      </c>
      <c r="I2082" s="3">
        <v>25</v>
      </c>
      <c r="J2082" s="3">
        <f t="shared" si="446"/>
        <v>430.5</v>
      </c>
      <c r="K2082" s="55">
        <f t="shared" si="447"/>
        <v>1065</v>
      </c>
      <c r="L2082" s="55">
        <f t="shared" si="448"/>
        <v>172.5</v>
      </c>
      <c r="M2082" s="3">
        <f t="shared" si="449"/>
        <v>456</v>
      </c>
      <c r="N2082" s="55">
        <f t="shared" si="450"/>
        <v>1063.5</v>
      </c>
      <c r="O2082" s="5">
        <v>0</v>
      </c>
      <c r="P2082" s="3">
        <f t="shared" si="451"/>
        <v>3187.5</v>
      </c>
      <c r="Q2082" s="3">
        <f t="shared" si="452"/>
        <v>911.5</v>
      </c>
      <c r="R2082" s="3">
        <f t="shared" si="453"/>
        <v>2301</v>
      </c>
      <c r="S2082" s="57">
        <f t="shared" si="454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25">
      <c r="A2083" s="163">
        <v>1019</v>
      </c>
      <c r="B2083" s="2" t="s">
        <v>2203</v>
      </c>
      <c r="C2083" s="1" t="s">
        <v>34</v>
      </c>
      <c r="D2083" s="107" t="s">
        <v>1134</v>
      </c>
      <c r="E2083" s="1" t="s">
        <v>1184</v>
      </c>
      <c r="F2083" s="1" t="s">
        <v>32</v>
      </c>
      <c r="G2083" s="3">
        <v>15000</v>
      </c>
      <c r="H2083" s="58">
        <v>0</v>
      </c>
      <c r="I2083" s="3">
        <v>25</v>
      </c>
      <c r="J2083" s="3">
        <f t="shared" si="446"/>
        <v>430.5</v>
      </c>
      <c r="K2083" s="55">
        <f t="shared" si="447"/>
        <v>1065</v>
      </c>
      <c r="L2083" s="55">
        <f t="shared" si="448"/>
        <v>172.5</v>
      </c>
      <c r="M2083" s="3">
        <f t="shared" si="449"/>
        <v>456</v>
      </c>
      <c r="N2083" s="55">
        <f t="shared" si="450"/>
        <v>1063.5</v>
      </c>
      <c r="O2083" s="5">
        <v>0</v>
      </c>
      <c r="P2083" s="3">
        <f t="shared" si="451"/>
        <v>3187.5</v>
      </c>
      <c r="Q2083" s="3">
        <f t="shared" si="452"/>
        <v>911.5</v>
      </c>
      <c r="R2083" s="3">
        <f t="shared" si="453"/>
        <v>2301</v>
      </c>
      <c r="S2083" s="57">
        <f t="shared" si="454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25">
      <c r="A2084" s="163">
        <v>1020</v>
      </c>
      <c r="B2084" s="120" t="s">
        <v>2204</v>
      </c>
      <c r="C2084" s="1" t="s">
        <v>34</v>
      </c>
      <c r="D2084" s="107" t="s">
        <v>1134</v>
      </c>
      <c r="E2084" s="1" t="s">
        <v>1184</v>
      </c>
      <c r="F2084" s="1" t="s">
        <v>32</v>
      </c>
      <c r="G2084" s="3">
        <v>15000</v>
      </c>
      <c r="H2084" s="58">
        <v>0</v>
      </c>
      <c r="I2084" s="3">
        <v>25</v>
      </c>
      <c r="J2084" s="3">
        <f t="shared" si="446"/>
        <v>430.5</v>
      </c>
      <c r="K2084" s="55">
        <f t="shared" si="447"/>
        <v>1065</v>
      </c>
      <c r="L2084" s="55">
        <f t="shared" si="448"/>
        <v>172.5</v>
      </c>
      <c r="M2084" s="3">
        <f t="shared" si="449"/>
        <v>456</v>
      </c>
      <c r="N2084" s="55">
        <f t="shared" si="450"/>
        <v>1063.5</v>
      </c>
      <c r="O2084" s="5">
        <v>1350.12</v>
      </c>
      <c r="P2084" s="3">
        <f t="shared" si="451"/>
        <v>3187.5</v>
      </c>
      <c r="Q2084" s="3">
        <f t="shared" si="452"/>
        <v>2261.62</v>
      </c>
      <c r="R2084" s="3">
        <f t="shared" si="453"/>
        <v>2301</v>
      </c>
      <c r="S2084" s="57">
        <f t="shared" si="454"/>
        <v>12738.380000000001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25">
      <c r="A2085" s="163">
        <v>1021</v>
      </c>
      <c r="B2085" s="120" t="s">
        <v>2205</v>
      </c>
      <c r="C2085" s="1" t="s">
        <v>34</v>
      </c>
      <c r="D2085" s="107" t="s">
        <v>1134</v>
      </c>
      <c r="E2085" s="1" t="s">
        <v>1184</v>
      </c>
      <c r="F2085" s="1" t="s">
        <v>32</v>
      </c>
      <c r="G2085" s="3">
        <v>15000</v>
      </c>
      <c r="H2085" s="58">
        <v>0</v>
      </c>
      <c r="I2085" s="3">
        <v>25</v>
      </c>
      <c r="J2085" s="3">
        <f t="shared" si="446"/>
        <v>430.5</v>
      </c>
      <c r="K2085" s="55">
        <f t="shared" si="447"/>
        <v>1065</v>
      </c>
      <c r="L2085" s="55">
        <f t="shared" si="448"/>
        <v>172.5</v>
      </c>
      <c r="M2085" s="3">
        <f t="shared" si="449"/>
        <v>456</v>
      </c>
      <c r="N2085" s="55">
        <f t="shared" si="450"/>
        <v>1063.5</v>
      </c>
      <c r="O2085" s="5">
        <v>0</v>
      </c>
      <c r="P2085" s="3">
        <f t="shared" si="451"/>
        <v>3187.5</v>
      </c>
      <c r="Q2085" s="3">
        <f t="shared" si="452"/>
        <v>911.5</v>
      </c>
      <c r="R2085" s="3">
        <f t="shared" si="453"/>
        <v>2301</v>
      </c>
      <c r="S2085" s="57">
        <f t="shared" si="454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25">
      <c r="A2086" s="163">
        <v>1022</v>
      </c>
      <c r="B2086" s="106" t="s">
        <v>2206</v>
      </c>
      <c r="C2086" s="1" t="s">
        <v>34</v>
      </c>
      <c r="D2086" s="107" t="s">
        <v>1134</v>
      </c>
      <c r="E2086" s="1" t="s">
        <v>1184</v>
      </c>
      <c r="F2086" s="1" t="s">
        <v>32</v>
      </c>
      <c r="G2086" s="3">
        <v>15000</v>
      </c>
      <c r="H2086" s="58">
        <v>0</v>
      </c>
      <c r="I2086" s="3">
        <v>25</v>
      </c>
      <c r="J2086" s="3">
        <f t="shared" si="446"/>
        <v>430.5</v>
      </c>
      <c r="K2086" s="55">
        <f t="shared" si="447"/>
        <v>1065</v>
      </c>
      <c r="L2086" s="55">
        <f t="shared" si="448"/>
        <v>172.5</v>
      </c>
      <c r="M2086" s="3">
        <f t="shared" si="449"/>
        <v>456</v>
      </c>
      <c r="N2086" s="55">
        <f t="shared" si="450"/>
        <v>1063.5</v>
      </c>
      <c r="O2086" s="5">
        <v>0</v>
      </c>
      <c r="P2086" s="3">
        <f t="shared" si="451"/>
        <v>3187.5</v>
      </c>
      <c r="Q2086" s="3">
        <f t="shared" si="452"/>
        <v>911.5</v>
      </c>
      <c r="R2086" s="3">
        <f t="shared" si="453"/>
        <v>2301</v>
      </c>
      <c r="S2086" s="57">
        <f t="shared" si="454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25">
      <c r="A2087" s="163">
        <v>1023</v>
      </c>
      <c r="B2087" s="2" t="s">
        <v>2207</v>
      </c>
      <c r="C2087" s="1" t="s">
        <v>34</v>
      </c>
      <c r="D2087" s="107" t="s">
        <v>1134</v>
      </c>
      <c r="E2087" s="1" t="s">
        <v>1184</v>
      </c>
      <c r="F2087" s="1" t="s">
        <v>32</v>
      </c>
      <c r="G2087" s="3">
        <v>15000</v>
      </c>
      <c r="H2087" s="58">
        <v>0</v>
      </c>
      <c r="I2087" s="3">
        <v>25</v>
      </c>
      <c r="J2087" s="3">
        <f t="shared" si="446"/>
        <v>430.5</v>
      </c>
      <c r="K2087" s="55">
        <f t="shared" si="447"/>
        <v>1065</v>
      </c>
      <c r="L2087" s="55">
        <f t="shared" si="448"/>
        <v>172.5</v>
      </c>
      <c r="M2087" s="3">
        <f t="shared" si="449"/>
        <v>456</v>
      </c>
      <c r="N2087" s="55">
        <f t="shared" si="450"/>
        <v>1063.5</v>
      </c>
      <c r="O2087" s="5">
        <v>0</v>
      </c>
      <c r="P2087" s="3">
        <f t="shared" si="451"/>
        <v>3187.5</v>
      </c>
      <c r="Q2087" s="3">
        <f t="shared" si="452"/>
        <v>911.5</v>
      </c>
      <c r="R2087" s="3">
        <f t="shared" si="453"/>
        <v>2301</v>
      </c>
      <c r="S2087" s="57">
        <f t="shared" si="454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25">
      <c r="A2088" s="163">
        <v>1024</v>
      </c>
      <c r="B2088" s="2" t="s">
        <v>2208</v>
      </c>
      <c r="C2088" s="1" t="s">
        <v>34</v>
      </c>
      <c r="D2088" s="107" t="s">
        <v>1134</v>
      </c>
      <c r="E2088" s="1" t="s">
        <v>1184</v>
      </c>
      <c r="F2088" s="1" t="s">
        <v>32</v>
      </c>
      <c r="G2088" s="3">
        <v>15000</v>
      </c>
      <c r="H2088" s="58">
        <v>0</v>
      </c>
      <c r="I2088" s="3">
        <v>25</v>
      </c>
      <c r="J2088" s="3">
        <f t="shared" si="446"/>
        <v>430.5</v>
      </c>
      <c r="K2088" s="55">
        <f t="shared" si="447"/>
        <v>1065</v>
      </c>
      <c r="L2088" s="55">
        <f t="shared" si="448"/>
        <v>172.5</v>
      </c>
      <c r="M2088" s="3">
        <f t="shared" si="449"/>
        <v>456</v>
      </c>
      <c r="N2088" s="55">
        <f t="shared" si="450"/>
        <v>1063.5</v>
      </c>
      <c r="O2088" s="5">
        <v>0</v>
      </c>
      <c r="P2088" s="3">
        <f t="shared" si="451"/>
        <v>3187.5</v>
      </c>
      <c r="Q2088" s="3">
        <f t="shared" si="452"/>
        <v>911.5</v>
      </c>
      <c r="R2088" s="3">
        <f t="shared" si="453"/>
        <v>2301</v>
      </c>
      <c r="S2088" s="57">
        <f t="shared" si="454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25">
      <c r="A2089" s="163">
        <v>1025</v>
      </c>
      <c r="B2089" s="2" t="s">
        <v>2209</v>
      </c>
      <c r="C2089" s="1" t="s">
        <v>34</v>
      </c>
      <c r="D2089" s="107" t="s">
        <v>1134</v>
      </c>
      <c r="E2089" s="1" t="s">
        <v>1184</v>
      </c>
      <c r="F2089" s="1" t="s">
        <v>32</v>
      </c>
      <c r="G2089" s="3">
        <v>15000</v>
      </c>
      <c r="H2089" s="58">
        <v>0</v>
      </c>
      <c r="I2089" s="3">
        <v>25</v>
      </c>
      <c r="J2089" s="3">
        <f t="shared" ref="J2089:J2152" si="455">+G2089*2.87%</f>
        <v>430.5</v>
      </c>
      <c r="K2089" s="55">
        <f t="shared" ref="K2089:K2152" si="456">+G2089*7.1%</f>
        <v>1065</v>
      </c>
      <c r="L2089" s="55">
        <f t="shared" ref="L2089:L2152" si="457">+G2089*1.15%</f>
        <v>172.5</v>
      </c>
      <c r="M2089" s="3">
        <f t="shared" ref="M2089:M2152" si="458">+G2089*3.04%</f>
        <v>456</v>
      </c>
      <c r="N2089" s="55">
        <f t="shared" ref="N2089:N2152" si="459">+G2089*7.09%</f>
        <v>1063.5</v>
      </c>
      <c r="O2089" s="5">
        <v>0</v>
      </c>
      <c r="P2089" s="3">
        <f t="shared" ref="P2089:P2152" si="460">SUM(J2089:N2089)</f>
        <v>3187.5</v>
      </c>
      <c r="Q2089" s="3">
        <f t="shared" ref="Q2089:Q2152" si="461">H2089+I2089+J2089+M2089+O2089</f>
        <v>911.5</v>
      </c>
      <c r="R2089" s="3">
        <f t="shared" ref="R2089:R2152" si="462">+K2089+L2089+N2089</f>
        <v>2301</v>
      </c>
      <c r="S2089" s="57">
        <f t="shared" ref="S2089:S2152" si="463">+G2089-Q2089</f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25">
      <c r="A2090" s="163">
        <v>1026</v>
      </c>
      <c r="B2090" s="120" t="s">
        <v>2210</v>
      </c>
      <c r="C2090" s="1" t="s">
        <v>34</v>
      </c>
      <c r="D2090" s="107" t="s">
        <v>1134</v>
      </c>
      <c r="E2090" s="1" t="s">
        <v>1184</v>
      </c>
      <c r="F2090" s="1" t="s">
        <v>32</v>
      </c>
      <c r="G2090" s="3">
        <v>15000</v>
      </c>
      <c r="H2090" s="58">
        <v>0</v>
      </c>
      <c r="I2090" s="3">
        <v>25</v>
      </c>
      <c r="J2090" s="3">
        <f t="shared" si="455"/>
        <v>430.5</v>
      </c>
      <c r="K2090" s="55">
        <f t="shared" si="456"/>
        <v>1065</v>
      </c>
      <c r="L2090" s="55">
        <f t="shared" si="457"/>
        <v>172.5</v>
      </c>
      <c r="M2090" s="3">
        <f t="shared" si="458"/>
        <v>456</v>
      </c>
      <c r="N2090" s="55">
        <f t="shared" si="459"/>
        <v>1063.5</v>
      </c>
      <c r="O2090" s="5">
        <v>0</v>
      </c>
      <c r="P2090" s="3">
        <f t="shared" si="460"/>
        <v>3187.5</v>
      </c>
      <c r="Q2090" s="3">
        <f t="shared" si="461"/>
        <v>911.5</v>
      </c>
      <c r="R2090" s="3">
        <f t="shared" si="462"/>
        <v>2301</v>
      </c>
      <c r="S2090" s="57">
        <f t="shared" si="463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25">
      <c r="A2091" s="163">
        <v>1027</v>
      </c>
      <c r="B2091" s="2" t="s">
        <v>2211</v>
      </c>
      <c r="C2091" s="1" t="s">
        <v>34</v>
      </c>
      <c r="D2091" s="107" t="s">
        <v>1134</v>
      </c>
      <c r="E2091" s="1" t="s">
        <v>1184</v>
      </c>
      <c r="F2091" s="1" t="s">
        <v>32</v>
      </c>
      <c r="G2091" s="3">
        <v>15000</v>
      </c>
      <c r="H2091" s="58">
        <v>0</v>
      </c>
      <c r="I2091" s="3">
        <v>25</v>
      </c>
      <c r="J2091" s="3">
        <f t="shared" si="455"/>
        <v>430.5</v>
      </c>
      <c r="K2091" s="55">
        <f t="shared" si="456"/>
        <v>1065</v>
      </c>
      <c r="L2091" s="55">
        <f t="shared" si="457"/>
        <v>172.5</v>
      </c>
      <c r="M2091" s="3">
        <f t="shared" si="458"/>
        <v>456</v>
      </c>
      <c r="N2091" s="55">
        <f t="shared" si="459"/>
        <v>1063.5</v>
      </c>
      <c r="O2091" s="5">
        <v>0</v>
      </c>
      <c r="P2091" s="3">
        <f t="shared" si="460"/>
        <v>3187.5</v>
      </c>
      <c r="Q2091" s="3">
        <f t="shared" si="461"/>
        <v>911.5</v>
      </c>
      <c r="R2091" s="3">
        <f t="shared" si="462"/>
        <v>2301</v>
      </c>
      <c r="S2091" s="57">
        <f t="shared" si="463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25">
      <c r="A2092" s="163">
        <v>1028</v>
      </c>
      <c r="B2092" s="2" t="s">
        <v>2212</v>
      </c>
      <c r="C2092" s="1" t="s">
        <v>34</v>
      </c>
      <c r="D2092" s="107" t="s">
        <v>1134</v>
      </c>
      <c r="E2092" s="1" t="s">
        <v>1184</v>
      </c>
      <c r="F2092" s="1" t="s">
        <v>32</v>
      </c>
      <c r="G2092" s="3">
        <v>15000</v>
      </c>
      <c r="H2092" s="58">
        <v>0</v>
      </c>
      <c r="I2092" s="3">
        <v>25</v>
      </c>
      <c r="J2092" s="3">
        <f t="shared" si="455"/>
        <v>430.5</v>
      </c>
      <c r="K2092" s="55">
        <f t="shared" si="456"/>
        <v>1065</v>
      </c>
      <c r="L2092" s="55">
        <f t="shared" si="457"/>
        <v>172.5</v>
      </c>
      <c r="M2092" s="3">
        <f t="shared" si="458"/>
        <v>456</v>
      </c>
      <c r="N2092" s="55">
        <f t="shared" si="459"/>
        <v>1063.5</v>
      </c>
      <c r="O2092" s="5">
        <v>0</v>
      </c>
      <c r="P2092" s="3">
        <f t="shared" si="460"/>
        <v>3187.5</v>
      </c>
      <c r="Q2092" s="3">
        <f t="shared" si="461"/>
        <v>911.5</v>
      </c>
      <c r="R2092" s="3">
        <f t="shared" si="462"/>
        <v>2301</v>
      </c>
      <c r="S2092" s="57">
        <f t="shared" si="463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25">
      <c r="A2093" s="163">
        <v>1029</v>
      </c>
      <c r="B2093" s="2" t="s">
        <v>2213</v>
      </c>
      <c r="C2093" s="1" t="s">
        <v>34</v>
      </c>
      <c r="D2093" s="107" t="s">
        <v>1134</v>
      </c>
      <c r="E2093" s="1" t="s">
        <v>1184</v>
      </c>
      <c r="F2093" s="1" t="s">
        <v>32</v>
      </c>
      <c r="G2093" s="3">
        <v>15000</v>
      </c>
      <c r="H2093" s="58">
        <v>0</v>
      </c>
      <c r="I2093" s="3">
        <v>25</v>
      </c>
      <c r="J2093" s="3">
        <f t="shared" si="455"/>
        <v>430.5</v>
      </c>
      <c r="K2093" s="55">
        <f t="shared" si="456"/>
        <v>1065</v>
      </c>
      <c r="L2093" s="55">
        <f t="shared" si="457"/>
        <v>172.5</v>
      </c>
      <c r="M2093" s="3">
        <f t="shared" si="458"/>
        <v>456</v>
      </c>
      <c r="N2093" s="55">
        <f t="shared" si="459"/>
        <v>1063.5</v>
      </c>
      <c r="O2093" s="5">
        <v>0</v>
      </c>
      <c r="P2093" s="3">
        <f t="shared" si="460"/>
        <v>3187.5</v>
      </c>
      <c r="Q2093" s="3">
        <f t="shared" si="461"/>
        <v>911.5</v>
      </c>
      <c r="R2093" s="3">
        <f t="shared" si="462"/>
        <v>2301</v>
      </c>
      <c r="S2093" s="57">
        <f t="shared" si="463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25">
      <c r="A2094" s="163">
        <v>1030</v>
      </c>
      <c r="B2094" s="2" t="s">
        <v>2214</v>
      </c>
      <c r="C2094" s="1" t="s">
        <v>34</v>
      </c>
      <c r="D2094" s="107" t="s">
        <v>1134</v>
      </c>
      <c r="E2094" s="1" t="s">
        <v>1184</v>
      </c>
      <c r="F2094" s="1" t="s">
        <v>32</v>
      </c>
      <c r="G2094" s="3">
        <v>15000</v>
      </c>
      <c r="H2094" s="58">
        <v>0</v>
      </c>
      <c r="I2094" s="3">
        <v>25</v>
      </c>
      <c r="J2094" s="3">
        <f t="shared" si="455"/>
        <v>430.5</v>
      </c>
      <c r="K2094" s="55">
        <f t="shared" si="456"/>
        <v>1065</v>
      </c>
      <c r="L2094" s="55">
        <f t="shared" si="457"/>
        <v>172.5</v>
      </c>
      <c r="M2094" s="3">
        <f t="shared" si="458"/>
        <v>456</v>
      </c>
      <c r="N2094" s="55">
        <f t="shared" si="459"/>
        <v>1063.5</v>
      </c>
      <c r="O2094" s="5">
        <v>0</v>
      </c>
      <c r="P2094" s="3">
        <f t="shared" si="460"/>
        <v>3187.5</v>
      </c>
      <c r="Q2094" s="3">
        <f t="shared" si="461"/>
        <v>911.5</v>
      </c>
      <c r="R2094" s="3">
        <f t="shared" si="462"/>
        <v>2301</v>
      </c>
      <c r="S2094" s="57">
        <f t="shared" si="463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25">
      <c r="A2095" s="163">
        <v>1031</v>
      </c>
      <c r="B2095" s="120" t="s">
        <v>2215</v>
      </c>
      <c r="C2095" s="1" t="s">
        <v>34</v>
      </c>
      <c r="D2095" s="107" t="s">
        <v>1134</v>
      </c>
      <c r="E2095" s="1" t="s">
        <v>1184</v>
      </c>
      <c r="F2095" s="1" t="s">
        <v>32</v>
      </c>
      <c r="G2095" s="3">
        <v>15000</v>
      </c>
      <c r="H2095" s="58">
        <v>0</v>
      </c>
      <c r="I2095" s="3">
        <v>25</v>
      </c>
      <c r="J2095" s="3">
        <f t="shared" si="455"/>
        <v>430.5</v>
      </c>
      <c r="K2095" s="55">
        <f t="shared" si="456"/>
        <v>1065</v>
      </c>
      <c r="L2095" s="55">
        <f t="shared" si="457"/>
        <v>172.5</v>
      </c>
      <c r="M2095" s="3">
        <f t="shared" si="458"/>
        <v>456</v>
      </c>
      <c r="N2095" s="55">
        <f t="shared" si="459"/>
        <v>1063.5</v>
      </c>
      <c r="O2095" s="5">
        <v>0</v>
      </c>
      <c r="P2095" s="3">
        <f t="shared" si="460"/>
        <v>3187.5</v>
      </c>
      <c r="Q2095" s="3">
        <f t="shared" si="461"/>
        <v>911.5</v>
      </c>
      <c r="R2095" s="3">
        <f t="shared" si="462"/>
        <v>2301</v>
      </c>
      <c r="S2095" s="57">
        <f t="shared" si="463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25">
      <c r="A2096" s="163">
        <v>1032</v>
      </c>
      <c r="B2096" s="2" t="s">
        <v>2216</v>
      </c>
      <c r="C2096" s="1" t="s">
        <v>34</v>
      </c>
      <c r="D2096" s="107" t="s">
        <v>1134</v>
      </c>
      <c r="E2096" s="1" t="s">
        <v>1267</v>
      </c>
      <c r="F2096" s="1" t="s">
        <v>32</v>
      </c>
      <c r="G2096" s="3">
        <v>10000</v>
      </c>
      <c r="H2096" s="58">
        <v>0</v>
      </c>
      <c r="I2096" s="3">
        <v>25</v>
      </c>
      <c r="J2096" s="3">
        <f t="shared" si="455"/>
        <v>287</v>
      </c>
      <c r="K2096" s="55">
        <f t="shared" si="456"/>
        <v>709.99999999999989</v>
      </c>
      <c r="L2096" s="55">
        <f t="shared" si="457"/>
        <v>115</v>
      </c>
      <c r="M2096" s="3">
        <f t="shared" si="458"/>
        <v>304</v>
      </c>
      <c r="N2096" s="55">
        <f t="shared" si="459"/>
        <v>709</v>
      </c>
      <c r="O2096" s="5">
        <v>0</v>
      </c>
      <c r="P2096" s="3">
        <f t="shared" si="460"/>
        <v>2125</v>
      </c>
      <c r="Q2096" s="3">
        <f t="shared" si="461"/>
        <v>616</v>
      </c>
      <c r="R2096" s="3">
        <f t="shared" si="462"/>
        <v>1534</v>
      </c>
      <c r="S2096" s="57">
        <f t="shared" si="463"/>
        <v>9384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25">
      <c r="A2097" s="163">
        <v>1033</v>
      </c>
      <c r="B2097" s="2" t="s">
        <v>2217</v>
      </c>
      <c r="C2097" s="1" t="s">
        <v>34</v>
      </c>
      <c r="D2097" s="107" t="s">
        <v>1134</v>
      </c>
      <c r="E2097" s="1" t="s">
        <v>1184</v>
      </c>
      <c r="F2097" s="1" t="s">
        <v>32</v>
      </c>
      <c r="G2097" s="3">
        <v>15000</v>
      </c>
      <c r="H2097" s="58">
        <v>0</v>
      </c>
      <c r="I2097" s="3">
        <v>25</v>
      </c>
      <c r="J2097" s="3">
        <f t="shared" si="455"/>
        <v>430.5</v>
      </c>
      <c r="K2097" s="55">
        <f t="shared" si="456"/>
        <v>1065</v>
      </c>
      <c r="L2097" s="55">
        <f t="shared" si="457"/>
        <v>172.5</v>
      </c>
      <c r="M2097" s="3">
        <f t="shared" si="458"/>
        <v>456</v>
      </c>
      <c r="N2097" s="55">
        <f t="shared" si="459"/>
        <v>1063.5</v>
      </c>
      <c r="O2097" s="5">
        <v>0</v>
      </c>
      <c r="P2097" s="3">
        <f t="shared" si="460"/>
        <v>3187.5</v>
      </c>
      <c r="Q2097" s="3">
        <f t="shared" si="461"/>
        <v>911.5</v>
      </c>
      <c r="R2097" s="3">
        <f t="shared" si="462"/>
        <v>2301</v>
      </c>
      <c r="S2097" s="57">
        <f t="shared" si="463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25">
      <c r="A2098" s="163">
        <v>1034</v>
      </c>
      <c r="B2098" t="s">
        <v>2218</v>
      </c>
      <c r="C2098" s="1" t="s">
        <v>30</v>
      </c>
      <c r="D2098" s="107" t="s">
        <v>1134</v>
      </c>
      <c r="E2098" s="1" t="s">
        <v>1184</v>
      </c>
      <c r="F2098" s="1" t="s">
        <v>32</v>
      </c>
      <c r="G2098" s="3">
        <v>15000</v>
      </c>
      <c r="H2098" s="58">
        <v>0</v>
      </c>
      <c r="I2098" s="3">
        <v>25</v>
      </c>
      <c r="J2098" s="3">
        <f t="shared" si="455"/>
        <v>430.5</v>
      </c>
      <c r="K2098" s="55">
        <f t="shared" si="456"/>
        <v>1065</v>
      </c>
      <c r="L2098" s="55">
        <f t="shared" si="457"/>
        <v>172.5</v>
      </c>
      <c r="M2098" s="3">
        <f t="shared" si="458"/>
        <v>456</v>
      </c>
      <c r="N2098" s="55">
        <f t="shared" si="459"/>
        <v>1063.5</v>
      </c>
      <c r="O2098" s="5">
        <v>0</v>
      </c>
      <c r="P2098" s="3">
        <f t="shared" si="460"/>
        <v>3187.5</v>
      </c>
      <c r="Q2098" s="3">
        <f t="shared" si="461"/>
        <v>911.5</v>
      </c>
      <c r="R2098" s="3">
        <f t="shared" si="462"/>
        <v>2301</v>
      </c>
      <c r="S2098" s="57">
        <f t="shared" si="463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25">
      <c r="A2099" s="163">
        <v>1035</v>
      </c>
      <c r="B2099" s="2" t="s">
        <v>2219</v>
      </c>
      <c r="C2099" s="1" t="s">
        <v>34</v>
      </c>
      <c r="D2099" s="107" t="s">
        <v>1134</v>
      </c>
      <c r="E2099" s="1" t="s">
        <v>1184</v>
      </c>
      <c r="F2099" s="1" t="s">
        <v>32</v>
      </c>
      <c r="G2099" s="3">
        <v>15000</v>
      </c>
      <c r="H2099" s="58">
        <v>0</v>
      </c>
      <c r="I2099" s="3">
        <v>25</v>
      </c>
      <c r="J2099" s="3">
        <f t="shared" si="455"/>
        <v>430.5</v>
      </c>
      <c r="K2099" s="55">
        <f t="shared" si="456"/>
        <v>1065</v>
      </c>
      <c r="L2099" s="55">
        <f t="shared" si="457"/>
        <v>172.5</v>
      </c>
      <c r="M2099" s="3">
        <f t="shared" si="458"/>
        <v>456</v>
      </c>
      <c r="N2099" s="55">
        <f t="shared" si="459"/>
        <v>1063.5</v>
      </c>
      <c r="O2099" s="5">
        <v>0</v>
      </c>
      <c r="P2099" s="3">
        <f t="shared" si="460"/>
        <v>3187.5</v>
      </c>
      <c r="Q2099" s="3">
        <f t="shared" si="461"/>
        <v>911.5</v>
      </c>
      <c r="R2099" s="3">
        <f t="shared" si="462"/>
        <v>2301</v>
      </c>
      <c r="S2099" s="57">
        <f t="shared" si="463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25">
      <c r="A2100" s="163">
        <v>1036</v>
      </c>
      <c r="B2100" s="2" t="s">
        <v>2220</v>
      </c>
      <c r="C2100" s="1" t="s">
        <v>34</v>
      </c>
      <c r="D2100" s="107" t="s">
        <v>1134</v>
      </c>
      <c r="E2100" s="1" t="s">
        <v>1184</v>
      </c>
      <c r="F2100" s="1" t="s">
        <v>32</v>
      </c>
      <c r="G2100" s="3">
        <v>15000</v>
      </c>
      <c r="H2100" s="58">
        <v>0</v>
      </c>
      <c r="I2100" s="3">
        <v>25</v>
      </c>
      <c r="J2100" s="3">
        <f t="shared" si="455"/>
        <v>430.5</v>
      </c>
      <c r="K2100" s="55">
        <f t="shared" si="456"/>
        <v>1065</v>
      </c>
      <c r="L2100" s="55">
        <f t="shared" si="457"/>
        <v>172.5</v>
      </c>
      <c r="M2100" s="3">
        <f t="shared" si="458"/>
        <v>456</v>
      </c>
      <c r="N2100" s="55">
        <f t="shared" si="459"/>
        <v>1063.5</v>
      </c>
      <c r="O2100" s="5">
        <v>0</v>
      </c>
      <c r="P2100" s="3">
        <f t="shared" si="460"/>
        <v>3187.5</v>
      </c>
      <c r="Q2100" s="3">
        <f t="shared" si="461"/>
        <v>911.5</v>
      </c>
      <c r="R2100" s="3">
        <f t="shared" si="462"/>
        <v>2301</v>
      </c>
      <c r="S2100" s="57">
        <f t="shared" si="463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25">
      <c r="A2101" s="163">
        <v>1037</v>
      </c>
      <c r="B2101" s="2" t="s">
        <v>2221</v>
      </c>
      <c r="C2101" s="1" t="s">
        <v>34</v>
      </c>
      <c r="D2101" s="107" t="s">
        <v>1134</v>
      </c>
      <c r="E2101" s="1" t="s">
        <v>1184</v>
      </c>
      <c r="F2101" s="1" t="s">
        <v>32</v>
      </c>
      <c r="G2101" s="3">
        <v>15000</v>
      </c>
      <c r="H2101" s="58">
        <v>0</v>
      </c>
      <c r="I2101" s="3">
        <v>25</v>
      </c>
      <c r="J2101" s="3">
        <f t="shared" si="455"/>
        <v>430.5</v>
      </c>
      <c r="K2101" s="55">
        <f t="shared" si="456"/>
        <v>1065</v>
      </c>
      <c r="L2101" s="55">
        <f t="shared" si="457"/>
        <v>172.5</v>
      </c>
      <c r="M2101" s="3">
        <f t="shared" si="458"/>
        <v>456</v>
      </c>
      <c r="N2101" s="55">
        <f t="shared" si="459"/>
        <v>1063.5</v>
      </c>
      <c r="O2101" s="5">
        <v>0</v>
      </c>
      <c r="P2101" s="3">
        <f t="shared" si="460"/>
        <v>3187.5</v>
      </c>
      <c r="Q2101" s="3">
        <f t="shared" si="461"/>
        <v>911.5</v>
      </c>
      <c r="R2101" s="3">
        <f t="shared" si="462"/>
        <v>2301</v>
      </c>
      <c r="S2101" s="57">
        <f t="shared" si="463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25">
      <c r="A2102" s="163">
        <v>1038</v>
      </c>
      <c r="B2102" s="2" t="s">
        <v>2222</v>
      </c>
      <c r="C2102" s="1" t="s">
        <v>34</v>
      </c>
      <c r="D2102" s="107" t="s">
        <v>1134</v>
      </c>
      <c r="E2102" s="1" t="s">
        <v>1184</v>
      </c>
      <c r="F2102" s="1" t="s">
        <v>32</v>
      </c>
      <c r="G2102" s="3">
        <v>15000</v>
      </c>
      <c r="H2102" s="58">
        <v>0</v>
      </c>
      <c r="I2102" s="3">
        <v>25</v>
      </c>
      <c r="J2102" s="3">
        <f t="shared" si="455"/>
        <v>430.5</v>
      </c>
      <c r="K2102" s="55">
        <f t="shared" si="456"/>
        <v>1065</v>
      </c>
      <c r="L2102" s="55">
        <f t="shared" si="457"/>
        <v>172.5</v>
      </c>
      <c r="M2102" s="3">
        <f t="shared" si="458"/>
        <v>456</v>
      </c>
      <c r="N2102" s="55">
        <f t="shared" si="459"/>
        <v>1063.5</v>
      </c>
      <c r="O2102" s="5">
        <v>0</v>
      </c>
      <c r="P2102" s="3">
        <f t="shared" si="460"/>
        <v>3187.5</v>
      </c>
      <c r="Q2102" s="3">
        <f t="shared" si="461"/>
        <v>911.5</v>
      </c>
      <c r="R2102" s="3">
        <f t="shared" si="462"/>
        <v>2301</v>
      </c>
      <c r="S2102" s="57">
        <f t="shared" si="463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25">
      <c r="A2103" s="163">
        <v>1039</v>
      </c>
      <c r="B2103" s="2" t="s">
        <v>2223</v>
      </c>
      <c r="C2103" s="1" t="s">
        <v>34</v>
      </c>
      <c r="D2103" s="107" t="s">
        <v>1134</v>
      </c>
      <c r="E2103" s="1" t="s">
        <v>1184</v>
      </c>
      <c r="F2103" s="1" t="s">
        <v>32</v>
      </c>
      <c r="G2103" s="3">
        <v>15000</v>
      </c>
      <c r="H2103" s="58">
        <v>0</v>
      </c>
      <c r="I2103" s="3">
        <v>25</v>
      </c>
      <c r="J2103" s="3">
        <f t="shared" si="455"/>
        <v>430.5</v>
      </c>
      <c r="K2103" s="55">
        <f t="shared" si="456"/>
        <v>1065</v>
      </c>
      <c r="L2103" s="55">
        <f t="shared" si="457"/>
        <v>172.5</v>
      </c>
      <c r="M2103" s="3">
        <f t="shared" si="458"/>
        <v>456</v>
      </c>
      <c r="N2103" s="55">
        <f t="shared" si="459"/>
        <v>1063.5</v>
      </c>
      <c r="O2103" s="5">
        <v>0</v>
      </c>
      <c r="P2103" s="3">
        <f t="shared" si="460"/>
        <v>3187.5</v>
      </c>
      <c r="Q2103" s="3">
        <f t="shared" si="461"/>
        <v>911.5</v>
      </c>
      <c r="R2103" s="3">
        <f t="shared" si="462"/>
        <v>2301</v>
      </c>
      <c r="S2103" s="57">
        <f t="shared" si="463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25">
      <c r="A2104" s="163">
        <v>1040</v>
      </c>
      <c r="B2104" s="120" t="s">
        <v>2224</v>
      </c>
      <c r="C2104" s="1" t="s">
        <v>34</v>
      </c>
      <c r="D2104" s="107" t="s">
        <v>1134</v>
      </c>
      <c r="E2104" s="1" t="s">
        <v>1184</v>
      </c>
      <c r="F2104" s="1" t="s">
        <v>32</v>
      </c>
      <c r="G2104" s="3">
        <v>15000</v>
      </c>
      <c r="H2104" s="58">
        <v>0</v>
      </c>
      <c r="I2104" s="3">
        <v>25</v>
      </c>
      <c r="J2104" s="3">
        <f t="shared" si="455"/>
        <v>430.5</v>
      </c>
      <c r="K2104" s="55">
        <f t="shared" si="456"/>
        <v>1065</v>
      </c>
      <c r="L2104" s="55">
        <f t="shared" si="457"/>
        <v>172.5</v>
      </c>
      <c r="M2104" s="3">
        <f t="shared" si="458"/>
        <v>456</v>
      </c>
      <c r="N2104" s="55">
        <f t="shared" si="459"/>
        <v>1063.5</v>
      </c>
      <c r="O2104" s="5">
        <v>0</v>
      </c>
      <c r="P2104" s="3">
        <f t="shared" si="460"/>
        <v>3187.5</v>
      </c>
      <c r="Q2104" s="3">
        <f t="shared" si="461"/>
        <v>911.5</v>
      </c>
      <c r="R2104" s="3">
        <f t="shared" si="462"/>
        <v>2301</v>
      </c>
      <c r="S2104" s="57">
        <f t="shared" si="463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25">
      <c r="A2105" s="163">
        <v>1041</v>
      </c>
      <c r="B2105" s="106" t="s">
        <v>2225</v>
      </c>
      <c r="C2105" s="1" t="s">
        <v>34</v>
      </c>
      <c r="D2105" s="107" t="s">
        <v>1134</v>
      </c>
      <c r="E2105" s="1" t="s">
        <v>1184</v>
      </c>
      <c r="F2105" s="1" t="s">
        <v>32</v>
      </c>
      <c r="G2105" s="3">
        <v>15000</v>
      </c>
      <c r="H2105" s="58">
        <v>0</v>
      </c>
      <c r="I2105" s="3">
        <v>25</v>
      </c>
      <c r="J2105" s="3">
        <f t="shared" si="455"/>
        <v>430.5</v>
      </c>
      <c r="K2105" s="55">
        <f t="shared" si="456"/>
        <v>1065</v>
      </c>
      <c r="L2105" s="55">
        <f t="shared" si="457"/>
        <v>172.5</v>
      </c>
      <c r="M2105" s="3">
        <f t="shared" si="458"/>
        <v>456</v>
      </c>
      <c r="N2105" s="55">
        <f t="shared" si="459"/>
        <v>1063.5</v>
      </c>
      <c r="O2105" s="5">
        <v>0</v>
      </c>
      <c r="P2105" s="3">
        <f t="shared" si="460"/>
        <v>3187.5</v>
      </c>
      <c r="Q2105" s="3">
        <f t="shared" si="461"/>
        <v>911.5</v>
      </c>
      <c r="R2105" s="3">
        <f t="shared" si="462"/>
        <v>2301</v>
      </c>
      <c r="S2105" s="57">
        <f t="shared" si="463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25">
      <c r="A2106" s="163">
        <v>1042</v>
      </c>
      <c r="B2106" s="2" t="s">
        <v>2226</v>
      </c>
      <c r="C2106" s="1" t="s">
        <v>34</v>
      </c>
      <c r="D2106" s="107" t="s">
        <v>1134</v>
      </c>
      <c r="E2106" s="1" t="s">
        <v>1184</v>
      </c>
      <c r="F2106" s="1" t="s">
        <v>32</v>
      </c>
      <c r="G2106" s="3">
        <v>15000</v>
      </c>
      <c r="H2106" s="58">
        <v>0</v>
      </c>
      <c r="I2106" s="3">
        <v>25</v>
      </c>
      <c r="J2106" s="3">
        <f t="shared" si="455"/>
        <v>430.5</v>
      </c>
      <c r="K2106" s="55">
        <f t="shared" si="456"/>
        <v>1065</v>
      </c>
      <c r="L2106" s="55">
        <f t="shared" si="457"/>
        <v>172.5</v>
      </c>
      <c r="M2106" s="3">
        <f t="shared" si="458"/>
        <v>456</v>
      </c>
      <c r="N2106" s="55">
        <f t="shared" si="459"/>
        <v>1063.5</v>
      </c>
      <c r="O2106" s="5">
        <v>1350.12</v>
      </c>
      <c r="P2106" s="3">
        <f t="shared" si="460"/>
        <v>3187.5</v>
      </c>
      <c r="Q2106" s="3">
        <f t="shared" si="461"/>
        <v>2261.62</v>
      </c>
      <c r="R2106" s="3">
        <f t="shared" si="462"/>
        <v>2301</v>
      </c>
      <c r="S2106" s="57">
        <f t="shared" si="463"/>
        <v>12738.380000000001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25">
      <c r="A2107" s="163">
        <v>1043</v>
      </c>
      <c r="B2107" s="2" t="s">
        <v>2227</v>
      </c>
      <c r="C2107" s="1" t="s">
        <v>34</v>
      </c>
      <c r="D2107" s="107" t="s">
        <v>1134</v>
      </c>
      <c r="E2107" s="1" t="s">
        <v>1184</v>
      </c>
      <c r="F2107" s="1" t="s">
        <v>32</v>
      </c>
      <c r="G2107" s="3">
        <v>15000</v>
      </c>
      <c r="H2107" s="58">
        <v>0</v>
      </c>
      <c r="I2107" s="3">
        <v>25</v>
      </c>
      <c r="J2107" s="3">
        <f t="shared" si="455"/>
        <v>430.5</v>
      </c>
      <c r="K2107" s="55">
        <f t="shared" si="456"/>
        <v>1065</v>
      </c>
      <c r="L2107" s="55">
        <f t="shared" si="457"/>
        <v>172.5</v>
      </c>
      <c r="M2107" s="3">
        <f t="shared" si="458"/>
        <v>456</v>
      </c>
      <c r="N2107" s="55">
        <f t="shared" si="459"/>
        <v>1063.5</v>
      </c>
      <c r="O2107" s="5">
        <v>0</v>
      </c>
      <c r="P2107" s="3">
        <f t="shared" si="460"/>
        <v>3187.5</v>
      </c>
      <c r="Q2107" s="3">
        <f t="shared" si="461"/>
        <v>911.5</v>
      </c>
      <c r="R2107" s="3">
        <f t="shared" si="462"/>
        <v>2301</v>
      </c>
      <c r="S2107" s="57">
        <f t="shared" si="463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25">
      <c r="A2108" s="163">
        <v>1044</v>
      </c>
      <c r="B2108" s="2" t="s">
        <v>2228</v>
      </c>
      <c r="C2108" s="1" t="s">
        <v>34</v>
      </c>
      <c r="D2108" s="107" t="s">
        <v>1134</v>
      </c>
      <c r="E2108" s="1" t="s">
        <v>1184</v>
      </c>
      <c r="F2108" s="1" t="s">
        <v>32</v>
      </c>
      <c r="G2108" s="3">
        <v>15000</v>
      </c>
      <c r="H2108" s="58">
        <v>0</v>
      </c>
      <c r="I2108" s="3">
        <v>25</v>
      </c>
      <c r="J2108" s="3">
        <f t="shared" si="455"/>
        <v>430.5</v>
      </c>
      <c r="K2108" s="55">
        <f t="shared" si="456"/>
        <v>1065</v>
      </c>
      <c r="L2108" s="55">
        <f t="shared" si="457"/>
        <v>172.5</v>
      </c>
      <c r="M2108" s="3">
        <f t="shared" si="458"/>
        <v>456</v>
      </c>
      <c r="N2108" s="55">
        <f t="shared" si="459"/>
        <v>1063.5</v>
      </c>
      <c r="O2108" s="5">
        <v>0</v>
      </c>
      <c r="P2108" s="3">
        <f t="shared" si="460"/>
        <v>3187.5</v>
      </c>
      <c r="Q2108" s="3">
        <f t="shared" si="461"/>
        <v>911.5</v>
      </c>
      <c r="R2108" s="3">
        <f t="shared" si="462"/>
        <v>2301</v>
      </c>
      <c r="S2108" s="57">
        <f t="shared" si="463"/>
        <v>14088.5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25">
      <c r="A2109" s="163">
        <v>1045</v>
      </c>
      <c r="B2109" s="120" t="s">
        <v>2229</v>
      </c>
      <c r="C2109" s="1" t="s">
        <v>34</v>
      </c>
      <c r="D2109" s="107" t="s">
        <v>1134</v>
      </c>
      <c r="E2109" s="1" t="s">
        <v>1184</v>
      </c>
      <c r="F2109" s="1" t="s">
        <v>32</v>
      </c>
      <c r="G2109" s="3">
        <v>15000</v>
      </c>
      <c r="H2109" s="58">
        <v>0</v>
      </c>
      <c r="I2109" s="3">
        <v>25</v>
      </c>
      <c r="J2109" s="3">
        <f t="shared" si="455"/>
        <v>430.5</v>
      </c>
      <c r="K2109" s="55">
        <f t="shared" si="456"/>
        <v>1065</v>
      </c>
      <c r="L2109" s="55">
        <f t="shared" si="457"/>
        <v>172.5</v>
      </c>
      <c r="M2109" s="3">
        <f t="shared" si="458"/>
        <v>456</v>
      </c>
      <c r="N2109" s="55">
        <f t="shared" si="459"/>
        <v>1063.5</v>
      </c>
      <c r="O2109" s="5">
        <v>0</v>
      </c>
      <c r="P2109" s="3">
        <f t="shared" si="460"/>
        <v>3187.5</v>
      </c>
      <c r="Q2109" s="3">
        <f t="shared" si="461"/>
        <v>911.5</v>
      </c>
      <c r="R2109" s="3">
        <f t="shared" si="462"/>
        <v>2301</v>
      </c>
      <c r="S2109" s="57">
        <f t="shared" si="463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25">
      <c r="A2110" s="163">
        <v>1046</v>
      </c>
      <c r="B2110" s="2" t="s">
        <v>2230</v>
      </c>
      <c r="C2110" s="1" t="s">
        <v>34</v>
      </c>
      <c r="D2110" s="107" t="s">
        <v>1134</v>
      </c>
      <c r="E2110" s="1" t="s">
        <v>1184</v>
      </c>
      <c r="F2110" s="1" t="s">
        <v>32</v>
      </c>
      <c r="G2110" s="3">
        <v>15000</v>
      </c>
      <c r="H2110" s="58">
        <v>0</v>
      </c>
      <c r="I2110" s="3">
        <v>25</v>
      </c>
      <c r="J2110" s="3">
        <f t="shared" si="455"/>
        <v>430.5</v>
      </c>
      <c r="K2110" s="55">
        <f t="shared" si="456"/>
        <v>1065</v>
      </c>
      <c r="L2110" s="55">
        <f t="shared" si="457"/>
        <v>172.5</v>
      </c>
      <c r="M2110" s="3">
        <f t="shared" si="458"/>
        <v>456</v>
      </c>
      <c r="N2110" s="55">
        <f t="shared" si="459"/>
        <v>1063.5</v>
      </c>
      <c r="O2110" s="5">
        <v>0</v>
      </c>
      <c r="P2110" s="3">
        <f t="shared" si="460"/>
        <v>3187.5</v>
      </c>
      <c r="Q2110" s="3">
        <f t="shared" si="461"/>
        <v>911.5</v>
      </c>
      <c r="R2110" s="3">
        <f t="shared" si="462"/>
        <v>2301</v>
      </c>
      <c r="S2110" s="57">
        <f t="shared" si="463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25">
      <c r="A2111" s="163">
        <v>1047</v>
      </c>
      <c r="B2111" s="120" t="s">
        <v>2231</v>
      </c>
      <c r="C2111" s="1" t="s">
        <v>34</v>
      </c>
      <c r="D2111" s="107" t="s">
        <v>1134</v>
      </c>
      <c r="E2111" s="1" t="s">
        <v>1184</v>
      </c>
      <c r="F2111" s="1" t="s">
        <v>32</v>
      </c>
      <c r="G2111" s="3">
        <v>15000</v>
      </c>
      <c r="H2111" s="58">
        <v>0</v>
      </c>
      <c r="I2111" s="3">
        <v>25</v>
      </c>
      <c r="J2111" s="3">
        <f t="shared" si="455"/>
        <v>430.5</v>
      </c>
      <c r="K2111" s="55">
        <f t="shared" si="456"/>
        <v>1065</v>
      </c>
      <c r="L2111" s="55">
        <f t="shared" si="457"/>
        <v>172.5</v>
      </c>
      <c r="M2111" s="3">
        <f t="shared" si="458"/>
        <v>456</v>
      </c>
      <c r="N2111" s="55">
        <f t="shared" si="459"/>
        <v>1063.5</v>
      </c>
      <c r="O2111" s="5">
        <v>0</v>
      </c>
      <c r="P2111" s="3">
        <f t="shared" si="460"/>
        <v>3187.5</v>
      </c>
      <c r="Q2111" s="3">
        <f t="shared" si="461"/>
        <v>911.5</v>
      </c>
      <c r="R2111" s="3">
        <f t="shared" si="462"/>
        <v>2301</v>
      </c>
      <c r="S2111" s="57">
        <f t="shared" si="463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25">
      <c r="A2112" s="163">
        <v>1048</v>
      </c>
      <c r="B2112" s="2" t="s">
        <v>2232</v>
      </c>
      <c r="C2112" s="1" t="s">
        <v>34</v>
      </c>
      <c r="D2112" s="107" t="s">
        <v>1134</v>
      </c>
      <c r="E2112" s="1" t="s">
        <v>1184</v>
      </c>
      <c r="F2112" s="1" t="s">
        <v>32</v>
      </c>
      <c r="G2112" s="3">
        <v>15000</v>
      </c>
      <c r="H2112" s="58">
        <v>0</v>
      </c>
      <c r="I2112" s="3">
        <v>25</v>
      </c>
      <c r="J2112" s="3">
        <f t="shared" si="455"/>
        <v>430.5</v>
      </c>
      <c r="K2112" s="55">
        <f t="shared" si="456"/>
        <v>1065</v>
      </c>
      <c r="L2112" s="55">
        <f t="shared" si="457"/>
        <v>172.5</v>
      </c>
      <c r="M2112" s="3">
        <f t="shared" si="458"/>
        <v>456</v>
      </c>
      <c r="N2112" s="55">
        <f t="shared" si="459"/>
        <v>1063.5</v>
      </c>
      <c r="O2112" s="5">
        <v>0</v>
      </c>
      <c r="P2112" s="3">
        <f t="shared" si="460"/>
        <v>3187.5</v>
      </c>
      <c r="Q2112" s="3">
        <f t="shared" si="461"/>
        <v>911.5</v>
      </c>
      <c r="R2112" s="3">
        <f t="shared" si="462"/>
        <v>2301</v>
      </c>
      <c r="S2112" s="57">
        <f t="shared" si="463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25">
      <c r="A2113" s="163">
        <v>1049</v>
      </c>
      <c r="B2113" s="120" t="s">
        <v>2233</v>
      </c>
      <c r="C2113" s="1" t="s">
        <v>34</v>
      </c>
      <c r="D2113" s="107" t="s">
        <v>1134</v>
      </c>
      <c r="E2113" s="1" t="s">
        <v>1184</v>
      </c>
      <c r="F2113" s="1" t="s">
        <v>32</v>
      </c>
      <c r="G2113" s="3">
        <v>15000</v>
      </c>
      <c r="H2113" s="58">
        <v>0</v>
      </c>
      <c r="I2113" s="3">
        <v>25</v>
      </c>
      <c r="J2113" s="3">
        <f t="shared" si="455"/>
        <v>430.5</v>
      </c>
      <c r="K2113" s="55">
        <f t="shared" si="456"/>
        <v>1065</v>
      </c>
      <c r="L2113" s="55">
        <f t="shared" si="457"/>
        <v>172.5</v>
      </c>
      <c r="M2113" s="3">
        <f t="shared" si="458"/>
        <v>456</v>
      </c>
      <c r="N2113" s="55">
        <f t="shared" si="459"/>
        <v>1063.5</v>
      </c>
      <c r="O2113" s="5">
        <v>0</v>
      </c>
      <c r="P2113" s="3">
        <f t="shared" si="460"/>
        <v>3187.5</v>
      </c>
      <c r="Q2113" s="3">
        <f t="shared" si="461"/>
        <v>911.5</v>
      </c>
      <c r="R2113" s="3">
        <f t="shared" si="462"/>
        <v>2301</v>
      </c>
      <c r="S2113" s="57">
        <f t="shared" si="463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25">
      <c r="A2114" s="163">
        <v>1050</v>
      </c>
      <c r="B2114" s="2" t="s">
        <v>2234</v>
      </c>
      <c r="C2114" s="1" t="s">
        <v>34</v>
      </c>
      <c r="D2114" s="107" t="s">
        <v>1134</v>
      </c>
      <c r="E2114" s="1" t="s">
        <v>1184</v>
      </c>
      <c r="F2114" s="1" t="s">
        <v>32</v>
      </c>
      <c r="G2114" s="3">
        <v>15000</v>
      </c>
      <c r="H2114" s="58">
        <v>0</v>
      </c>
      <c r="I2114" s="3">
        <v>25</v>
      </c>
      <c r="J2114" s="3">
        <f t="shared" si="455"/>
        <v>430.5</v>
      </c>
      <c r="K2114" s="55">
        <f t="shared" si="456"/>
        <v>1065</v>
      </c>
      <c r="L2114" s="55">
        <f t="shared" si="457"/>
        <v>172.5</v>
      </c>
      <c r="M2114" s="3">
        <f t="shared" si="458"/>
        <v>456</v>
      </c>
      <c r="N2114" s="55">
        <f t="shared" si="459"/>
        <v>1063.5</v>
      </c>
      <c r="O2114" s="5">
        <v>0</v>
      </c>
      <c r="P2114" s="3">
        <f t="shared" si="460"/>
        <v>3187.5</v>
      </c>
      <c r="Q2114" s="3">
        <f t="shared" si="461"/>
        <v>911.5</v>
      </c>
      <c r="R2114" s="3">
        <f t="shared" si="462"/>
        <v>2301</v>
      </c>
      <c r="S2114" s="57">
        <f t="shared" si="463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25">
      <c r="A2115" s="163">
        <v>1051</v>
      </c>
      <c r="B2115" s="2" t="s">
        <v>2235</v>
      </c>
      <c r="C2115" s="1" t="s">
        <v>34</v>
      </c>
      <c r="D2115" s="107" t="s">
        <v>1134</v>
      </c>
      <c r="E2115" s="1" t="s">
        <v>1184</v>
      </c>
      <c r="F2115" s="1" t="s">
        <v>32</v>
      </c>
      <c r="G2115" s="3">
        <v>15000</v>
      </c>
      <c r="H2115" s="58">
        <v>0</v>
      </c>
      <c r="I2115" s="3">
        <v>25</v>
      </c>
      <c r="J2115" s="3">
        <f t="shared" si="455"/>
        <v>430.5</v>
      </c>
      <c r="K2115" s="55">
        <f t="shared" si="456"/>
        <v>1065</v>
      </c>
      <c r="L2115" s="55">
        <f t="shared" si="457"/>
        <v>172.5</v>
      </c>
      <c r="M2115" s="3">
        <f t="shared" si="458"/>
        <v>456</v>
      </c>
      <c r="N2115" s="55">
        <f t="shared" si="459"/>
        <v>1063.5</v>
      </c>
      <c r="O2115" s="5">
        <v>0</v>
      </c>
      <c r="P2115" s="3">
        <f t="shared" si="460"/>
        <v>3187.5</v>
      </c>
      <c r="Q2115" s="3">
        <f t="shared" si="461"/>
        <v>911.5</v>
      </c>
      <c r="R2115" s="3">
        <f t="shared" si="462"/>
        <v>2301</v>
      </c>
      <c r="S2115" s="57">
        <f t="shared" si="463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25">
      <c r="A2116" s="163">
        <v>1052</v>
      </c>
      <c r="B2116" s="2" t="s">
        <v>2236</v>
      </c>
      <c r="C2116" s="1" t="s">
        <v>34</v>
      </c>
      <c r="D2116" s="107" t="s">
        <v>1134</v>
      </c>
      <c r="E2116" s="1" t="s">
        <v>1184</v>
      </c>
      <c r="F2116" s="1" t="s">
        <v>32</v>
      </c>
      <c r="G2116" s="3">
        <v>15000</v>
      </c>
      <c r="H2116" s="58">
        <v>0</v>
      </c>
      <c r="I2116" s="3">
        <v>25</v>
      </c>
      <c r="J2116" s="3">
        <f t="shared" si="455"/>
        <v>430.5</v>
      </c>
      <c r="K2116" s="55">
        <f t="shared" si="456"/>
        <v>1065</v>
      </c>
      <c r="L2116" s="55">
        <f t="shared" si="457"/>
        <v>172.5</v>
      </c>
      <c r="M2116" s="3">
        <f t="shared" si="458"/>
        <v>456</v>
      </c>
      <c r="N2116" s="55">
        <f t="shared" si="459"/>
        <v>1063.5</v>
      </c>
      <c r="O2116" s="5">
        <v>0</v>
      </c>
      <c r="P2116" s="3">
        <f t="shared" si="460"/>
        <v>3187.5</v>
      </c>
      <c r="Q2116" s="3">
        <f t="shared" si="461"/>
        <v>911.5</v>
      </c>
      <c r="R2116" s="3">
        <f t="shared" si="462"/>
        <v>2301</v>
      </c>
      <c r="S2116" s="57">
        <f t="shared" si="463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25">
      <c r="A2117" s="163">
        <v>1053</v>
      </c>
      <c r="B2117" s="120" t="s">
        <v>2237</v>
      </c>
      <c r="C2117" s="1" t="s">
        <v>34</v>
      </c>
      <c r="D2117" s="107" t="s">
        <v>1134</v>
      </c>
      <c r="E2117" s="1" t="s">
        <v>1184</v>
      </c>
      <c r="F2117" s="1" t="s">
        <v>32</v>
      </c>
      <c r="G2117" s="3">
        <v>15000</v>
      </c>
      <c r="H2117" s="58">
        <v>0</v>
      </c>
      <c r="I2117" s="3">
        <v>25</v>
      </c>
      <c r="J2117" s="3">
        <f t="shared" si="455"/>
        <v>430.5</v>
      </c>
      <c r="K2117" s="55">
        <f t="shared" si="456"/>
        <v>1065</v>
      </c>
      <c r="L2117" s="55">
        <f t="shared" si="457"/>
        <v>172.5</v>
      </c>
      <c r="M2117" s="3">
        <f t="shared" si="458"/>
        <v>456</v>
      </c>
      <c r="N2117" s="55">
        <f t="shared" si="459"/>
        <v>1063.5</v>
      </c>
      <c r="O2117" s="5">
        <v>0</v>
      </c>
      <c r="P2117" s="3">
        <f t="shared" si="460"/>
        <v>3187.5</v>
      </c>
      <c r="Q2117" s="3">
        <f t="shared" si="461"/>
        <v>911.5</v>
      </c>
      <c r="R2117" s="3">
        <f t="shared" si="462"/>
        <v>2301</v>
      </c>
      <c r="S2117" s="57">
        <f t="shared" si="463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25">
      <c r="A2118" s="163">
        <v>1054</v>
      </c>
      <c r="B2118" s="2" t="s">
        <v>2238</v>
      </c>
      <c r="C2118" s="1" t="s">
        <v>34</v>
      </c>
      <c r="D2118" s="107" t="s">
        <v>1134</v>
      </c>
      <c r="E2118" s="1" t="s">
        <v>1184</v>
      </c>
      <c r="F2118" s="1" t="s">
        <v>32</v>
      </c>
      <c r="G2118" s="3">
        <v>15000</v>
      </c>
      <c r="H2118" s="58">
        <v>0</v>
      </c>
      <c r="I2118" s="3">
        <v>25</v>
      </c>
      <c r="J2118" s="3">
        <f t="shared" si="455"/>
        <v>430.5</v>
      </c>
      <c r="K2118" s="55">
        <f t="shared" si="456"/>
        <v>1065</v>
      </c>
      <c r="L2118" s="55">
        <f t="shared" si="457"/>
        <v>172.5</v>
      </c>
      <c r="M2118" s="3">
        <f t="shared" si="458"/>
        <v>456</v>
      </c>
      <c r="N2118" s="55">
        <f t="shared" si="459"/>
        <v>1063.5</v>
      </c>
      <c r="O2118" s="5">
        <v>1350.12</v>
      </c>
      <c r="P2118" s="3">
        <f t="shared" si="460"/>
        <v>3187.5</v>
      </c>
      <c r="Q2118" s="3">
        <f t="shared" si="461"/>
        <v>2261.62</v>
      </c>
      <c r="R2118" s="3">
        <f t="shared" si="462"/>
        <v>2301</v>
      </c>
      <c r="S2118" s="57">
        <f t="shared" si="463"/>
        <v>12738.380000000001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25">
      <c r="A2119" s="163">
        <v>1055</v>
      </c>
      <c r="B2119" s="120" t="s">
        <v>2239</v>
      </c>
      <c r="C2119" s="1" t="s">
        <v>34</v>
      </c>
      <c r="D2119" s="107" t="s">
        <v>1134</v>
      </c>
      <c r="E2119" s="1" t="s">
        <v>1184</v>
      </c>
      <c r="F2119" s="1" t="s">
        <v>32</v>
      </c>
      <c r="G2119" s="3">
        <v>15000</v>
      </c>
      <c r="H2119" s="58">
        <v>0</v>
      </c>
      <c r="I2119" s="3">
        <v>25</v>
      </c>
      <c r="J2119" s="3">
        <f t="shared" si="455"/>
        <v>430.5</v>
      </c>
      <c r="K2119" s="55">
        <f t="shared" si="456"/>
        <v>1065</v>
      </c>
      <c r="L2119" s="55">
        <f t="shared" si="457"/>
        <v>172.5</v>
      </c>
      <c r="M2119" s="3">
        <f t="shared" si="458"/>
        <v>456</v>
      </c>
      <c r="N2119" s="55">
        <f t="shared" si="459"/>
        <v>1063.5</v>
      </c>
      <c r="O2119" s="5">
        <v>0</v>
      </c>
      <c r="P2119" s="3">
        <f t="shared" si="460"/>
        <v>3187.5</v>
      </c>
      <c r="Q2119" s="3">
        <f t="shared" si="461"/>
        <v>911.5</v>
      </c>
      <c r="R2119" s="3">
        <f t="shared" si="462"/>
        <v>2301</v>
      </c>
      <c r="S2119" s="57">
        <f t="shared" si="463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25">
      <c r="A2120" s="163">
        <v>1056</v>
      </c>
      <c r="B2120" s="2" t="s">
        <v>2240</v>
      </c>
      <c r="C2120" s="1" t="s">
        <v>34</v>
      </c>
      <c r="D2120" s="107" t="s">
        <v>1134</v>
      </c>
      <c r="E2120" s="1" t="s">
        <v>1184</v>
      </c>
      <c r="F2120" s="1" t="s">
        <v>32</v>
      </c>
      <c r="G2120" s="3">
        <v>15000</v>
      </c>
      <c r="H2120" s="58">
        <v>0</v>
      </c>
      <c r="I2120" s="3">
        <v>25</v>
      </c>
      <c r="J2120" s="3">
        <f t="shared" si="455"/>
        <v>430.5</v>
      </c>
      <c r="K2120" s="55">
        <f t="shared" si="456"/>
        <v>1065</v>
      </c>
      <c r="L2120" s="55">
        <f t="shared" si="457"/>
        <v>172.5</v>
      </c>
      <c r="M2120" s="3">
        <f t="shared" si="458"/>
        <v>456</v>
      </c>
      <c r="N2120" s="55">
        <f t="shared" si="459"/>
        <v>1063.5</v>
      </c>
      <c r="O2120" s="5">
        <v>1350.12</v>
      </c>
      <c r="P2120" s="3">
        <f t="shared" si="460"/>
        <v>3187.5</v>
      </c>
      <c r="Q2120" s="3">
        <f t="shared" si="461"/>
        <v>2261.62</v>
      </c>
      <c r="R2120" s="3">
        <f t="shared" si="462"/>
        <v>2301</v>
      </c>
      <c r="S2120" s="57">
        <f t="shared" si="463"/>
        <v>12738.380000000001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25">
      <c r="A2121" s="163">
        <v>1057</v>
      </c>
      <c r="B2121" s="2" t="s">
        <v>2241</v>
      </c>
      <c r="C2121" s="1" t="s">
        <v>34</v>
      </c>
      <c r="D2121" s="107" t="s">
        <v>1134</v>
      </c>
      <c r="E2121" s="1" t="s">
        <v>1184</v>
      </c>
      <c r="F2121" s="1" t="s">
        <v>32</v>
      </c>
      <c r="G2121" s="3">
        <v>15000</v>
      </c>
      <c r="H2121" s="58">
        <v>0</v>
      </c>
      <c r="I2121" s="3">
        <v>25</v>
      </c>
      <c r="J2121" s="3">
        <f t="shared" si="455"/>
        <v>430.5</v>
      </c>
      <c r="K2121" s="55">
        <f t="shared" si="456"/>
        <v>1065</v>
      </c>
      <c r="L2121" s="55">
        <f t="shared" si="457"/>
        <v>172.5</v>
      </c>
      <c r="M2121" s="3">
        <f t="shared" si="458"/>
        <v>456</v>
      </c>
      <c r="N2121" s="55">
        <f t="shared" si="459"/>
        <v>1063.5</v>
      </c>
      <c r="O2121" s="5">
        <v>0</v>
      </c>
      <c r="P2121" s="3">
        <f t="shared" si="460"/>
        <v>3187.5</v>
      </c>
      <c r="Q2121" s="3">
        <f t="shared" si="461"/>
        <v>911.5</v>
      </c>
      <c r="R2121" s="3">
        <f t="shared" si="462"/>
        <v>2301</v>
      </c>
      <c r="S2121" s="57">
        <f t="shared" si="463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25">
      <c r="A2122" s="163">
        <v>1058</v>
      </c>
      <c r="B2122" s="2" t="s">
        <v>2242</v>
      </c>
      <c r="C2122" s="1" t="s">
        <v>34</v>
      </c>
      <c r="D2122" s="107" t="s">
        <v>1134</v>
      </c>
      <c r="E2122" s="1" t="s">
        <v>1184</v>
      </c>
      <c r="F2122" s="1" t="s">
        <v>32</v>
      </c>
      <c r="G2122" s="3">
        <v>15000</v>
      </c>
      <c r="H2122" s="58">
        <v>0</v>
      </c>
      <c r="I2122" s="3">
        <v>25</v>
      </c>
      <c r="J2122" s="3">
        <f t="shared" si="455"/>
        <v>430.5</v>
      </c>
      <c r="K2122" s="55">
        <f t="shared" si="456"/>
        <v>1065</v>
      </c>
      <c r="L2122" s="55">
        <f t="shared" si="457"/>
        <v>172.5</v>
      </c>
      <c r="M2122" s="3">
        <f t="shared" si="458"/>
        <v>456</v>
      </c>
      <c r="N2122" s="55">
        <f t="shared" si="459"/>
        <v>1063.5</v>
      </c>
      <c r="O2122" s="5">
        <v>0</v>
      </c>
      <c r="P2122" s="3">
        <f t="shared" si="460"/>
        <v>3187.5</v>
      </c>
      <c r="Q2122" s="3">
        <f t="shared" si="461"/>
        <v>911.5</v>
      </c>
      <c r="R2122" s="3">
        <f t="shared" si="462"/>
        <v>2301</v>
      </c>
      <c r="S2122" s="57">
        <f t="shared" si="463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25">
      <c r="A2123" s="163">
        <v>1059</v>
      </c>
      <c r="B2123" s="2" t="s">
        <v>2243</v>
      </c>
      <c r="C2123" s="1" t="s">
        <v>34</v>
      </c>
      <c r="D2123" s="107" t="s">
        <v>1134</v>
      </c>
      <c r="E2123" s="1" t="s">
        <v>1184</v>
      </c>
      <c r="F2123" s="1" t="s">
        <v>32</v>
      </c>
      <c r="G2123" s="3">
        <v>15000</v>
      </c>
      <c r="H2123" s="58">
        <v>0</v>
      </c>
      <c r="I2123" s="3">
        <v>25</v>
      </c>
      <c r="J2123" s="3">
        <f t="shared" si="455"/>
        <v>430.5</v>
      </c>
      <c r="K2123" s="55">
        <f t="shared" si="456"/>
        <v>1065</v>
      </c>
      <c r="L2123" s="55">
        <f t="shared" si="457"/>
        <v>172.5</v>
      </c>
      <c r="M2123" s="3">
        <f t="shared" si="458"/>
        <v>456</v>
      </c>
      <c r="N2123" s="55">
        <f t="shared" si="459"/>
        <v>1063.5</v>
      </c>
      <c r="O2123" s="5">
        <v>0</v>
      </c>
      <c r="P2123" s="3">
        <f t="shared" si="460"/>
        <v>3187.5</v>
      </c>
      <c r="Q2123" s="3">
        <f t="shared" si="461"/>
        <v>911.5</v>
      </c>
      <c r="R2123" s="3">
        <f t="shared" si="462"/>
        <v>2301</v>
      </c>
      <c r="S2123" s="57">
        <f t="shared" si="463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25">
      <c r="A2124" s="163">
        <v>1060</v>
      </c>
      <c r="B2124" s="2" t="s">
        <v>2244</v>
      </c>
      <c r="C2124" s="1" t="s">
        <v>34</v>
      </c>
      <c r="D2124" s="107" t="s">
        <v>1134</v>
      </c>
      <c r="E2124" s="1" t="s">
        <v>1184</v>
      </c>
      <c r="F2124" s="1" t="s">
        <v>32</v>
      </c>
      <c r="G2124" s="3">
        <v>15000</v>
      </c>
      <c r="H2124" s="58">
        <v>0</v>
      </c>
      <c r="I2124" s="3">
        <v>25</v>
      </c>
      <c r="J2124" s="3">
        <f t="shared" si="455"/>
        <v>430.5</v>
      </c>
      <c r="K2124" s="55">
        <f t="shared" si="456"/>
        <v>1065</v>
      </c>
      <c r="L2124" s="55">
        <f t="shared" si="457"/>
        <v>172.5</v>
      </c>
      <c r="M2124" s="3">
        <f t="shared" si="458"/>
        <v>456</v>
      </c>
      <c r="N2124" s="55">
        <f t="shared" si="459"/>
        <v>1063.5</v>
      </c>
      <c r="O2124" s="5">
        <v>0</v>
      </c>
      <c r="P2124" s="3">
        <f t="shared" si="460"/>
        <v>3187.5</v>
      </c>
      <c r="Q2124" s="3">
        <f t="shared" si="461"/>
        <v>911.5</v>
      </c>
      <c r="R2124" s="3">
        <f t="shared" si="462"/>
        <v>2301</v>
      </c>
      <c r="S2124" s="57">
        <f t="shared" si="463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25">
      <c r="A2125" s="163">
        <v>1061</v>
      </c>
      <c r="B2125" s="2" t="s">
        <v>2245</v>
      </c>
      <c r="C2125" s="1" t="s">
        <v>34</v>
      </c>
      <c r="D2125" s="107" t="s">
        <v>1134</v>
      </c>
      <c r="E2125" s="1" t="s">
        <v>1184</v>
      </c>
      <c r="F2125" s="1" t="s">
        <v>32</v>
      </c>
      <c r="G2125" s="3">
        <v>15000</v>
      </c>
      <c r="H2125" s="58">
        <v>0</v>
      </c>
      <c r="I2125" s="3">
        <v>25</v>
      </c>
      <c r="J2125" s="3">
        <f t="shared" si="455"/>
        <v>430.5</v>
      </c>
      <c r="K2125" s="55">
        <f t="shared" si="456"/>
        <v>1065</v>
      </c>
      <c r="L2125" s="55">
        <f t="shared" si="457"/>
        <v>172.5</v>
      </c>
      <c r="M2125" s="3">
        <f t="shared" si="458"/>
        <v>456</v>
      </c>
      <c r="N2125" s="55">
        <f t="shared" si="459"/>
        <v>1063.5</v>
      </c>
      <c r="O2125" s="5">
        <v>0</v>
      </c>
      <c r="P2125" s="3">
        <f t="shared" si="460"/>
        <v>3187.5</v>
      </c>
      <c r="Q2125" s="3">
        <f t="shared" si="461"/>
        <v>911.5</v>
      </c>
      <c r="R2125" s="3">
        <f t="shared" si="462"/>
        <v>2301</v>
      </c>
      <c r="S2125" s="57">
        <f t="shared" si="463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25">
      <c r="A2126" s="163">
        <v>1062</v>
      </c>
      <c r="B2126" s="120" t="s">
        <v>2246</v>
      </c>
      <c r="C2126" s="1" t="s">
        <v>34</v>
      </c>
      <c r="D2126" s="107" t="s">
        <v>1134</v>
      </c>
      <c r="E2126" s="1" t="s">
        <v>1184</v>
      </c>
      <c r="F2126" s="1" t="s">
        <v>32</v>
      </c>
      <c r="G2126" s="3">
        <v>15000</v>
      </c>
      <c r="H2126" s="58">
        <v>0</v>
      </c>
      <c r="I2126" s="3">
        <v>25</v>
      </c>
      <c r="J2126" s="3">
        <f t="shared" si="455"/>
        <v>430.5</v>
      </c>
      <c r="K2126" s="55">
        <f t="shared" si="456"/>
        <v>1065</v>
      </c>
      <c r="L2126" s="55">
        <f t="shared" si="457"/>
        <v>172.5</v>
      </c>
      <c r="M2126" s="3">
        <f t="shared" si="458"/>
        <v>456</v>
      </c>
      <c r="N2126" s="55">
        <f t="shared" si="459"/>
        <v>1063.5</v>
      </c>
      <c r="O2126" s="5">
        <v>0</v>
      </c>
      <c r="P2126" s="3">
        <f t="shared" si="460"/>
        <v>3187.5</v>
      </c>
      <c r="Q2126" s="3">
        <f t="shared" si="461"/>
        <v>911.5</v>
      </c>
      <c r="R2126" s="3">
        <f t="shared" si="462"/>
        <v>2301</v>
      </c>
      <c r="S2126" s="57">
        <f t="shared" si="463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25">
      <c r="A2127" s="163">
        <v>1063</v>
      </c>
      <c r="B2127" s="2" t="s">
        <v>2247</v>
      </c>
      <c r="C2127" s="1" t="s">
        <v>34</v>
      </c>
      <c r="D2127" s="107" t="s">
        <v>1134</v>
      </c>
      <c r="E2127" s="1" t="s">
        <v>1184</v>
      </c>
      <c r="F2127" s="1" t="s">
        <v>32</v>
      </c>
      <c r="G2127" s="3">
        <v>15000</v>
      </c>
      <c r="H2127" s="58">
        <v>0</v>
      </c>
      <c r="I2127" s="3">
        <v>25</v>
      </c>
      <c r="J2127" s="3">
        <f t="shared" si="455"/>
        <v>430.5</v>
      </c>
      <c r="K2127" s="55">
        <f t="shared" si="456"/>
        <v>1065</v>
      </c>
      <c r="L2127" s="55">
        <f t="shared" si="457"/>
        <v>172.5</v>
      </c>
      <c r="M2127" s="3">
        <f t="shared" si="458"/>
        <v>456</v>
      </c>
      <c r="N2127" s="55">
        <f t="shared" si="459"/>
        <v>1063.5</v>
      </c>
      <c r="O2127" s="5">
        <v>0</v>
      </c>
      <c r="P2127" s="3">
        <f t="shared" si="460"/>
        <v>3187.5</v>
      </c>
      <c r="Q2127" s="3">
        <f t="shared" si="461"/>
        <v>911.5</v>
      </c>
      <c r="R2127" s="3">
        <f t="shared" si="462"/>
        <v>2301</v>
      </c>
      <c r="S2127" s="57">
        <f t="shared" si="463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25">
      <c r="A2128" s="163">
        <v>1064</v>
      </c>
      <c r="B2128" s="120" t="s">
        <v>2248</v>
      </c>
      <c r="C2128" s="1" t="s">
        <v>34</v>
      </c>
      <c r="D2128" s="107" t="s">
        <v>1134</v>
      </c>
      <c r="E2128" s="1" t="s">
        <v>1184</v>
      </c>
      <c r="F2128" s="1" t="s">
        <v>32</v>
      </c>
      <c r="G2128" s="3">
        <v>15000</v>
      </c>
      <c r="H2128" s="58">
        <v>0</v>
      </c>
      <c r="I2128" s="3">
        <v>25</v>
      </c>
      <c r="J2128" s="3">
        <f t="shared" si="455"/>
        <v>430.5</v>
      </c>
      <c r="K2128" s="55">
        <f t="shared" si="456"/>
        <v>1065</v>
      </c>
      <c r="L2128" s="55">
        <f t="shared" si="457"/>
        <v>172.5</v>
      </c>
      <c r="M2128" s="3">
        <f t="shared" si="458"/>
        <v>456</v>
      </c>
      <c r="N2128" s="55">
        <f t="shared" si="459"/>
        <v>1063.5</v>
      </c>
      <c r="O2128" s="5">
        <v>0</v>
      </c>
      <c r="P2128" s="3">
        <f t="shared" si="460"/>
        <v>3187.5</v>
      </c>
      <c r="Q2128" s="3">
        <f t="shared" si="461"/>
        <v>911.5</v>
      </c>
      <c r="R2128" s="3">
        <f t="shared" si="462"/>
        <v>2301</v>
      </c>
      <c r="S2128" s="57">
        <f t="shared" si="463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25">
      <c r="A2129" s="163">
        <v>1065</v>
      </c>
      <c r="B2129" s="120" t="s">
        <v>2249</v>
      </c>
      <c r="C2129" s="1" t="s">
        <v>34</v>
      </c>
      <c r="D2129" s="107" t="s">
        <v>1134</v>
      </c>
      <c r="E2129" s="1" t="s">
        <v>1184</v>
      </c>
      <c r="F2129" s="1" t="s">
        <v>32</v>
      </c>
      <c r="G2129" s="3">
        <v>15000</v>
      </c>
      <c r="H2129" s="58">
        <v>0</v>
      </c>
      <c r="I2129" s="3">
        <v>25</v>
      </c>
      <c r="J2129" s="3">
        <f t="shared" si="455"/>
        <v>430.5</v>
      </c>
      <c r="K2129" s="55">
        <f t="shared" si="456"/>
        <v>1065</v>
      </c>
      <c r="L2129" s="55">
        <f t="shared" si="457"/>
        <v>172.5</v>
      </c>
      <c r="M2129" s="3">
        <f t="shared" si="458"/>
        <v>456</v>
      </c>
      <c r="N2129" s="55">
        <f t="shared" si="459"/>
        <v>1063.5</v>
      </c>
      <c r="O2129" s="5">
        <v>0</v>
      </c>
      <c r="P2129" s="3">
        <f t="shared" si="460"/>
        <v>3187.5</v>
      </c>
      <c r="Q2129" s="3">
        <f t="shared" si="461"/>
        <v>911.5</v>
      </c>
      <c r="R2129" s="3">
        <f t="shared" si="462"/>
        <v>2301</v>
      </c>
      <c r="S2129" s="57">
        <f t="shared" si="463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25">
      <c r="A2130" s="163">
        <v>1066</v>
      </c>
      <c r="B2130" s="2" t="s">
        <v>2250</v>
      </c>
      <c r="C2130" s="1" t="s">
        <v>34</v>
      </c>
      <c r="D2130" s="107" t="s">
        <v>1134</v>
      </c>
      <c r="E2130" s="1" t="s">
        <v>1184</v>
      </c>
      <c r="F2130" s="1" t="s">
        <v>32</v>
      </c>
      <c r="G2130" s="3">
        <v>15000</v>
      </c>
      <c r="H2130" s="58">
        <v>0</v>
      </c>
      <c r="I2130" s="3">
        <v>25</v>
      </c>
      <c r="J2130" s="3">
        <f t="shared" si="455"/>
        <v>430.5</v>
      </c>
      <c r="K2130" s="55">
        <f t="shared" si="456"/>
        <v>1065</v>
      </c>
      <c r="L2130" s="55">
        <f t="shared" si="457"/>
        <v>172.5</v>
      </c>
      <c r="M2130" s="3">
        <f t="shared" si="458"/>
        <v>456</v>
      </c>
      <c r="N2130" s="55">
        <f t="shared" si="459"/>
        <v>1063.5</v>
      </c>
      <c r="O2130" s="5">
        <v>0</v>
      </c>
      <c r="P2130" s="3">
        <f t="shared" si="460"/>
        <v>3187.5</v>
      </c>
      <c r="Q2130" s="3">
        <f t="shared" si="461"/>
        <v>911.5</v>
      </c>
      <c r="R2130" s="3">
        <f t="shared" si="462"/>
        <v>2301</v>
      </c>
      <c r="S2130" s="57">
        <f t="shared" si="463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25">
      <c r="A2131" s="163">
        <v>1067</v>
      </c>
      <c r="B2131" s="2" t="s">
        <v>2251</v>
      </c>
      <c r="C2131" s="1" t="s">
        <v>34</v>
      </c>
      <c r="D2131" s="107" t="s">
        <v>1134</v>
      </c>
      <c r="E2131" s="1" t="s">
        <v>1184</v>
      </c>
      <c r="F2131" s="1" t="s">
        <v>32</v>
      </c>
      <c r="G2131" s="3">
        <v>15000</v>
      </c>
      <c r="H2131" s="58">
        <v>0</v>
      </c>
      <c r="I2131" s="3">
        <v>25</v>
      </c>
      <c r="J2131" s="3">
        <f t="shared" si="455"/>
        <v>430.5</v>
      </c>
      <c r="K2131" s="55">
        <f t="shared" si="456"/>
        <v>1065</v>
      </c>
      <c r="L2131" s="55">
        <f t="shared" si="457"/>
        <v>172.5</v>
      </c>
      <c r="M2131" s="3">
        <f t="shared" si="458"/>
        <v>456</v>
      </c>
      <c r="N2131" s="55">
        <f t="shared" si="459"/>
        <v>1063.5</v>
      </c>
      <c r="O2131" s="5">
        <v>0</v>
      </c>
      <c r="P2131" s="3">
        <f t="shared" si="460"/>
        <v>3187.5</v>
      </c>
      <c r="Q2131" s="3">
        <f t="shared" si="461"/>
        <v>911.5</v>
      </c>
      <c r="R2131" s="3">
        <f t="shared" si="462"/>
        <v>2301</v>
      </c>
      <c r="S2131" s="57">
        <f t="shared" si="463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25">
      <c r="A2132" s="163">
        <v>1068</v>
      </c>
      <c r="B2132" s="2" t="s">
        <v>2252</v>
      </c>
      <c r="C2132" s="1" t="s">
        <v>34</v>
      </c>
      <c r="D2132" s="107" t="s">
        <v>1134</v>
      </c>
      <c r="E2132" s="1" t="s">
        <v>1184</v>
      </c>
      <c r="F2132" s="1" t="s">
        <v>32</v>
      </c>
      <c r="G2132" s="3">
        <v>15000</v>
      </c>
      <c r="H2132" s="58">
        <v>0</v>
      </c>
      <c r="I2132" s="3">
        <v>25</v>
      </c>
      <c r="J2132" s="3">
        <f t="shared" si="455"/>
        <v>430.5</v>
      </c>
      <c r="K2132" s="55">
        <f t="shared" si="456"/>
        <v>1065</v>
      </c>
      <c r="L2132" s="55">
        <f t="shared" si="457"/>
        <v>172.5</v>
      </c>
      <c r="M2132" s="3">
        <f t="shared" si="458"/>
        <v>456</v>
      </c>
      <c r="N2132" s="55">
        <f t="shared" si="459"/>
        <v>1063.5</v>
      </c>
      <c r="O2132" s="5">
        <v>1350.12</v>
      </c>
      <c r="P2132" s="3">
        <f t="shared" si="460"/>
        <v>3187.5</v>
      </c>
      <c r="Q2132" s="3">
        <f t="shared" si="461"/>
        <v>2261.62</v>
      </c>
      <c r="R2132" s="3">
        <f t="shared" si="462"/>
        <v>2301</v>
      </c>
      <c r="S2132" s="57">
        <f t="shared" si="463"/>
        <v>12738.380000000001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25">
      <c r="A2133" s="163">
        <v>1069</v>
      </c>
      <c r="B2133" s="2" t="s">
        <v>2253</v>
      </c>
      <c r="C2133" s="1" t="s">
        <v>34</v>
      </c>
      <c r="D2133" s="107" t="s">
        <v>1134</v>
      </c>
      <c r="E2133" s="1" t="s">
        <v>1184</v>
      </c>
      <c r="F2133" s="1" t="s">
        <v>32</v>
      </c>
      <c r="G2133" s="3">
        <v>15000</v>
      </c>
      <c r="H2133" s="58">
        <v>0</v>
      </c>
      <c r="I2133" s="3">
        <v>25</v>
      </c>
      <c r="J2133" s="3">
        <f t="shared" si="455"/>
        <v>430.5</v>
      </c>
      <c r="K2133" s="55">
        <f t="shared" si="456"/>
        <v>1065</v>
      </c>
      <c r="L2133" s="55">
        <f t="shared" si="457"/>
        <v>172.5</v>
      </c>
      <c r="M2133" s="3">
        <f t="shared" si="458"/>
        <v>456</v>
      </c>
      <c r="N2133" s="55">
        <f t="shared" si="459"/>
        <v>1063.5</v>
      </c>
      <c r="O2133" s="5">
        <v>0</v>
      </c>
      <c r="P2133" s="3">
        <f t="shared" si="460"/>
        <v>3187.5</v>
      </c>
      <c r="Q2133" s="3">
        <f t="shared" si="461"/>
        <v>911.5</v>
      </c>
      <c r="R2133" s="3">
        <f t="shared" si="462"/>
        <v>2301</v>
      </c>
      <c r="S2133" s="57">
        <f t="shared" si="463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25">
      <c r="A2134" s="163">
        <v>1070</v>
      </c>
      <c r="B2134" s="2" t="s">
        <v>2254</v>
      </c>
      <c r="C2134" s="1" t="s">
        <v>34</v>
      </c>
      <c r="D2134" s="107" t="s">
        <v>1134</v>
      </c>
      <c r="E2134" s="1" t="s">
        <v>1184</v>
      </c>
      <c r="F2134" s="1" t="s">
        <v>32</v>
      </c>
      <c r="G2134" s="3">
        <v>15000</v>
      </c>
      <c r="H2134" s="58">
        <v>0</v>
      </c>
      <c r="I2134" s="3">
        <v>25</v>
      </c>
      <c r="J2134" s="3">
        <f t="shared" si="455"/>
        <v>430.5</v>
      </c>
      <c r="K2134" s="55">
        <f t="shared" si="456"/>
        <v>1065</v>
      </c>
      <c r="L2134" s="55">
        <f t="shared" si="457"/>
        <v>172.5</v>
      </c>
      <c r="M2134" s="3">
        <f t="shared" si="458"/>
        <v>456</v>
      </c>
      <c r="N2134" s="55">
        <f t="shared" si="459"/>
        <v>1063.5</v>
      </c>
      <c r="O2134" s="5">
        <v>0</v>
      </c>
      <c r="P2134" s="3">
        <f t="shared" si="460"/>
        <v>3187.5</v>
      </c>
      <c r="Q2134" s="3">
        <f t="shared" si="461"/>
        <v>911.5</v>
      </c>
      <c r="R2134" s="3">
        <f t="shared" si="462"/>
        <v>2301</v>
      </c>
      <c r="S2134" s="57">
        <f t="shared" si="463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25">
      <c r="A2135" s="163">
        <v>1071</v>
      </c>
      <c r="B2135" s="2" t="s">
        <v>2255</v>
      </c>
      <c r="C2135" s="1" t="s">
        <v>34</v>
      </c>
      <c r="D2135" s="107" t="s">
        <v>1134</v>
      </c>
      <c r="E2135" s="1" t="s">
        <v>1184</v>
      </c>
      <c r="F2135" s="1" t="s">
        <v>32</v>
      </c>
      <c r="G2135" s="3">
        <v>15000</v>
      </c>
      <c r="H2135" s="58">
        <v>0</v>
      </c>
      <c r="I2135" s="3">
        <v>25</v>
      </c>
      <c r="J2135" s="3">
        <f t="shared" si="455"/>
        <v>430.5</v>
      </c>
      <c r="K2135" s="55">
        <f t="shared" si="456"/>
        <v>1065</v>
      </c>
      <c r="L2135" s="55">
        <f t="shared" si="457"/>
        <v>172.5</v>
      </c>
      <c r="M2135" s="3">
        <f t="shared" si="458"/>
        <v>456</v>
      </c>
      <c r="N2135" s="55">
        <f t="shared" si="459"/>
        <v>1063.5</v>
      </c>
      <c r="O2135" s="5">
        <v>0</v>
      </c>
      <c r="P2135" s="3">
        <f t="shared" si="460"/>
        <v>3187.5</v>
      </c>
      <c r="Q2135" s="3">
        <f t="shared" si="461"/>
        <v>911.5</v>
      </c>
      <c r="R2135" s="3">
        <f t="shared" si="462"/>
        <v>2301</v>
      </c>
      <c r="S2135" s="57">
        <f t="shared" si="463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25">
      <c r="A2136" s="163">
        <v>1072</v>
      </c>
      <c r="B2136" s="120" t="s">
        <v>2256</v>
      </c>
      <c r="C2136" s="1" t="s">
        <v>34</v>
      </c>
      <c r="D2136" s="107" t="s">
        <v>1134</v>
      </c>
      <c r="E2136" s="1" t="s">
        <v>1184</v>
      </c>
      <c r="F2136" s="1" t="s">
        <v>32</v>
      </c>
      <c r="G2136" s="3">
        <v>15000</v>
      </c>
      <c r="H2136" s="58">
        <v>0</v>
      </c>
      <c r="I2136" s="3">
        <v>25</v>
      </c>
      <c r="J2136" s="3">
        <f t="shared" si="455"/>
        <v>430.5</v>
      </c>
      <c r="K2136" s="55">
        <f t="shared" si="456"/>
        <v>1065</v>
      </c>
      <c r="L2136" s="55">
        <f t="shared" si="457"/>
        <v>172.5</v>
      </c>
      <c r="M2136" s="3">
        <f t="shared" si="458"/>
        <v>456</v>
      </c>
      <c r="N2136" s="55">
        <f t="shared" si="459"/>
        <v>1063.5</v>
      </c>
      <c r="O2136" s="5">
        <v>0</v>
      </c>
      <c r="P2136" s="3">
        <f t="shared" si="460"/>
        <v>3187.5</v>
      </c>
      <c r="Q2136" s="3">
        <f t="shared" si="461"/>
        <v>911.5</v>
      </c>
      <c r="R2136" s="3">
        <f t="shared" si="462"/>
        <v>2301</v>
      </c>
      <c r="S2136" s="57">
        <f t="shared" si="463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25">
      <c r="A2137" s="163">
        <v>1073</v>
      </c>
      <c r="B2137" s="2" t="s">
        <v>2257</v>
      </c>
      <c r="C2137" s="1" t="s">
        <v>34</v>
      </c>
      <c r="D2137" s="107" t="s">
        <v>1134</v>
      </c>
      <c r="E2137" s="1" t="s">
        <v>1184</v>
      </c>
      <c r="F2137" s="1" t="s">
        <v>32</v>
      </c>
      <c r="G2137" s="3">
        <v>15000</v>
      </c>
      <c r="H2137" s="58">
        <v>0</v>
      </c>
      <c r="I2137" s="3">
        <v>25</v>
      </c>
      <c r="J2137" s="3">
        <f t="shared" si="455"/>
        <v>430.5</v>
      </c>
      <c r="K2137" s="55">
        <f t="shared" si="456"/>
        <v>1065</v>
      </c>
      <c r="L2137" s="55">
        <f t="shared" si="457"/>
        <v>172.5</v>
      </c>
      <c r="M2137" s="3">
        <f t="shared" si="458"/>
        <v>456</v>
      </c>
      <c r="N2137" s="55">
        <f t="shared" si="459"/>
        <v>1063.5</v>
      </c>
      <c r="O2137" s="5">
        <v>0</v>
      </c>
      <c r="P2137" s="3">
        <f t="shared" si="460"/>
        <v>3187.5</v>
      </c>
      <c r="Q2137" s="3">
        <f t="shared" si="461"/>
        <v>911.5</v>
      </c>
      <c r="R2137" s="3">
        <f t="shared" si="462"/>
        <v>2301</v>
      </c>
      <c r="S2137" s="57">
        <f t="shared" si="463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25">
      <c r="A2138" s="163">
        <v>1074</v>
      </c>
      <c r="B2138" s="2" t="s">
        <v>2258</v>
      </c>
      <c r="C2138" s="1" t="s">
        <v>34</v>
      </c>
      <c r="D2138" s="107" t="s">
        <v>1134</v>
      </c>
      <c r="E2138" s="1" t="s">
        <v>1184</v>
      </c>
      <c r="F2138" s="1" t="s">
        <v>32</v>
      </c>
      <c r="G2138" s="3">
        <v>15000</v>
      </c>
      <c r="H2138" s="58">
        <v>0</v>
      </c>
      <c r="I2138" s="3">
        <v>25</v>
      </c>
      <c r="J2138" s="3">
        <f t="shared" si="455"/>
        <v>430.5</v>
      </c>
      <c r="K2138" s="55">
        <f t="shared" si="456"/>
        <v>1065</v>
      </c>
      <c r="L2138" s="55">
        <f t="shared" si="457"/>
        <v>172.5</v>
      </c>
      <c r="M2138" s="3">
        <f t="shared" si="458"/>
        <v>456</v>
      </c>
      <c r="N2138" s="55">
        <f t="shared" si="459"/>
        <v>1063.5</v>
      </c>
      <c r="O2138" s="5">
        <v>0</v>
      </c>
      <c r="P2138" s="3">
        <f t="shared" si="460"/>
        <v>3187.5</v>
      </c>
      <c r="Q2138" s="3">
        <f t="shared" si="461"/>
        <v>911.5</v>
      </c>
      <c r="R2138" s="3">
        <f t="shared" si="462"/>
        <v>2301</v>
      </c>
      <c r="S2138" s="57">
        <f t="shared" si="463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25">
      <c r="A2139" s="163">
        <v>1075</v>
      </c>
      <c r="B2139" s="2" t="s">
        <v>2259</v>
      </c>
      <c r="C2139" s="1" t="s">
        <v>34</v>
      </c>
      <c r="D2139" s="107" t="s">
        <v>1134</v>
      </c>
      <c r="E2139" s="1" t="s">
        <v>1184</v>
      </c>
      <c r="F2139" s="1" t="s">
        <v>32</v>
      </c>
      <c r="G2139" s="3">
        <v>15000</v>
      </c>
      <c r="H2139" s="58">
        <v>0</v>
      </c>
      <c r="I2139" s="3">
        <v>25</v>
      </c>
      <c r="J2139" s="3">
        <f t="shared" si="455"/>
        <v>430.5</v>
      </c>
      <c r="K2139" s="55">
        <f t="shared" si="456"/>
        <v>1065</v>
      </c>
      <c r="L2139" s="55">
        <f t="shared" si="457"/>
        <v>172.5</v>
      </c>
      <c r="M2139" s="3">
        <f t="shared" si="458"/>
        <v>456</v>
      </c>
      <c r="N2139" s="55">
        <f t="shared" si="459"/>
        <v>1063.5</v>
      </c>
      <c r="O2139" s="5">
        <v>0</v>
      </c>
      <c r="P2139" s="3">
        <f t="shared" si="460"/>
        <v>3187.5</v>
      </c>
      <c r="Q2139" s="3">
        <f t="shared" si="461"/>
        <v>911.5</v>
      </c>
      <c r="R2139" s="3">
        <f t="shared" si="462"/>
        <v>2301</v>
      </c>
      <c r="S2139" s="57">
        <f t="shared" si="463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25">
      <c r="A2140" s="163">
        <v>1076</v>
      </c>
      <c r="B2140" s="120" t="s">
        <v>2260</v>
      </c>
      <c r="C2140" s="1" t="s">
        <v>34</v>
      </c>
      <c r="D2140" s="107" t="s">
        <v>1134</v>
      </c>
      <c r="E2140" s="1" t="s">
        <v>1184</v>
      </c>
      <c r="F2140" s="1" t="s">
        <v>32</v>
      </c>
      <c r="G2140" s="3">
        <v>15000</v>
      </c>
      <c r="H2140" s="58">
        <v>0</v>
      </c>
      <c r="I2140" s="3">
        <v>25</v>
      </c>
      <c r="J2140" s="3">
        <f t="shared" si="455"/>
        <v>430.5</v>
      </c>
      <c r="K2140" s="55">
        <f t="shared" si="456"/>
        <v>1065</v>
      </c>
      <c r="L2140" s="55">
        <f t="shared" si="457"/>
        <v>172.5</v>
      </c>
      <c r="M2140" s="3">
        <f t="shared" si="458"/>
        <v>456</v>
      </c>
      <c r="N2140" s="55">
        <f t="shared" si="459"/>
        <v>1063.5</v>
      </c>
      <c r="O2140" s="5">
        <v>0</v>
      </c>
      <c r="P2140" s="3">
        <f t="shared" si="460"/>
        <v>3187.5</v>
      </c>
      <c r="Q2140" s="3">
        <f t="shared" si="461"/>
        <v>911.5</v>
      </c>
      <c r="R2140" s="3">
        <f t="shared" si="462"/>
        <v>2301</v>
      </c>
      <c r="S2140" s="57">
        <f t="shared" si="463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25">
      <c r="A2141" s="163">
        <v>1077</v>
      </c>
      <c r="B2141" s="2" t="s">
        <v>2261</v>
      </c>
      <c r="C2141" s="1" t="s">
        <v>34</v>
      </c>
      <c r="D2141" s="107" t="s">
        <v>1134</v>
      </c>
      <c r="E2141" s="1" t="s">
        <v>1184</v>
      </c>
      <c r="F2141" s="1" t="s">
        <v>32</v>
      </c>
      <c r="G2141" s="3">
        <v>15000</v>
      </c>
      <c r="H2141" s="58">
        <v>0</v>
      </c>
      <c r="I2141" s="3">
        <v>25</v>
      </c>
      <c r="J2141" s="3">
        <f t="shared" si="455"/>
        <v>430.5</v>
      </c>
      <c r="K2141" s="55">
        <f t="shared" si="456"/>
        <v>1065</v>
      </c>
      <c r="L2141" s="55">
        <f t="shared" si="457"/>
        <v>172.5</v>
      </c>
      <c r="M2141" s="3">
        <f t="shared" si="458"/>
        <v>456</v>
      </c>
      <c r="N2141" s="55">
        <f t="shared" si="459"/>
        <v>1063.5</v>
      </c>
      <c r="O2141" s="5">
        <v>0</v>
      </c>
      <c r="P2141" s="3">
        <f t="shared" si="460"/>
        <v>3187.5</v>
      </c>
      <c r="Q2141" s="3">
        <f t="shared" si="461"/>
        <v>911.5</v>
      </c>
      <c r="R2141" s="3">
        <f t="shared" si="462"/>
        <v>2301</v>
      </c>
      <c r="S2141" s="57">
        <f t="shared" si="463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25">
      <c r="A2142" s="163">
        <v>1078</v>
      </c>
      <c r="B2142" s="2" t="s">
        <v>2262</v>
      </c>
      <c r="C2142" s="1" t="s">
        <v>34</v>
      </c>
      <c r="D2142" s="107" t="s">
        <v>1134</v>
      </c>
      <c r="E2142" s="1" t="s">
        <v>1184</v>
      </c>
      <c r="F2142" s="1" t="s">
        <v>32</v>
      </c>
      <c r="G2142" s="3">
        <v>15000</v>
      </c>
      <c r="H2142" s="58">
        <v>0</v>
      </c>
      <c r="I2142" s="3">
        <v>25</v>
      </c>
      <c r="J2142" s="3">
        <f t="shared" si="455"/>
        <v>430.5</v>
      </c>
      <c r="K2142" s="55">
        <f t="shared" si="456"/>
        <v>1065</v>
      </c>
      <c r="L2142" s="55">
        <f t="shared" si="457"/>
        <v>172.5</v>
      </c>
      <c r="M2142" s="3">
        <f t="shared" si="458"/>
        <v>456</v>
      </c>
      <c r="N2142" s="55">
        <f t="shared" si="459"/>
        <v>1063.5</v>
      </c>
      <c r="O2142" s="5">
        <v>0</v>
      </c>
      <c r="P2142" s="3">
        <f t="shared" si="460"/>
        <v>3187.5</v>
      </c>
      <c r="Q2142" s="3">
        <f t="shared" si="461"/>
        <v>911.5</v>
      </c>
      <c r="R2142" s="3">
        <f t="shared" si="462"/>
        <v>2301</v>
      </c>
      <c r="S2142" s="57">
        <f t="shared" si="463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25">
      <c r="A2143" s="163">
        <v>1079</v>
      </c>
      <c r="B2143" s="2" t="s">
        <v>2263</v>
      </c>
      <c r="C2143" s="1" t="s">
        <v>34</v>
      </c>
      <c r="D2143" s="107" t="s">
        <v>1134</v>
      </c>
      <c r="E2143" s="1" t="s">
        <v>1184</v>
      </c>
      <c r="F2143" s="1" t="s">
        <v>32</v>
      </c>
      <c r="G2143" s="3">
        <v>15000</v>
      </c>
      <c r="H2143" s="58">
        <v>0</v>
      </c>
      <c r="I2143" s="3">
        <v>25</v>
      </c>
      <c r="J2143" s="3">
        <f t="shared" si="455"/>
        <v>430.5</v>
      </c>
      <c r="K2143" s="55">
        <f t="shared" si="456"/>
        <v>1065</v>
      </c>
      <c r="L2143" s="55">
        <f t="shared" si="457"/>
        <v>172.5</v>
      </c>
      <c r="M2143" s="3">
        <f t="shared" si="458"/>
        <v>456</v>
      </c>
      <c r="N2143" s="55">
        <f t="shared" si="459"/>
        <v>1063.5</v>
      </c>
      <c r="O2143" s="5">
        <v>0</v>
      </c>
      <c r="P2143" s="3">
        <f t="shared" si="460"/>
        <v>3187.5</v>
      </c>
      <c r="Q2143" s="3">
        <f t="shared" si="461"/>
        <v>911.5</v>
      </c>
      <c r="R2143" s="3">
        <f t="shared" si="462"/>
        <v>2301</v>
      </c>
      <c r="S2143" s="57">
        <f t="shared" si="463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25">
      <c r="A2144" s="163">
        <v>1080</v>
      </c>
      <c r="B2144" s="2" t="s">
        <v>2264</v>
      </c>
      <c r="C2144" s="1" t="s">
        <v>34</v>
      </c>
      <c r="D2144" s="107" t="s">
        <v>1134</v>
      </c>
      <c r="E2144" s="1" t="s">
        <v>1184</v>
      </c>
      <c r="F2144" s="1" t="s">
        <v>32</v>
      </c>
      <c r="G2144" s="3">
        <v>15000</v>
      </c>
      <c r="H2144" s="58">
        <v>0</v>
      </c>
      <c r="I2144" s="3">
        <v>25</v>
      </c>
      <c r="J2144" s="3">
        <f t="shared" si="455"/>
        <v>430.5</v>
      </c>
      <c r="K2144" s="55">
        <f t="shared" si="456"/>
        <v>1065</v>
      </c>
      <c r="L2144" s="55">
        <f t="shared" si="457"/>
        <v>172.5</v>
      </c>
      <c r="M2144" s="3">
        <f t="shared" si="458"/>
        <v>456</v>
      </c>
      <c r="N2144" s="55">
        <f t="shared" si="459"/>
        <v>1063.5</v>
      </c>
      <c r="O2144" s="5">
        <v>0</v>
      </c>
      <c r="P2144" s="3">
        <f t="shared" si="460"/>
        <v>3187.5</v>
      </c>
      <c r="Q2144" s="3">
        <f t="shared" si="461"/>
        <v>911.5</v>
      </c>
      <c r="R2144" s="3">
        <f t="shared" si="462"/>
        <v>2301</v>
      </c>
      <c r="S2144" s="57">
        <f t="shared" si="463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25">
      <c r="A2145" s="163">
        <v>1081</v>
      </c>
      <c r="B2145" s="120" t="s">
        <v>2265</v>
      </c>
      <c r="C2145" s="1" t="s">
        <v>34</v>
      </c>
      <c r="D2145" s="107" t="s">
        <v>1134</v>
      </c>
      <c r="E2145" s="1" t="s">
        <v>1184</v>
      </c>
      <c r="F2145" s="1" t="s">
        <v>32</v>
      </c>
      <c r="G2145" s="3">
        <v>15000</v>
      </c>
      <c r="H2145" s="58">
        <v>0</v>
      </c>
      <c r="I2145" s="3">
        <v>25</v>
      </c>
      <c r="J2145" s="3">
        <f t="shared" si="455"/>
        <v>430.5</v>
      </c>
      <c r="K2145" s="55">
        <f t="shared" si="456"/>
        <v>1065</v>
      </c>
      <c r="L2145" s="55">
        <f t="shared" si="457"/>
        <v>172.5</v>
      </c>
      <c r="M2145" s="3">
        <f t="shared" si="458"/>
        <v>456</v>
      </c>
      <c r="N2145" s="55">
        <f t="shared" si="459"/>
        <v>1063.5</v>
      </c>
      <c r="O2145" s="5">
        <v>0</v>
      </c>
      <c r="P2145" s="3">
        <f t="shared" si="460"/>
        <v>3187.5</v>
      </c>
      <c r="Q2145" s="3">
        <f t="shared" si="461"/>
        <v>911.5</v>
      </c>
      <c r="R2145" s="3">
        <f t="shared" si="462"/>
        <v>2301</v>
      </c>
      <c r="S2145" s="57">
        <f t="shared" si="463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25">
      <c r="A2146" s="163">
        <v>1082</v>
      </c>
      <c r="B2146" s="2" t="s">
        <v>2266</v>
      </c>
      <c r="C2146" s="1" t="s">
        <v>34</v>
      </c>
      <c r="D2146" s="107" t="s">
        <v>1134</v>
      </c>
      <c r="E2146" s="1" t="s">
        <v>1184</v>
      </c>
      <c r="F2146" s="1" t="s">
        <v>32</v>
      </c>
      <c r="G2146" s="3">
        <v>15000</v>
      </c>
      <c r="H2146" s="58">
        <v>0</v>
      </c>
      <c r="I2146" s="3">
        <v>25</v>
      </c>
      <c r="J2146" s="3">
        <f t="shared" si="455"/>
        <v>430.5</v>
      </c>
      <c r="K2146" s="55">
        <f t="shared" si="456"/>
        <v>1065</v>
      </c>
      <c r="L2146" s="55">
        <f t="shared" si="457"/>
        <v>172.5</v>
      </c>
      <c r="M2146" s="3">
        <f t="shared" si="458"/>
        <v>456</v>
      </c>
      <c r="N2146" s="55">
        <f t="shared" si="459"/>
        <v>1063.5</v>
      </c>
      <c r="O2146" s="5">
        <v>0</v>
      </c>
      <c r="P2146" s="3">
        <f t="shared" si="460"/>
        <v>3187.5</v>
      </c>
      <c r="Q2146" s="3">
        <f t="shared" si="461"/>
        <v>911.5</v>
      </c>
      <c r="R2146" s="3">
        <f t="shared" si="462"/>
        <v>2301</v>
      </c>
      <c r="S2146" s="57">
        <f t="shared" si="463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25">
      <c r="A2147" s="163">
        <v>1083</v>
      </c>
      <c r="B2147" t="s">
        <v>2267</v>
      </c>
      <c r="C2147" s="1" t="s">
        <v>34</v>
      </c>
      <c r="D2147" s="107" t="s">
        <v>1134</v>
      </c>
      <c r="E2147" s="1" t="s">
        <v>1184</v>
      </c>
      <c r="F2147" s="1" t="s">
        <v>32</v>
      </c>
      <c r="G2147" s="3">
        <v>15000</v>
      </c>
      <c r="H2147" s="58">
        <v>0</v>
      </c>
      <c r="I2147" s="3">
        <v>25</v>
      </c>
      <c r="J2147" s="3">
        <f t="shared" si="455"/>
        <v>430.5</v>
      </c>
      <c r="K2147" s="55">
        <f t="shared" si="456"/>
        <v>1065</v>
      </c>
      <c r="L2147" s="55">
        <f t="shared" si="457"/>
        <v>172.5</v>
      </c>
      <c r="M2147" s="3">
        <f t="shared" si="458"/>
        <v>456</v>
      </c>
      <c r="N2147" s="55">
        <f t="shared" si="459"/>
        <v>1063.5</v>
      </c>
      <c r="O2147" s="5">
        <v>0</v>
      </c>
      <c r="P2147" s="3">
        <f t="shared" si="460"/>
        <v>3187.5</v>
      </c>
      <c r="Q2147" s="3">
        <f t="shared" si="461"/>
        <v>911.5</v>
      </c>
      <c r="R2147" s="3">
        <f t="shared" si="462"/>
        <v>2301</v>
      </c>
      <c r="S2147" s="57">
        <f t="shared" si="463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25">
      <c r="A2148" s="163">
        <v>1084</v>
      </c>
      <c r="B2148" s="2" t="s">
        <v>2268</v>
      </c>
      <c r="C2148" s="1" t="s">
        <v>34</v>
      </c>
      <c r="D2148" s="107" t="s">
        <v>1134</v>
      </c>
      <c r="E2148" s="1" t="s">
        <v>1184</v>
      </c>
      <c r="F2148" s="1" t="s">
        <v>32</v>
      </c>
      <c r="G2148" s="3">
        <v>15097.5</v>
      </c>
      <c r="H2148" s="58">
        <v>0</v>
      </c>
      <c r="I2148" s="3">
        <v>25</v>
      </c>
      <c r="J2148" s="3">
        <f t="shared" si="455"/>
        <v>433.29825</v>
      </c>
      <c r="K2148" s="55">
        <f t="shared" si="456"/>
        <v>1071.9224999999999</v>
      </c>
      <c r="L2148" s="55">
        <f t="shared" si="457"/>
        <v>173.62125</v>
      </c>
      <c r="M2148" s="3">
        <f t="shared" si="458"/>
        <v>458.964</v>
      </c>
      <c r="N2148" s="55">
        <f t="shared" si="459"/>
        <v>1070.41275</v>
      </c>
      <c r="O2148" s="5">
        <v>0</v>
      </c>
      <c r="P2148" s="3">
        <f t="shared" si="460"/>
        <v>3208.21875</v>
      </c>
      <c r="Q2148" s="3">
        <f t="shared" si="461"/>
        <v>917.26224999999999</v>
      </c>
      <c r="R2148" s="3">
        <f t="shared" si="462"/>
        <v>2315.9564999999998</v>
      </c>
      <c r="S2148" s="57">
        <f t="shared" si="463"/>
        <v>14180.23775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25">
      <c r="A2149" s="163">
        <v>1085</v>
      </c>
      <c r="B2149" s="2" t="s">
        <v>2269</v>
      </c>
      <c r="C2149" s="1" t="s">
        <v>34</v>
      </c>
      <c r="D2149" s="107" t="s">
        <v>1134</v>
      </c>
      <c r="E2149" s="1" t="s">
        <v>1184</v>
      </c>
      <c r="F2149" s="1" t="s">
        <v>32</v>
      </c>
      <c r="G2149" s="3">
        <v>15000</v>
      </c>
      <c r="H2149" s="58">
        <v>0</v>
      </c>
      <c r="I2149" s="3">
        <v>25</v>
      </c>
      <c r="J2149" s="3">
        <f t="shared" si="455"/>
        <v>430.5</v>
      </c>
      <c r="K2149" s="55">
        <f t="shared" si="456"/>
        <v>1065</v>
      </c>
      <c r="L2149" s="55">
        <f t="shared" si="457"/>
        <v>172.5</v>
      </c>
      <c r="M2149" s="3">
        <f t="shared" si="458"/>
        <v>456</v>
      </c>
      <c r="N2149" s="55">
        <f t="shared" si="459"/>
        <v>1063.5</v>
      </c>
      <c r="O2149" s="5">
        <v>0</v>
      </c>
      <c r="P2149" s="3">
        <f t="shared" si="460"/>
        <v>3187.5</v>
      </c>
      <c r="Q2149" s="3">
        <f t="shared" si="461"/>
        <v>911.5</v>
      </c>
      <c r="R2149" s="3">
        <f t="shared" si="462"/>
        <v>2301</v>
      </c>
      <c r="S2149" s="57">
        <f t="shared" si="463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25">
      <c r="A2150" s="163">
        <v>1086</v>
      </c>
      <c r="B2150" s="120" t="s">
        <v>2270</v>
      </c>
      <c r="C2150" s="1" t="s">
        <v>34</v>
      </c>
      <c r="D2150" s="107" t="s">
        <v>1134</v>
      </c>
      <c r="E2150" s="1" t="s">
        <v>1184</v>
      </c>
      <c r="F2150" s="1" t="s">
        <v>32</v>
      </c>
      <c r="G2150" s="3">
        <v>15000</v>
      </c>
      <c r="H2150" s="58">
        <v>0</v>
      </c>
      <c r="I2150" s="3">
        <v>25</v>
      </c>
      <c r="J2150" s="3">
        <f t="shared" si="455"/>
        <v>430.5</v>
      </c>
      <c r="K2150" s="55">
        <f t="shared" si="456"/>
        <v>1065</v>
      </c>
      <c r="L2150" s="55">
        <f t="shared" si="457"/>
        <v>172.5</v>
      </c>
      <c r="M2150" s="3">
        <f t="shared" si="458"/>
        <v>456</v>
      </c>
      <c r="N2150" s="55">
        <f t="shared" si="459"/>
        <v>1063.5</v>
      </c>
      <c r="O2150" s="5">
        <v>0</v>
      </c>
      <c r="P2150" s="3">
        <f t="shared" si="460"/>
        <v>3187.5</v>
      </c>
      <c r="Q2150" s="3">
        <f t="shared" si="461"/>
        <v>911.5</v>
      </c>
      <c r="R2150" s="3">
        <f t="shared" si="462"/>
        <v>2301</v>
      </c>
      <c r="S2150" s="57">
        <f t="shared" si="463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25">
      <c r="A2151" s="163">
        <v>1087</v>
      </c>
      <c r="B2151" s="120" t="s">
        <v>2271</v>
      </c>
      <c r="C2151" s="1" t="s">
        <v>34</v>
      </c>
      <c r="D2151" s="107" t="s">
        <v>1134</v>
      </c>
      <c r="E2151" s="1" t="s">
        <v>1184</v>
      </c>
      <c r="F2151" s="1" t="s">
        <v>32</v>
      </c>
      <c r="G2151" s="3">
        <v>15000</v>
      </c>
      <c r="H2151" s="58">
        <v>0</v>
      </c>
      <c r="I2151" s="3">
        <v>25</v>
      </c>
      <c r="J2151" s="3">
        <f t="shared" si="455"/>
        <v>430.5</v>
      </c>
      <c r="K2151" s="55">
        <f t="shared" si="456"/>
        <v>1065</v>
      </c>
      <c r="L2151" s="55">
        <f t="shared" si="457"/>
        <v>172.5</v>
      </c>
      <c r="M2151" s="3">
        <f t="shared" si="458"/>
        <v>456</v>
      </c>
      <c r="N2151" s="55">
        <f t="shared" si="459"/>
        <v>1063.5</v>
      </c>
      <c r="O2151" s="5">
        <v>0</v>
      </c>
      <c r="P2151" s="3">
        <f t="shared" si="460"/>
        <v>3187.5</v>
      </c>
      <c r="Q2151" s="3">
        <f t="shared" si="461"/>
        <v>911.5</v>
      </c>
      <c r="R2151" s="3">
        <f t="shared" si="462"/>
        <v>2301</v>
      </c>
      <c r="S2151" s="57">
        <f t="shared" si="463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25">
      <c r="A2152" s="163">
        <v>1088</v>
      </c>
      <c r="B2152" s="2" t="s">
        <v>2272</v>
      </c>
      <c r="C2152" s="1" t="s">
        <v>34</v>
      </c>
      <c r="D2152" s="107" t="s">
        <v>1134</v>
      </c>
      <c r="E2152" s="1" t="s">
        <v>1184</v>
      </c>
      <c r="F2152" s="1" t="s">
        <v>32</v>
      </c>
      <c r="G2152" s="3">
        <v>15000</v>
      </c>
      <c r="H2152" s="58">
        <v>0</v>
      </c>
      <c r="I2152" s="3">
        <v>25</v>
      </c>
      <c r="J2152" s="3">
        <f t="shared" si="455"/>
        <v>430.5</v>
      </c>
      <c r="K2152" s="55">
        <f t="shared" si="456"/>
        <v>1065</v>
      </c>
      <c r="L2152" s="55">
        <f t="shared" si="457"/>
        <v>172.5</v>
      </c>
      <c r="M2152" s="3">
        <f t="shared" si="458"/>
        <v>456</v>
      </c>
      <c r="N2152" s="55">
        <f t="shared" si="459"/>
        <v>1063.5</v>
      </c>
      <c r="O2152" s="5">
        <v>0</v>
      </c>
      <c r="P2152" s="3">
        <f t="shared" si="460"/>
        <v>3187.5</v>
      </c>
      <c r="Q2152" s="3">
        <f t="shared" si="461"/>
        <v>911.5</v>
      </c>
      <c r="R2152" s="3">
        <f t="shared" si="462"/>
        <v>2301</v>
      </c>
      <c r="S2152" s="57">
        <f t="shared" si="463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25">
      <c r="A2153" s="163">
        <v>1089</v>
      </c>
      <c r="B2153" s="120" t="s">
        <v>2273</v>
      </c>
      <c r="C2153" s="1" t="s">
        <v>34</v>
      </c>
      <c r="D2153" s="107" t="s">
        <v>1134</v>
      </c>
      <c r="E2153" s="1" t="s">
        <v>1184</v>
      </c>
      <c r="F2153" s="1" t="s">
        <v>32</v>
      </c>
      <c r="G2153" s="3">
        <v>15000</v>
      </c>
      <c r="H2153" s="58">
        <v>0</v>
      </c>
      <c r="I2153" s="3">
        <v>25</v>
      </c>
      <c r="J2153" s="3">
        <f t="shared" ref="J2153:J2216" si="464">+G2153*2.87%</f>
        <v>430.5</v>
      </c>
      <c r="K2153" s="55">
        <f t="shared" ref="K2153:K2216" si="465">+G2153*7.1%</f>
        <v>1065</v>
      </c>
      <c r="L2153" s="55">
        <f t="shared" ref="L2153:L2216" si="466">+G2153*1.15%</f>
        <v>172.5</v>
      </c>
      <c r="M2153" s="3">
        <f t="shared" ref="M2153:M2216" si="467">+G2153*3.04%</f>
        <v>456</v>
      </c>
      <c r="N2153" s="55">
        <f t="shared" ref="N2153:N2216" si="468">+G2153*7.09%</f>
        <v>1063.5</v>
      </c>
      <c r="O2153" s="5">
        <v>0</v>
      </c>
      <c r="P2153" s="3">
        <f t="shared" ref="P2153:P2216" si="469">SUM(J2153:N2153)</f>
        <v>3187.5</v>
      </c>
      <c r="Q2153" s="3">
        <f t="shared" ref="Q2153:Q2216" si="470">H2153+I2153+J2153+M2153+O2153</f>
        <v>911.5</v>
      </c>
      <c r="R2153" s="3">
        <f t="shared" ref="R2153:R2216" si="471">+K2153+L2153+N2153</f>
        <v>2301</v>
      </c>
      <c r="S2153" s="57">
        <f t="shared" ref="S2153:S2216" si="472">+G2153-Q2153</f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25">
      <c r="A2154" s="163">
        <v>1090</v>
      </c>
      <c r="B2154" s="120" t="s">
        <v>2274</v>
      </c>
      <c r="C2154" s="1" t="s">
        <v>34</v>
      </c>
      <c r="D2154" s="107" t="s">
        <v>1134</v>
      </c>
      <c r="E2154" s="1" t="s">
        <v>1184</v>
      </c>
      <c r="F2154" s="1" t="s">
        <v>32</v>
      </c>
      <c r="G2154" s="3">
        <v>15000</v>
      </c>
      <c r="H2154" s="58">
        <v>0</v>
      </c>
      <c r="I2154" s="3">
        <v>25</v>
      </c>
      <c r="J2154" s="3">
        <f t="shared" si="464"/>
        <v>430.5</v>
      </c>
      <c r="K2154" s="55">
        <f t="shared" si="465"/>
        <v>1065</v>
      </c>
      <c r="L2154" s="55">
        <f t="shared" si="466"/>
        <v>172.5</v>
      </c>
      <c r="M2154" s="3">
        <f t="shared" si="467"/>
        <v>456</v>
      </c>
      <c r="N2154" s="55">
        <f t="shared" si="468"/>
        <v>1063.5</v>
      </c>
      <c r="O2154" s="5">
        <v>0</v>
      </c>
      <c r="P2154" s="3">
        <f t="shared" si="469"/>
        <v>3187.5</v>
      </c>
      <c r="Q2154" s="3">
        <f t="shared" si="470"/>
        <v>911.5</v>
      </c>
      <c r="R2154" s="3">
        <f t="shared" si="471"/>
        <v>2301</v>
      </c>
      <c r="S2154" s="57">
        <f t="shared" si="472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25">
      <c r="A2155" s="163">
        <v>1091</v>
      </c>
      <c r="B2155" s="2" t="s">
        <v>2275</v>
      </c>
      <c r="C2155" s="1" t="s">
        <v>34</v>
      </c>
      <c r="D2155" s="107" t="s">
        <v>1134</v>
      </c>
      <c r="E2155" s="1" t="s">
        <v>1184</v>
      </c>
      <c r="F2155" s="1" t="s">
        <v>32</v>
      </c>
      <c r="G2155" s="3">
        <v>15000</v>
      </c>
      <c r="H2155" s="58">
        <v>0</v>
      </c>
      <c r="I2155" s="3">
        <v>25</v>
      </c>
      <c r="J2155" s="3">
        <f t="shared" si="464"/>
        <v>430.5</v>
      </c>
      <c r="K2155" s="55">
        <f t="shared" si="465"/>
        <v>1065</v>
      </c>
      <c r="L2155" s="55">
        <f t="shared" si="466"/>
        <v>172.5</v>
      </c>
      <c r="M2155" s="3">
        <f t="shared" si="467"/>
        <v>456</v>
      </c>
      <c r="N2155" s="55">
        <f t="shared" si="468"/>
        <v>1063.5</v>
      </c>
      <c r="O2155" s="5">
        <v>0</v>
      </c>
      <c r="P2155" s="3">
        <f t="shared" si="469"/>
        <v>3187.5</v>
      </c>
      <c r="Q2155" s="3">
        <f t="shared" si="470"/>
        <v>911.5</v>
      </c>
      <c r="R2155" s="3">
        <f t="shared" si="471"/>
        <v>2301</v>
      </c>
      <c r="S2155" s="57">
        <f t="shared" si="472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25">
      <c r="A2156" s="163">
        <v>1092</v>
      </c>
      <c r="B2156" s="2" t="s">
        <v>2276</v>
      </c>
      <c r="C2156" s="1" t="s">
        <v>34</v>
      </c>
      <c r="D2156" s="107" t="s">
        <v>1134</v>
      </c>
      <c r="E2156" s="1" t="s">
        <v>1184</v>
      </c>
      <c r="F2156" s="1" t="s">
        <v>32</v>
      </c>
      <c r="G2156" s="3">
        <v>15000</v>
      </c>
      <c r="H2156" s="58">
        <v>0</v>
      </c>
      <c r="I2156" s="3">
        <v>25</v>
      </c>
      <c r="J2156" s="3">
        <f t="shared" si="464"/>
        <v>430.5</v>
      </c>
      <c r="K2156" s="55">
        <f t="shared" si="465"/>
        <v>1065</v>
      </c>
      <c r="L2156" s="55">
        <f t="shared" si="466"/>
        <v>172.5</v>
      </c>
      <c r="M2156" s="3">
        <f t="shared" si="467"/>
        <v>456</v>
      </c>
      <c r="N2156" s="55">
        <f t="shared" si="468"/>
        <v>1063.5</v>
      </c>
      <c r="O2156" s="5">
        <v>0</v>
      </c>
      <c r="P2156" s="3">
        <f t="shared" si="469"/>
        <v>3187.5</v>
      </c>
      <c r="Q2156" s="3">
        <f t="shared" si="470"/>
        <v>911.5</v>
      </c>
      <c r="R2156" s="3">
        <f t="shared" si="471"/>
        <v>2301</v>
      </c>
      <c r="S2156" s="57">
        <f t="shared" si="472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25">
      <c r="A2157" s="163">
        <v>1093</v>
      </c>
      <c r="B2157" s="106" t="s">
        <v>2277</v>
      </c>
      <c r="C2157" s="1" t="s">
        <v>34</v>
      </c>
      <c r="D2157" s="107" t="s">
        <v>1134</v>
      </c>
      <c r="E2157" s="1" t="s">
        <v>1184</v>
      </c>
      <c r="F2157" s="1" t="s">
        <v>32</v>
      </c>
      <c r="G2157" s="3">
        <v>15000</v>
      </c>
      <c r="H2157" s="58">
        <v>0</v>
      </c>
      <c r="I2157" s="3">
        <v>25</v>
      </c>
      <c r="J2157" s="3">
        <f t="shared" si="464"/>
        <v>430.5</v>
      </c>
      <c r="K2157" s="55">
        <f t="shared" si="465"/>
        <v>1065</v>
      </c>
      <c r="L2157" s="55">
        <f t="shared" si="466"/>
        <v>172.5</v>
      </c>
      <c r="M2157" s="3">
        <f t="shared" si="467"/>
        <v>456</v>
      </c>
      <c r="N2157" s="55">
        <f t="shared" si="468"/>
        <v>1063.5</v>
      </c>
      <c r="O2157" s="5">
        <v>0</v>
      </c>
      <c r="P2157" s="3">
        <f t="shared" si="469"/>
        <v>3187.5</v>
      </c>
      <c r="Q2157" s="3">
        <f t="shared" si="470"/>
        <v>911.5</v>
      </c>
      <c r="R2157" s="3">
        <f t="shared" si="471"/>
        <v>2301</v>
      </c>
      <c r="S2157" s="57">
        <f t="shared" si="472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25">
      <c r="A2158" s="163">
        <v>1094</v>
      </c>
      <c r="B2158" s="2" t="s">
        <v>2278</v>
      </c>
      <c r="C2158" s="1" t="s">
        <v>34</v>
      </c>
      <c r="D2158" s="107" t="s">
        <v>1134</v>
      </c>
      <c r="E2158" s="1" t="s">
        <v>1184</v>
      </c>
      <c r="F2158" s="1" t="s">
        <v>32</v>
      </c>
      <c r="G2158" s="3">
        <v>15000</v>
      </c>
      <c r="H2158" s="58">
        <v>0</v>
      </c>
      <c r="I2158" s="3">
        <v>25</v>
      </c>
      <c r="J2158" s="3">
        <f t="shared" si="464"/>
        <v>430.5</v>
      </c>
      <c r="K2158" s="55">
        <f t="shared" si="465"/>
        <v>1065</v>
      </c>
      <c r="L2158" s="55">
        <f t="shared" si="466"/>
        <v>172.5</v>
      </c>
      <c r="M2158" s="3">
        <f t="shared" si="467"/>
        <v>456</v>
      </c>
      <c r="N2158" s="55">
        <f t="shared" si="468"/>
        <v>1063.5</v>
      </c>
      <c r="O2158" s="5">
        <v>0</v>
      </c>
      <c r="P2158" s="3">
        <f t="shared" si="469"/>
        <v>3187.5</v>
      </c>
      <c r="Q2158" s="3">
        <f t="shared" si="470"/>
        <v>911.5</v>
      </c>
      <c r="R2158" s="3">
        <f t="shared" si="471"/>
        <v>2301</v>
      </c>
      <c r="S2158" s="57">
        <f t="shared" si="472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25">
      <c r="A2159" s="163">
        <v>1095</v>
      </c>
      <c r="B2159" s="2" t="s">
        <v>2279</v>
      </c>
      <c r="C2159" s="1" t="s">
        <v>34</v>
      </c>
      <c r="D2159" s="107" t="s">
        <v>1134</v>
      </c>
      <c r="E2159" s="1" t="s">
        <v>1184</v>
      </c>
      <c r="F2159" s="1" t="s">
        <v>32</v>
      </c>
      <c r="G2159" s="3">
        <v>15000</v>
      </c>
      <c r="H2159" s="58">
        <v>0</v>
      </c>
      <c r="I2159" s="3">
        <v>25</v>
      </c>
      <c r="J2159" s="3">
        <f t="shared" si="464"/>
        <v>430.5</v>
      </c>
      <c r="K2159" s="55">
        <f t="shared" si="465"/>
        <v>1065</v>
      </c>
      <c r="L2159" s="55">
        <f t="shared" si="466"/>
        <v>172.5</v>
      </c>
      <c r="M2159" s="3">
        <f t="shared" si="467"/>
        <v>456</v>
      </c>
      <c r="N2159" s="55">
        <f t="shared" si="468"/>
        <v>1063.5</v>
      </c>
      <c r="O2159" s="5">
        <v>0</v>
      </c>
      <c r="P2159" s="3">
        <f t="shared" si="469"/>
        <v>3187.5</v>
      </c>
      <c r="Q2159" s="3">
        <f t="shared" si="470"/>
        <v>911.5</v>
      </c>
      <c r="R2159" s="3">
        <f t="shared" si="471"/>
        <v>2301</v>
      </c>
      <c r="S2159" s="57">
        <f t="shared" si="472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25">
      <c r="A2160" s="163">
        <v>1096</v>
      </c>
      <c r="B2160" s="2" t="s">
        <v>2280</v>
      </c>
      <c r="C2160" s="1" t="s">
        <v>34</v>
      </c>
      <c r="D2160" s="107" t="s">
        <v>1134</v>
      </c>
      <c r="E2160" s="1" t="s">
        <v>1184</v>
      </c>
      <c r="F2160" s="1" t="s">
        <v>32</v>
      </c>
      <c r="G2160" s="3">
        <v>15000</v>
      </c>
      <c r="H2160" s="58">
        <v>0</v>
      </c>
      <c r="I2160" s="3">
        <v>25</v>
      </c>
      <c r="J2160" s="3">
        <f t="shared" si="464"/>
        <v>430.5</v>
      </c>
      <c r="K2160" s="55">
        <f t="shared" si="465"/>
        <v>1065</v>
      </c>
      <c r="L2160" s="55">
        <f t="shared" si="466"/>
        <v>172.5</v>
      </c>
      <c r="M2160" s="3">
        <f t="shared" si="467"/>
        <v>456</v>
      </c>
      <c r="N2160" s="55">
        <f t="shared" si="468"/>
        <v>1063.5</v>
      </c>
      <c r="O2160" s="5">
        <v>0</v>
      </c>
      <c r="P2160" s="3">
        <f t="shared" si="469"/>
        <v>3187.5</v>
      </c>
      <c r="Q2160" s="3">
        <f t="shared" si="470"/>
        <v>911.5</v>
      </c>
      <c r="R2160" s="3">
        <f t="shared" si="471"/>
        <v>2301</v>
      </c>
      <c r="S2160" s="57">
        <f t="shared" si="472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25">
      <c r="A2161" s="163">
        <v>1097</v>
      </c>
      <c r="B2161" s="120" t="s">
        <v>2281</v>
      </c>
      <c r="C2161" s="1" t="s">
        <v>34</v>
      </c>
      <c r="D2161" s="107" t="s">
        <v>1134</v>
      </c>
      <c r="E2161" s="1" t="s">
        <v>1184</v>
      </c>
      <c r="F2161" s="1" t="s">
        <v>32</v>
      </c>
      <c r="G2161" s="3">
        <v>15000</v>
      </c>
      <c r="H2161" s="58">
        <v>0</v>
      </c>
      <c r="I2161" s="3">
        <v>25</v>
      </c>
      <c r="J2161" s="3">
        <f t="shared" si="464"/>
        <v>430.5</v>
      </c>
      <c r="K2161" s="55">
        <f t="shared" si="465"/>
        <v>1065</v>
      </c>
      <c r="L2161" s="55">
        <f t="shared" si="466"/>
        <v>172.5</v>
      </c>
      <c r="M2161" s="3">
        <f t="shared" si="467"/>
        <v>456</v>
      </c>
      <c r="N2161" s="55">
        <f t="shared" si="468"/>
        <v>1063.5</v>
      </c>
      <c r="O2161" s="5">
        <v>0</v>
      </c>
      <c r="P2161" s="3">
        <f t="shared" si="469"/>
        <v>3187.5</v>
      </c>
      <c r="Q2161" s="3">
        <f t="shared" si="470"/>
        <v>911.5</v>
      </c>
      <c r="R2161" s="3">
        <f t="shared" si="471"/>
        <v>2301</v>
      </c>
      <c r="S2161" s="57">
        <f t="shared" si="472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25">
      <c r="A2162" s="163">
        <v>1098</v>
      </c>
      <c r="B2162" s="2" t="s">
        <v>2282</v>
      </c>
      <c r="C2162" s="1" t="s">
        <v>34</v>
      </c>
      <c r="D2162" s="107" t="s">
        <v>1134</v>
      </c>
      <c r="E2162" s="1" t="s">
        <v>1184</v>
      </c>
      <c r="F2162" s="1" t="s">
        <v>32</v>
      </c>
      <c r="G2162" s="3">
        <v>15000</v>
      </c>
      <c r="H2162" s="58">
        <v>0</v>
      </c>
      <c r="I2162" s="3">
        <v>25</v>
      </c>
      <c r="J2162" s="3">
        <f t="shared" si="464"/>
        <v>430.5</v>
      </c>
      <c r="K2162" s="55">
        <f t="shared" si="465"/>
        <v>1065</v>
      </c>
      <c r="L2162" s="55">
        <f t="shared" si="466"/>
        <v>172.5</v>
      </c>
      <c r="M2162" s="3">
        <f t="shared" si="467"/>
        <v>456</v>
      </c>
      <c r="N2162" s="55">
        <f t="shared" si="468"/>
        <v>1063.5</v>
      </c>
      <c r="O2162" s="5">
        <v>0</v>
      </c>
      <c r="P2162" s="3">
        <f t="shared" si="469"/>
        <v>3187.5</v>
      </c>
      <c r="Q2162" s="3">
        <f t="shared" si="470"/>
        <v>911.5</v>
      </c>
      <c r="R2162" s="3">
        <f t="shared" si="471"/>
        <v>2301</v>
      </c>
      <c r="S2162" s="57">
        <f t="shared" si="472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25">
      <c r="A2163" s="163">
        <v>1099</v>
      </c>
      <c r="B2163" s="2" t="s">
        <v>2283</v>
      </c>
      <c r="C2163" s="1" t="s">
        <v>34</v>
      </c>
      <c r="D2163" s="107" t="s">
        <v>1134</v>
      </c>
      <c r="E2163" s="1" t="s">
        <v>1184</v>
      </c>
      <c r="F2163" s="1" t="s">
        <v>32</v>
      </c>
      <c r="G2163" s="3">
        <v>15000</v>
      </c>
      <c r="H2163" s="58">
        <v>0</v>
      </c>
      <c r="I2163" s="3">
        <v>25</v>
      </c>
      <c r="J2163" s="3">
        <f t="shared" si="464"/>
        <v>430.5</v>
      </c>
      <c r="K2163" s="55">
        <f t="shared" si="465"/>
        <v>1065</v>
      </c>
      <c r="L2163" s="55">
        <f t="shared" si="466"/>
        <v>172.5</v>
      </c>
      <c r="M2163" s="3">
        <f t="shared" si="467"/>
        <v>456</v>
      </c>
      <c r="N2163" s="55">
        <f t="shared" si="468"/>
        <v>1063.5</v>
      </c>
      <c r="O2163" s="5">
        <v>0</v>
      </c>
      <c r="P2163" s="3">
        <f t="shared" si="469"/>
        <v>3187.5</v>
      </c>
      <c r="Q2163" s="3">
        <f t="shared" si="470"/>
        <v>911.5</v>
      </c>
      <c r="R2163" s="3">
        <f t="shared" si="471"/>
        <v>2301</v>
      </c>
      <c r="S2163" s="57">
        <f t="shared" si="472"/>
        <v>14088.5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25">
      <c r="A2164" s="163">
        <v>1100</v>
      </c>
      <c r="B2164" s="120" t="s">
        <v>2284</v>
      </c>
      <c r="C2164" s="1" t="s">
        <v>34</v>
      </c>
      <c r="D2164" s="107" t="s">
        <v>1134</v>
      </c>
      <c r="E2164" s="1" t="s">
        <v>1184</v>
      </c>
      <c r="F2164" s="1" t="s">
        <v>32</v>
      </c>
      <c r="G2164" s="3">
        <v>15000</v>
      </c>
      <c r="H2164" s="58">
        <v>0</v>
      </c>
      <c r="I2164" s="3">
        <v>25</v>
      </c>
      <c r="J2164" s="3">
        <f t="shared" si="464"/>
        <v>430.5</v>
      </c>
      <c r="K2164" s="55">
        <f t="shared" si="465"/>
        <v>1065</v>
      </c>
      <c r="L2164" s="55">
        <f t="shared" si="466"/>
        <v>172.5</v>
      </c>
      <c r="M2164" s="3">
        <f t="shared" si="467"/>
        <v>456</v>
      </c>
      <c r="N2164" s="55">
        <f t="shared" si="468"/>
        <v>1063.5</v>
      </c>
      <c r="O2164" s="5">
        <v>0</v>
      </c>
      <c r="P2164" s="3">
        <f t="shared" si="469"/>
        <v>3187.5</v>
      </c>
      <c r="Q2164" s="3">
        <f t="shared" si="470"/>
        <v>911.5</v>
      </c>
      <c r="R2164" s="3">
        <f t="shared" si="471"/>
        <v>2301</v>
      </c>
      <c r="S2164" s="57">
        <f t="shared" si="472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25">
      <c r="A2165" s="163">
        <v>1101</v>
      </c>
      <c r="B2165" s="2" t="s">
        <v>2285</v>
      </c>
      <c r="C2165" s="1" t="s">
        <v>34</v>
      </c>
      <c r="D2165" s="107" t="s">
        <v>1134</v>
      </c>
      <c r="E2165" s="1" t="s">
        <v>1184</v>
      </c>
      <c r="F2165" s="1" t="s">
        <v>32</v>
      </c>
      <c r="G2165" s="3">
        <v>15000</v>
      </c>
      <c r="H2165" s="58">
        <v>0</v>
      </c>
      <c r="I2165" s="3">
        <v>25</v>
      </c>
      <c r="J2165" s="3">
        <f t="shared" si="464"/>
        <v>430.5</v>
      </c>
      <c r="K2165" s="55">
        <f t="shared" si="465"/>
        <v>1065</v>
      </c>
      <c r="L2165" s="55">
        <f t="shared" si="466"/>
        <v>172.5</v>
      </c>
      <c r="M2165" s="3">
        <f t="shared" si="467"/>
        <v>456</v>
      </c>
      <c r="N2165" s="55">
        <f t="shared" si="468"/>
        <v>1063.5</v>
      </c>
      <c r="O2165" s="5">
        <v>0</v>
      </c>
      <c r="P2165" s="3">
        <f t="shared" si="469"/>
        <v>3187.5</v>
      </c>
      <c r="Q2165" s="3">
        <f t="shared" si="470"/>
        <v>911.5</v>
      </c>
      <c r="R2165" s="3">
        <f t="shared" si="471"/>
        <v>2301</v>
      </c>
      <c r="S2165" s="57">
        <f t="shared" si="472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25">
      <c r="A2166" s="163">
        <v>1102</v>
      </c>
      <c r="B2166" s="120" t="s">
        <v>2286</v>
      </c>
      <c r="C2166" s="1" t="s">
        <v>34</v>
      </c>
      <c r="D2166" s="107" t="s">
        <v>1134</v>
      </c>
      <c r="E2166" s="1" t="s">
        <v>1184</v>
      </c>
      <c r="F2166" s="1" t="s">
        <v>32</v>
      </c>
      <c r="G2166" s="3">
        <v>15000</v>
      </c>
      <c r="H2166" s="58">
        <v>0</v>
      </c>
      <c r="I2166" s="3">
        <v>25</v>
      </c>
      <c r="J2166" s="3">
        <f t="shared" si="464"/>
        <v>430.5</v>
      </c>
      <c r="K2166" s="55">
        <f t="shared" si="465"/>
        <v>1065</v>
      </c>
      <c r="L2166" s="55">
        <f t="shared" si="466"/>
        <v>172.5</v>
      </c>
      <c r="M2166" s="3">
        <f t="shared" si="467"/>
        <v>456</v>
      </c>
      <c r="N2166" s="55">
        <f t="shared" si="468"/>
        <v>1063.5</v>
      </c>
      <c r="O2166" s="5">
        <v>0</v>
      </c>
      <c r="P2166" s="3">
        <f t="shared" si="469"/>
        <v>3187.5</v>
      </c>
      <c r="Q2166" s="3">
        <f t="shared" si="470"/>
        <v>911.5</v>
      </c>
      <c r="R2166" s="3">
        <f t="shared" si="471"/>
        <v>2301</v>
      </c>
      <c r="S2166" s="57">
        <f t="shared" si="472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25">
      <c r="A2167" s="163">
        <v>1103</v>
      </c>
      <c r="B2167" s="2" t="s">
        <v>2287</v>
      </c>
      <c r="C2167" s="1" t="s">
        <v>34</v>
      </c>
      <c r="D2167" s="107" t="s">
        <v>1134</v>
      </c>
      <c r="E2167" s="1" t="s">
        <v>1184</v>
      </c>
      <c r="F2167" s="1" t="s">
        <v>32</v>
      </c>
      <c r="G2167" s="3">
        <v>19739.5</v>
      </c>
      <c r="H2167" s="58">
        <v>0</v>
      </c>
      <c r="I2167" s="3">
        <v>25</v>
      </c>
      <c r="J2167" s="3">
        <f t="shared" si="464"/>
        <v>566.52364999999998</v>
      </c>
      <c r="K2167" s="55">
        <f t="shared" si="465"/>
        <v>1401.5044999999998</v>
      </c>
      <c r="L2167" s="55">
        <f t="shared" si="466"/>
        <v>227.00424999999998</v>
      </c>
      <c r="M2167" s="3">
        <f t="shared" si="467"/>
        <v>600.08079999999995</v>
      </c>
      <c r="N2167" s="55">
        <f t="shared" si="468"/>
        <v>1399.5305500000002</v>
      </c>
      <c r="O2167" s="5">
        <v>0</v>
      </c>
      <c r="P2167" s="3">
        <f t="shared" si="469"/>
        <v>4194.6437500000002</v>
      </c>
      <c r="Q2167" s="3">
        <f t="shared" si="470"/>
        <v>1191.6044499999998</v>
      </c>
      <c r="R2167" s="3">
        <f t="shared" si="471"/>
        <v>3028.0392999999999</v>
      </c>
      <c r="S2167" s="57">
        <f t="shared" si="472"/>
        <v>18547.895550000001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25">
      <c r="A2168" s="163">
        <v>1104</v>
      </c>
      <c r="B2168" s="2" t="s">
        <v>2288</v>
      </c>
      <c r="C2168" s="1" t="s">
        <v>34</v>
      </c>
      <c r="D2168" s="107" t="s">
        <v>1134</v>
      </c>
      <c r="E2168" s="1" t="s">
        <v>1184</v>
      </c>
      <c r="F2168" s="1" t="s">
        <v>32</v>
      </c>
      <c r="G2168" s="3">
        <v>15000</v>
      </c>
      <c r="H2168" s="58">
        <v>0</v>
      </c>
      <c r="I2168" s="3">
        <v>25</v>
      </c>
      <c r="J2168" s="3">
        <f t="shared" si="464"/>
        <v>430.5</v>
      </c>
      <c r="K2168" s="55">
        <f t="shared" si="465"/>
        <v>1065</v>
      </c>
      <c r="L2168" s="55">
        <f t="shared" si="466"/>
        <v>172.5</v>
      </c>
      <c r="M2168" s="3">
        <f t="shared" si="467"/>
        <v>456</v>
      </c>
      <c r="N2168" s="55">
        <f t="shared" si="468"/>
        <v>1063.5</v>
      </c>
      <c r="O2168" s="5">
        <v>1350.12</v>
      </c>
      <c r="P2168" s="3">
        <f t="shared" si="469"/>
        <v>3187.5</v>
      </c>
      <c r="Q2168" s="3">
        <f t="shared" si="470"/>
        <v>2261.62</v>
      </c>
      <c r="R2168" s="3">
        <f t="shared" si="471"/>
        <v>2301</v>
      </c>
      <c r="S2168" s="57">
        <f t="shared" si="472"/>
        <v>12738.380000000001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25">
      <c r="A2169" s="163">
        <v>1105</v>
      </c>
      <c r="B2169" s="2" t="s">
        <v>2289</v>
      </c>
      <c r="C2169" s="1" t="s">
        <v>34</v>
      </c>
      <c r="D2169" s="107" t="s">
        <v>1134</v>
      </c>
      <c r="E2169" s="1" t="s">
        <v>1184</v>
      </c>
      <c r="F2169" s="1" t="s">
        <v>32</v>
      </c>
      <c r="G2169" s="3">
        <v>15000</v>
      </c>
      <c r="H2169" s="58">
        <v>0</v>
      </c>
      <c r="I2169" s="3">
        <v>25</v>
      </c>
      <c r="J2169" s="3">
        <f t="shared" si="464"/>
        <v>430.5</v>
      </c>
      <c r="K2169" s="55">
        <f t="shared" si="465"/>
        <v>1065</v>
      </c>
      <c r="L2169" s="55">
        <f t="shared" si="466"/>
        <v>172.5</v>
      </c>
      <c r="M2169" s="3">
        <f t="shared" si="467"/>
        <v>456</v>
      </c>
      <c r="N2169" s="55">
        <f t="shared" si="468"/>
        <v>1063.5</v>
      </c>
      <c r="O2169" s="5">
        <v>0</v>
      </c>
      <c r="P2169" s="3">
        <f t="shared" si="469"/>
        <v>3187.5</v>
      </c>
      <c r="Q2169" s="3">
        <f t="shared" si="470"/>
        <v>911.5</v>
      </c>
      <c r="R2169" s="3">
        <f t="shared" si="471"/>
        <v>2301</v>
      </c>
      <c r="S2169" s="57">
        <f t="shared" si="472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25">
      <c r="A2170" s="163">
        <v>1106</v>
      </c>
      <c r="B2170" s="2" t="s">
        <v>2290</v>
      </c>
      <c r="C2170" s="1" t="s">
        <v>34</v>
      </c>
      <c r="D2170" s="107" t="s">
        <v>1134</v>
      </c>
      <c r="E2170" s="1" t="s">
        <v>1184</v>
      </c>
      <c r="F2170" s="1" t="s">
        <v>32</v>
      </c>
      <c r="G2170" s="3">
        <v>15000</v>
      </c>
      <c r="H2170" s="58">
        <v>0</v>
      </c>
      <c r="I2170" s="3">
        <v>25</v>
      </c>
      <c r="J2170" s="3">
        <f t="shared" si="464"/>
        <v>430.5</v>
      </c>
      <c r="K2170" s="55">
        <f t="shared" si="465"/>
        <v>1065</v>
      </c>
      <c r="L2170" s="55">
        <f t="shared" si="466"/>
        <v>172.5</v>
      </c>
      <c r="M2170" s="3">
        <f t="shared" si="467"/>
        <v>456</v>
      </c>
      <c r="N2170" s="55">
        <f t="shared" si="468"/>
        <v>1063.5</v>
      </c>
      <c r="O2170" s="5">
        <v>0</v>
      </c>
      <c r="P2170" s="3">
        <f t="shared" si="469"/>
        <v>3187.5</v>
      </c>
      <c r="Q2170" s="3">
        <f t="shared" si="470"/>
        <v>911.5</v>
      </c>
      <c r="R2170" s="3">
        <f t="shared" si="471"/>
        <v>2301</v>
      </c>
      <c r="S2170" s="57">
        <f t="shared" si="472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25">
      <c r="A2171" s="163">
        <v>1107</v>
      </c>
      <c r="B2171" s="2" t="s">
        <v>2291</v>
      </c>
      <c r="C2171" s="1" t="s">
        <v>34</v>
      </c>
      <c r="D2171" s="107" t="s">
        <v>1134</v>
      </c>
      <c r="E2171" s="1" t="s">
        <v>1184</v>
      </c>
      <c r="F2171" s="1" t="s">
        <v>32</v>
      </c>
      <c r="G2171" s="3">
        <v>15000</v>
      </c>
      <c r="H2171" s="58">
        <v>0</v>
      </c>
      <c r="I2171" s="3">
        <v>25</v>
      </c>
      <c r="J2171" s="3">
        <f t="shared" si="464"/>
        <v>430.5</v>
      </c>
      <c r="K2171" s="55">
        <f t="shared" si="465"/>
        <v>1065</v>
      </c>
      <c r="L2171" s="55">
        <f t="shared" si="466"/>
        <v>172.5</v>
      </c>
      <c r="M2171" s="3">
        <f t="shared" si="467"/>
        <v>456</v>
      </c>
      <c r="N2171" s="55">
        <f t="shared" si="468"/>
        <v>1063.5</v>
      </c>
      <c r="O2171" s="5">
        <v>0</v>
      </c>
      <c r="P2171" s="3">
        <f t="shared" si="469"/>
        <v>3187.5</v>
      </c>
      <c r="Q2171" s="3">
        <f t="shared" si="470"/>
        <v>911.5</v>
      </c>
      <c r="R2171" s="3">
        <f t="shared" si="471"/>
        <v>2301</v>
      </c>
      <c r="S2171" s="57">
        <f t="shared" si="472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25">
      <c r="A2172" s="163">
        <v>1108</v>
      </c>
      <c r="B2172" s="120" t="s">
        <v>2292</v>
      </c>
      <c r="C2172" s="1" t="s">
        <v>34</v>
      </c>
      <c r="D2172" s="107" t="s">
        <v>1134</v>
      </c>
      <c r="E2172" s="1" t="s">
        <v>1184</v>
      </c>
      <c r="F2172" s="1" t="s">
        <v>32</v>
      </c>
      <c r="G2172" s="3">
        <v>15000</v>
      </c>
      <c r="H2172" s="58">
        <v>0</v>
      </c>
      <c r="I2172" s="3">
        <v>25</v>
      </c>
      <c r="J2172" s="3">
        <f t="shared" si="464"/>
        <v>430.5</v>
      </c>
      <c r="K2172" s="55">
        <f t="shared" si="465"/>
        <v>1065</v>
      </c>
      <c r="L2172" s="55">
        <f t="shared" si="466"/>
        <v>172.5</v>
      </c>
      <c r="M2172" s="3">
        <f t="shared" si="467"/>
        <v>456</v>
      </c>
      <c r="N2172" s="55">
        <f t="shared" si="468"/>
        <v>1063.5</v>
      </c>
      <c r="O2172" s="5">
        <v>0</v>
      </c>
      <c r="P2172" s="3">
        <f t="shared" si="469"/>
        <v>3187.5</v>
      </c>
      <c r="Q2172" s="3">
        <f t="shared" si="470"/>
        <v>911.5</v>
      </c>
      <c r="R2172" s="3">
        <f t="shared" si="471"/>
        <v>2301</v>
      </c>
      <c r="S2172" s="57">
        <f t="shared" si="472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25">
      <c r="A2173" s="163">
        <v>1109</v>
      </c>
      <c r="B2173" s="2" t="s">
        <v>2293</v>
      </c>
      <c r="C2173" s="1" t="s">
        <v>34</v>
      </c>
      <c r="D2173" s="107" t="s">
        <v>1134</v>
      </c>
      <c r="E2173" s="1" t="s">
        <v>1184</v>
      </c>
      <c r="F2173" s="1" t="s">
        <v>32</v>
      </c>
      <c r="G2173" s="3">
        <v>15000</v>
      </c>
      <c r="H2173" s="58">
        <v>0</v>
      </c>
      <c r="I2173" s="3">
        <v>25</v>
      </c>
      <c r="J2173" s="3">
        <f t="shared" si="464"/>
        <v>430.5</v>
      </c>
      <c r="K2173" s="55">
        <f t="shared" si="465"/>
        <v>1065</v>
      </c>
      <c r="L2173" s="55">
        <f t="shared" si="466"/>
        <v>172.5</v>
      </c>
      <c r="M2173" s="3">
        <f t="shared" si="467"/>
        <v>456</v>
      </c>
      <c r="N2173" s="55">
        <f t="shared" si="468"/>
        <v>1063.5</v>
      </c>
      <c r="O2173" s="5">
        <v>0</v>
      </c>
      <c r="P2173" s="3">
        <f t="shared" si="469"/>
        <v>3187.5</v>
      </c>
      <c r="Q2173" s="3">
        <f t="shared" si="470"/>
        <v>911.5</v>
      </c>
      <c r="R2173" s="3">
        <f t="shared" si="471"/>
        <v>2301</v>
      </c>
      <c r="S2173" s="57">
        <f t="shared" si="472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25">
      <c r="A2174" s="163">
        <v>1110</v>
      </c>
      <c r="B2174" s="2" t="s">
        <v>2294</v>
      </c>
      <c r="C2174" s="1" t="s">
        <v>34</v>
      </c>
      <c r="D2174" s="107" t="s">
        <v>1134</v>
      </c>
      <c r="E2174" s="1" t="s">
        <v>1184</v>
      </c>
      <c r="F2174" s="1" t="s">
        <v>32</v>
      </c>
      <c r="G2174" s="3">
        <v>15000</v>
      </c>
      <c r="H2174" s="58">
        <v>0</v>
      </c>
      <c r="I2174" s="3">
        <v>25</v>
      </c>
      <c r="J2174" s="3">
        <f t="shared" si="464"/>
        <v>430.5</v>
      </c>
      <c r="K2174" s="55">
        <f t="shared" si="465"/>
        <v>1065</v>
      </c>
      <c r="L2174" s="55">
        <f t="shared" si="466"/>
        <v>172.5</v>
      </c>
      <c r="M2174" s="3">
        <f t="shared" si="467"/>
        <v>456</v>
      </c>
      <c r="N2174" s="55">
        <f t="shared" si="468"/>
        <v>1063.5</v>
      </c>
      <c r="O2174" s="5">
        <v>0</v>
      </c>
      <c r="P2174" s="3">
        <f t="shared" si="469"/>
        <v>3187.5</v>
      </c>
      <c r="Q2174" s="3">
        <f t="shared" si="470"/>
        <v>911.5</v>
      </c>
      <c r="R2174" s="3">
        <f t="shared" si="471"/>
        <v>2301</v>
      </c>
      <c r="S2174" s="57">
        <f t="shared" si="472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25">
      <c r="A2175" s="163">
        <v>1111</v>
      </c>
      <c r="B2175" s="120" t="s">
        <v>2295</v>
      </c>
      <c r="C2175" s="1" t="s">
        <v>34</v>
      </c>
      <c r="D2175" s="107" t="s">
        <v>1134</v>
      </c>
      <c r="E2175" s="1" t="s">
        <v>1184</v>
      </c>
      <c r="F2175" s="1" t="s">
        <v>32</v>
      </c>
      <c r="G2175" s="3">
        <v>15000</v>
      </c>
      <c r="H2175" s="58">
        <v>0</v>
      </c>
      <c r="I2175" s="3">
        <v>25</v>
      </c>
      <c r="J2175" s="3">
        <f t="shared" si="464"/>
        <v>430.5</v>
      </c>
      <c r="K2175" s="55">
        <f t="shared" si="465"/>
        <v>1065</v>
      </c>
      <c r="L2175" s="55">
        <f t="shared" si="466"/>
        <v>172.5</v>
      </c>
      <c r="M2175" s="3">
        <f t="shared" si="467"/>
        <v>456</v>
      </c>
      <c r="N2175" s="55">
        <f t="shared" si="468"/>
        <v>1063.5</v>
      </c>
      <c r="O2175" s="5">
        <v>0</v>
      </c>
      <c r="P2175" s="3">
        <f t="shared" si="469"/>
        <v>3187.5</v>
      </c>
      <c r="Q2175" s="3">
        <f t="shared" si="470"/>
        <v>911.5</v>
      </c>
      <c r="R2175" s="3">
        <f t="shared" si="471"/>
        <v>2301</v>
      </c>
      <c r="S2175" s="57">
        <f t="shared" si="472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25">
      <c r="A2176" s="163">
        <v>1112</v>
      </c>
      <c r="B2176" s="120" t="s">
        <v>2296</v>
      </c>
      <c r="C2176" s="1" t="s">
        <v>34</v>
      </c>
      <c r="D2176" s="107" t="s">
        <v>1134</v>
      </c>
      <c r="E2176" s="1" t="s">
        <v>1184</v>
      </c>
      <c r="F2176" s="1" t="s">
        <v>32</v>
      </c>
      <c r="G2176" s="3">
        <v>15000</v>
      </c>
      <c r="H2176" s="58">
        <v>0</v>
      </c>
      <c r="I2176" s="3">
        <v>25</v>
      </c>
      <c r="J2176" s="3">
        <f t="shared" si="464"/>
        <v>430.5</v>
      </c>
      <c r="K2176" s="55">
        <f t="shared" si="465"/>
        <v>1065</v>
      </c>
      <c r="L2176" s="55">
        <f t="shared" si="466"/>
        <v>172.5</v>
      </c>
      <c r="M2176" s="3">
        <f t="shared" si="467"/>
        <v>456</v>
      </c>
      <c r="N2176" s="55">
        <f t="shared" si="468"/>
        <v>1063.5</v>
      </c>
      <c r="O2176" s="5">
        <v>0</v>
      </c>
      <c r="P2176" s="3">
        <f t="shared" si="469"/>
        <v>3187.5</v>
      </c>
      <c r="Q2176" s="3">
        <f t="shared" si="470"/>
        <v>911.5</v>
      </c>
      <c r="R2176" s="3">
        <f t="shared" si="471"/>
        <v>2301</v>
      </c>
      <c r="S2176" s="57">
        <f t="shared" si="472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25">
      <c r="A2177" s="163">
        <v>1113</v>
      </c>
      <c r="B2177" s="2" t="s">
        <v>2297</v>
      </c>
      <c r="C2177" s="1" t="s">
        <v>34</v>
      </c>
      <c r="D2177" s="107" t="s">
        <v>1134</v>
      </c>
      <c r="E2177" s="1" t="s">
        <v>1184</v>
      </c>
      <c r="F2177" s="1" t="s">
        <v>32</v>
      </c>
      <c r="G2177" s="3">
        <v>15000</v>
      </c>
      <c r="H2177" s="58">
        <v>0</v>
      </c>
      <c r="I2177" s="3">
        <v>25</v>
      </c>
      <c r="J2177" s="3">
        <f t="shared" si="464"/>
        <v>430.5</v>
      </c>
      <c r="K2177" s="55">
        <f t="shared" si="465"/>
        <v>1065</v>
      </c>
      <c r="L2177" s="55">
        <f t="shared" si="466"/>
        <v>172.5</v>
      </c>
      <c r="M2177" s="3">
        <f t="shared" si="467"/>
        <v>456</v>
      </c>
      <c r="N2177" s="55">
        <f t="shared" si="468"/>
        <v>1063.5</v>
      </c>
      <c r="O2177" s="5">
        <v>0</v>
      </c>
      <c r="P2177" s="3">
        <f t="shared" si="469"/>
        <v>3187.5</v>
      </c>
      <c r="Q2177" s="3">
        <f t="shared" si="470"/>
        <v>911.5</v>
      </c>
      <c r="R2177" s="3">
        <f t="shared" si="471"/>
        <v>2301</v>
      </c>
      <c r="S2177" s="57">
        <f t="shared" si="472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25">
      <c r="A2178" s="163">
        <v>1114</v>
      </c>
      <c r="B2178" s="2" t="s">
        <v>2298</v>
      </c>
      <c r="C2178" s="1" t="s">
        <v>34</v>
      </c>
      <c r="D2178" s="107" t="s">
        <v>1134</v>
      </c>
      <c r="E2178" s="1" t="s">
        <v>1184</v>
      </c>
      <c r="F2178" s="1" t="s">
        <v>32</v>
      </c>
      <c r="G2178" s="3">
        <v>15000</v>
      </c>
      <c r="H2178" s="58">
        <v>0</v>
      </c>
      <c r="I2178" s="3">
        <v>25</v>
      </c>
      <c r="J2178" s="3">
        <f t="shared" si="464"/>
        <v>430.5</v>
      </c>
      <c r="K2178" s="55">
        <f t="shared" si="465"/>
        <v>1065</v>
      </c>
      <c r="L2178" s="55">
        <f t="shared" si="466"/>
        <v>172.5</v>
      </c>
      <c r="M2178" s="3">
        <f t="shared" si="467"/>
        <v>456</v>
      </c>
      <c r="N2178" s="55">
        <f t="shared" si="468"/>
        <v>1063.5</v>
      </c>
      <c r="O2178" s="5">
        <v>0</v>
      </c>
      <c r="P2178" s="3">
        <f t="shared" si="469"/>
        <v>3187.5</v>
      </c>
      <c r="Q2178" s="3">
        <f t="shared" si="470"/>
        <v>911.5</v>
      </c>
      <c r="R2178" s="3">
        <f t="shared" si="471"/>
        <v>2301</v>
      </c>
      <c r="S2178" s="57">
        <f t="shared" si="472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25">
      <c r="A2179" s="163">
        <v>1115</v>
      </c>
      <c r="B2179" s="2" t="s">
        <v>2299</v>
      </c>
      <c r="C2179" s="1" t="s">
        <v>34</v>
      </c>
      <c r="D2179" s="107" t="s">
        <v>1134</v>
      </c>
      <c r="E2179" s="1" t="s">
        <v>1184</v>
      </c>
      <c r="F2179" s="1" t="s">
        <v>32</v>
      </c>
      <c r="G2179" s="3">
        <v>15000</v>
      </c>
      <c r="H2179" s="58">
        <v>0</v>
      </c>
      <c r="I2179" s="3">
        <v>25</v>
      </c>
      <c r="J2179" s="3">
        <f t="shared" si="464"/>
        <v>430.5</v>
      </c>
      <c r="K2179" s="55">
        <f t="shared" si="465"/>
        <v>1065</v>
      </c>
      <c r="L2179" s="55">
        <f t="shared" si="466"/>
        <v>172.5</v>
      </c>
      <c r="M2179" s="3">
        <f t="shared" si="467"/>
        <v>456</v>
      </c>
      <c r="N2179" s="55">
        <f t="shared" si="468"/>
        <v>1063.5</v>
      </c>
      <c r="O2179" s="5">
        <v>0</v>
      </c>
      <c r="P2179" s="3">
        <f t="shared" si="469"/>
        <v>3187.5</v>
      </c>
      <c r="Q2179" s="3">
        <f t="shared" si="470"/>
        <v>911.5</v>
      </c>
      <c r="R2179" s="3">
        <f t="shared" si="471"/>
        <v>2301</v>
      </c>
      <c r="S2179" s="57">
        <f t="shared" si="472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25">
      <c r="A2180" s="163">
        <v>1116</v>
      </c>
      <c r="B2180" s="2" t="s">
        <v>2300</v>
      </c>
      <c r="C2180" s="1" t="s">
        <v>34</v>
      </c>
      <c r="D2180" s="107" t="s">
        <v>1134</v>
      </c>
      <c r="E2180" s="1" t="s">
        <v>1184</v>
      </c>
      <c r="F2180" s="1" t="s">
        <v>32</v>
      </c>
      <c r="G2180" s="3">
        <v>15000</v>
      </c>
      <c r="H2180" s="58">
        <v>0</v>
      </c>
      <c r="I2180" s="3">
        <v>25</v>
      </c>
      <c r="J2180" s="3">
        <f t="shared" si="464"/>
        <v>430.5</v>
      </c>
      <c r="K2180" s="55">
        <f t="shared" si="465"/>
        <v>1065</v>
      </c>
      <c r="L2180" s="55">
        <f t="shared" si="466"/>
        <v>172.5</v>
      </c>
      <c r="M2180" s="3">
        <f t="shared" si="467"/>
        <v>456</v>
      </c>
      <c r="N2180" s="55">
        <f t="shared" si="468"/>
        <v>1063.5</v>
      </c>
      <c r="O2180" s="5">
        <v>0</v>
      </c>
      <c r="P2180" s="3">
        <f t="shared" si="469"/>
        <v>3187.5</v>
      </c>
      <c r="Q2180" s="3">
        <f t="shared" si="470"/>
        <v>911.5</v>
      </c>
      <c r="R2180" s="3">
        <f t="shared" si="471"/>
        <v>2301</v>
      </c>
      <c r="S2180" s="57">
        <f t="shared" si="472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25">
      <c r="A2181" s="163">
        <v>1117</v>
      </c>
      <c r="B2181" s="120" t="s">
        <v>2301</v>
      </c>
      <c r="C2181" s="1" t="s">
        <v>34</v>
      </c>
      <c r="D2181" s="107" t="s">
        <v>1134</v>
      </c>
      <c r="E2181" s="1" t="s">
        <v>1184</v>
      </c>
      <c r="F2181" s="1" t="s">
        <v>32</v>
      </c>
      <c r="G2181" s="3">
        <v>15000</v>
      </c>
      <c r="H2181" s="58">
        <v>0</v>
      </c>
      <c r="I2181" s="3">
        <v>25</v>
      </c>
      <c r="J2181" s="3">
        <f t="shared" si="464"/>
        <v>430.5</v>
      </c>
      <c r="K2181" s="55">
        <f t="shared" si="465"/>
        <v>1065</v>
      </c>
      <c r="L2181" s="55">
        <f t="shared" si="466"/>
        <v>172.5</v>
      </c>
      <c r="M2181" s="3">
        <f t="shared" si="467"/>
        <v>456</v>
      </c>
      <c r="N2181" s="55">
        <f t="shared" si="468"/>
        <v>1063.5</v>
      </c>
      <c r="O2181" s="5">
        <v>0</v>
      </c>
      <c r="P2181" s="3">
        <f t="shared" si="469"/>
        <v>3187.5</v>
      </c>
      <c r="Q2181" s="3">
        <f t="shared" si="470"/>
        <v>911.5</v>
      </c>
      <c r="R2181" s="3">
        <f t="shared" si="471"/>
        <v>2301</v>
      </c>
      <c r="S2181" s="57">
        <f t="shared" si="472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25">
      <c r="A2182" s="163">
        <v>1118</v>
      </c>
      <c r="B2182" s="120" t="s">
        <v>2302</v>
      </c>
      <c r="C2182" s="1" t="s">
        <v>34</v>
      </c>
      <c r="D2182" s="107" t="s">
        <v>1134</v>
      </c>
      <c r="E2182" s="1" t="s">
        <v>1184</v>
      </c>
      <c r="F2182" s="1" t="s">
        <v>32</v>
      </c>
      <c r="G2182" s="3">
        <v>15000</v>
      </c>
      <c r="H2182" s="58">
        <v>0</v>
      </c>
      <c r="I2182" s="3">
        <v>25</v>
      </c>
      <c r="J2182" s="3">
        <f t="shared" si="464"/>
        <v>430.5</v>
      </c>
      <c r="K2182" s="55">
        <f t="shared" si="465"/>
        <v>1065</v>
      </c>
      <c r="L2182" s="55">
        <f t="shared" si="466"/>
        <v>172.5</v>
      </c>
      <c r="M2182" s="3">
        <f t="shared" si="467"/>
        <v>456</v>
      </c>
      <c r="N2182" s="55">
        <f t="shared" si="468"/>
        <v>1063.5</v>
      </c>
      <c r="O2182" s="5">
        <v>0</v>
      </c>
      <c r="P2182" s="3">
        <f t="shared" si="469"/>
        <v>3187.5</v>
      </c>
      <c r="Q2182" s="3">
        <f t="shared" si="470"/>
        <v>911.5</v>
      </c>
      <c r="R2182" s="3">
        <f t="shared" si="471"/>
        <v>2301</v>
      </c>
      <c r="S2182" s="57">
        <f t="shared" si="472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25">
      <c r="A2183" s="163">
        <v>1119</v>
      </c>
      <c r="B2183" s="2" t="s">
        <v>2303</v>
      </c>
      <c r="C2183" s="1" t="s">
        <v>34</v>
      </c>
      <c r="D2183" s="107" t="s">
        <v>1134</v>
      </c>
      <c r="E2183" s="1" t="s">
        <v>1184</v>
      </c>
      <c r="F2183" s="1" t="s">
        <v>32</v>
      </c>
      <c r="G2183" s="3">
        <v>15000</v>
      </c>
      <c r="H2183" s="58">
        <v>0</v>
      </c>
      <c r="I2183" s="3">
        <v>25</v>
      </c>
      <c r="J2183" s="3">
        <f t="shared" si="464"/>
        <v>430.5</v>
      </c>
      <c r="K2183" s="55">
        <f t="shared" si="465"/>
        <v>1065</v>
      </c>
      <c r="L2183" s="55">
        <f t="shared" si="466"/>
        <v>172.5</v>
      </c>
      <c r="M2183" s="3">
        <f t="shared" si="467"/>
        <v>456</v>
      </c>
      <c r="N2183" s="55">
        <f t="shared" si="468"/>
        <v>1063.5</v>
      </c>
      <c r="O2183" s="5">
        <v>0</v>
      </c>
      <c r="P2183" s="3">
        <f t="shared" si="469"/>
        <v>3187.5</v>
      </c>
      <c r="Q2183" s="3">
        <f t="shared" si="470"/>
        <v>911.5</v>
      </c>
      <c r="R2183" s="3">
        <f t="shared" si="471"/>
        <v>2301</v>
      </c>
      <c r="S2183" s="57">
        <f t="shared" si="472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25">
      <c r="A2184" s="163">
        <v>1120</v>
      </c>
      <c r="B2184" s="2" t="s">
        <v>2304</v>
      </c>
      <c r="C2184" s="1" t="s">
        <v>34</v>
      </c>
      <c r="D2184" s="107" t="s">
        <v>1134</v>
      </c>
      <c r="E2184" s="1" t="s">
        <v>1184</v>
      </c>
      <c r="F2184" s="1" t="s">
        <v>32</v>
      </c>
      <c r="G2184" s="3">
        <v>15000</v>
      </c>
      <c r="H2184" s="58">
        <v>0</v>
      </c>
      <c r="I2184" s="3">
        <v>25</v>
      </c>
      <c r="J2184" s="3">
        <f t="shared" si="464"/>
        <v>430.5</v>
      </c>
      <c r="K2184" s="55">
        <f t="shared" si="465"/>
        <v>1065</v>
      </c>
      <c r="L2184" s="55">
        <f t="shared" si="466"/>
        <v>172.5</v>
      </c>
      <c r="M2184" s="3">
        <f t="shared" si="467"/>
        <v>456</v>
      </c>
      <c r="N2184" s="55">
        <f t="shared" si="468"/>
        <v>1063.5</v>
      </c>
      <c r="O2184" s="5">
        <v>0</v>
      </c>
      <c r="P2184" s="3">
        <f t="shared" si="469"/>
        <v>3187.5</v>
      </c>
      <c r="Q2184" s="3">
        <f t="shared" si="470"/>
        <v>911.5</v>
      </c>
      <c r="R2184" s="3">
        <f t="shared" si="471"/>
        <v>2301</v>
      </c>
      <c r="S2184" s="57">
        <f t="shared" si="472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25">
      <c r="A2185" s="163">
        <v>1121</v>
      </c>
      <c r="B2185" s="2" t="s">
        <v>2305</v>
      </c>
      <c r="C2185" s="1" t="s">
        <v>34</v>
      </c>
      <c r="D2185" s="107" t="s">
        <v>1134</v>
      </c>
      <c r="E2185" s="1" t="s">
        <v>1184</v>
      </c>
      <c r="F2185" s="1" t="s">
        <v>32</v>
      </c>
      <c r="G2185" s="3">
        <v>15000</v>
      </c>
      <c r="H2185" s="58">
        <v>0</v>
      </c>
      <c r="I2185" s="3">
        <v>25</v>
      </c>
      <c r="J2185" s="3">
        <f t="shared" si="464"/>
        <v>430.5</v>
      </c>
      <c r="K2185" s="55">
        <f t="shared" si="465"/>
        <v>1065</v>
      </c>
      <c r="L2185" s="55">
        <f t="shared" si="466"/>
        <v>172.5</v>
      </c>
      <c r="M2185" s="3">
        <f t="shared" si="467"/>
        <v>456</v>
      </c>
      <c r="N2185" s="55">
        <f t="shared" si="468"/>
        <v>1063.5</v>
      </c>
      <c r="O2185" s="5">
        <v>0</v>
      </c>
      <c r="P2185" s="3">
        <f t="shared" si="469"/>
        <v>3187.5</v>
      </c>
      <c r="Q2185" s="3">
        <f t="shared" si="470"/>
        <v>911.5</v>
      </c>
      <c r="R2185" s="3">
        <f t="shared" si="471"/>
        <v>2301</v>
      </c>
      <c r="S2185" s="57">
        <f t="shared" si="472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25">
      <c r="A2186" s="163">
        <v>1122</v>
      </c>
      <c r="B2186" s="120" t="s">
        <v>2306</v>
      </c>
      <c r="C2186" s="1" t="s">
        <v>34</v>
      </c>
      <c r="D2186" s="107" t="s">
        <v>1134</v>
      </c>
      <c r="E2186" s="1" t="s">
        <v>1184</v>
      </c>
      <c r="F2186" s="1" t="s">
        <v>32</v>
      </c>
      <c r="G2186" s="3">
        <v>15000</v>
      </c>
      <c r="H2186" s="58">
        <v>0</v>
      </c>
      <c r="I2186" s="3">
        <v>25</v>
      </c>
      <c r="J2186" s="3">
        <f t="shared" si="464"/>
        <v>430.5</v>
      </c>
      <c r="K2186" s="55">
        <f t="shared" si="465"/>
        <v>1065</v>
      </c>
      <c r="L2186" s="55">
        <f t="shared" si="466"/>
        <v>172.5</v>
      </c>
      <c r="M2186" s="3">
        <f t="shared" si="467"/>
        <v>456</v>
      </c>
      <c r="N2186" s="55">
        <f t="shared" si="468"/>
        <v>1063.5</v>
      </c>
      <c r="O2186" s="5">
        <v>0</v>
      </c>
      <c r="P2186" s="3">
        <f t="shared" si="469"/>
        <v>3187.5</v>
      </c>
      <c r="Q2186" s="3">
        <f t="shared" si="470"/>
        <v>911.5</v>
      </c>
      <c r="R2186" s="3">
        <f t="shared" si="471"/>
        <v>2301</v>
      </c>
      <c r="S2186" s="57">
        <f t="shared" si="472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25">
      <c r="A2187" s="163">
        <v>1123</v>
      </c>
      <c r="B2187" s="2" t="s">
        <v>2307</v>
      </c>
      <c r="C2187" s="1" t="s">
        <v>34</v>
      </c>
      <c r="D2187" s="107" t="s">
        <v>1134</v>
      </c>
      <c r="E2187" s="1" t="s">
        <v>1184</v>
      </c>
      <c r="F2187" s="1" t="s">
        <v>32</v>
      </c>
      <c r="G2187" s="3">
        <v>15000</v>
      </c>
      <c r="H2187" s="58">
        <v>0</v>
      </c>
      <c r="I2187" s="3">
        <v>25</v>
      </c>
      <c r="J2187" s="3">
        <f t="shared" si="464"/>
        <v>430.5</v>
      </c>
      <c r="K2187" s="55">
        <f t="shared" si="465"/>
        <v>1065</v>
      </c>
      <c r="L2187" s="55">
        <f t="shared" si="466"/>
        <v>172.5</v>
      </c>
      <c r="M2187" s="3">
        <f t="shared" si="467"/>
        <v>456</v>
      </c>
      <c r="N2187" s="55">
        <f t="shared" si="468"/>
        <v>1063.5</v>
      </c>
      <c r="O2187" s="5">
        <v>0</v>
      </c>
      <c r="P2187" s="3">
        <f t="shared" si="469"/>
        <v>3187.5</v>
      </c>
      <c r="Q2187" s="3">
        <f t="shared" si="470"/>
        <v>911.5</v>
      </c>
      <c r="R2187" s="3">
        <f t="shared" si="471"/>
        <v>2301</v>
      </c>
      <c r="S2187" s="57">
        <f t="shared" si="472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25">
      <c r="A2188" s="163">
        <v>1124</v>
      </c>
      <c r="B2188" s="2" t="s">
        <v>2308</v>
      </c>
      <c r="C2188" s="1" t="s">
        <v>34</v>
      </c>
      <c r="D2188" s="107" t="s">
        <v>1134</v>
      </c>
      <c r="E2188" s="1" t="s">
        <v>1184</v>
      </c>
      <c r="F2188" s="1" t="s">
        <v>32</v>
      </c>
      <c r="G2188" s="3">
        <v>15000</v>
      </c>
      <c r="H2188" s="58">
        <v>0</v>
      </c>
      <c r="I2188" s="3">
        <v>25</v>
      </c>
      <c r="J2188" s="3">
        <f t="shared" si="464"/>
        <v>430.5</v>
      </c>
      <c r="K2188" s="55">
        <f t="shared" si="465"/>
        <v>1065</v>
      </c>
      <c r="L2188" s="55">
        <f t="shared" si="466"/>
        <v>172.5</v>
      </c>
      <c r="M2188" s="3">
        <f t="shared" si="467"/>
        <v>456</v>
      </c>
      <c r="N2188" s="55">
        <f t="shared" si="468"/>
        <v>1063.5</v>
      </c>
      <c r="O2188" s="5">
        <v>0</v>
      </c>
      <c r="P2188" s="3">
        <f t="shared" si="469"/>
        <v>3187.5</v>
      </c>
      <c r="Q2188" s="3">
        <f t="shared" si="470"/>
        <v>911.5</v>
      </c>
      <c r="R2188" s="3">
        <f t="shared" si="471"/>
        <v>2301</v>
      </c>
      <c r="S2188" s="57">
        <f t="shared" si="472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25">
      <c r="A2189" s="163">
        <v>1125</v>
      </c>
      <c r="B2189" s="2" t="s">
        <v>2309</v>
      </c>
      <c r="C2189" s="1" t="s">
        <v>34</v>
      </c>
      <c r="D2189" s="107" t="s">
        <v>1134</v>
      </c>
      <c r="E2189" s="1" t="s">
        <v>1184</v>
      </c>
      <c r="F2189" s="1" t="s">
        <v>32</v>
      </c>
      <c r="G2189" s="3">
        <v>15000</v>
      </c>
      <c r="H2189" s="58">
        <v>0</v>
      </c>
      <c r="I2189" s="3">
        <v>25</v>
      </c>
      <c r="J2189" s="3">
        <f t="shared" si="464"/>
        <v>430.5</v>
      </c>
      <c r="K2189" s="55">
        <f t="shared" si="465"/>
        <v>1065</v>
      </c>
      <c r="L2189" s="55">
        <f t="shared" si="466"/>
        <v>172.5</v>
      </c>
      <c r="M2189" s="3">
        <f t="shared" si="467"/>
        <v>456</v>
      </c>
      <c r="N2189" s="55">
        <f t="shared" si="468"/>
        <v>1063.5</v>
      </c>
      <c r="O2189" s="5">
        <v>0</v>
      </c>
      <c r="P2189" s="3">
        <f t="shared" si="469"/>
        <v>3187.5</v>
      </c>
      <c r="Q2189" s="3">
        <f t="shared" si="470"/>
        <v>911.5</v>
      </c>
      <c r="R2189" s="3">
        <f t="shared" si="471"/>
        <v>2301</v>
      </c>
      <c r="S2189" s="57">
        <f t="shared" si="472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25">
      <c r="A2190" s="163">
        <v>1126</v>
      </c>
      <c r="B2190" s="120" t="s">
        <v>2310</v>
      </c>
      <c r="C2190" s="1" t="s">
        <v>34</v>
      </c>
      <c r="D2190" s="107" t="s">
        <v>1134</v>
      </c>
      <c r="E2190" s="1" t="s">
        <v>1184</v>
      </c>
      <c r="F2190" s="1" t="s">
        <v>32</v>
      </c>
      <c r="G2190" s="3">
        <v>15000</v>
      </c>
      <c r="H2190" s="58">
        <v>0</v>
      </c>
      <c r="I2190" s="3">
        <v>25</v>
      </c>
      <c r="J2190" s="3">
        <f t="shared" si="464"/>
        <v>430.5</v>
      </c>
      <c r="K2190" s="55">
        <f t="shared" si="465"/>
        <v>1065</v>
      </c>
      <c r="L2190" s="55">
        <f t="shared" si="466"/>
        <v>172.5</v>
      </c>
      <c r="M2190" s="3">
        <f t="shared" si="467"/>
        <v>456</v>
      </c>
      <c r="N2190" s="55">
        <f t="shared" si="468"/>
        <v>1063.5</v>
      </c>
      <c r="O2190" s="5">
        <v>0</v>
      </c>
      <c r="P2190" s="3">
        <f t="shared" si="469"/>
        <v>3187.5</v>
      </c>
      <c r="Q2190" s="3">
        <f t="shared" si="470"/>
        <v>911.5</v>
      </c>
      <c r="R2190" s="3">
        <f t="shared" si="471"/>
        <v>2301</v>
      </c>
      <c r="S2190" s="57">
        <f t="shared" si="472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25">
      <c r="A2191" s="163">
        <v>1127</v>
      </c>
      <c r="B2191" s="120" t="s">
        <v>2311</v>
      </c>
      <c r="C2191" s="1" t="s">
        <v>34</v>
      </c>
      <c r="D2191" s="107" t="s">
        <v>1134</v>
      </c>
      <c r="E2191" s="1" t="s">
        <v>1184</v>
      </c>
      <c r="F2191" s="1" t="s">
        <v>32</v>
      </c>
      <c r="G2191" s="3">
        <v>15000</v>
      </c>
      <c r="H2191" s="58">
        <v>0</v>
      </c>
      <c r="I2191" s="3">
        <v>25</v>
      </c>
      <c r="J2191" s="3">
        <f t="shared" si="464"/>
        <v>430.5</v>
      </c>
      <c r="K2191" s="55">
        <f t="shared" si="465"/>
        <v>1065</v>
      </c>
      <c r="L2191" s="55">
        <f t="shared" si="466"/>
        <v>172.5</v>
      </c>
      <c r="M2191" s="3">
        <f t="shared" si="467"/>
        <v>456</v>
      </c>
      <c r="N2191" s="55">
        <f t="shared" si="468"/>
        <v>1063.5</v>
      </c>
      <c r="O2191" s="5">
        <v>0</v>
      </c>
      <c r="P2191" s="3">
        <f t="shared" si="469"/>
        <v>3187.5</v>
      </c>
      <c r="Q2191" s="3">
        <f t="shared" si="470"/>
        <v>911.5</v>
      </c>
      <c r="R2191" s="3">
        <f t="shared" si="471"/>
        <v>2301</v>
      </c>
      <c r="S2191" s="57">
        <f t="shared" si="472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25">
      <c r="A2192" s="163">
        <v>1128</v>
      </c>
      <c r="B2192" s="2" t="s">
        <v>2312</v>
      </c>
      <c r="C2192" s="1" t="s">
        <v>34</v>
      </c>
      <c r="D2192" s="107" t="s">
        <v>1134</v>
      </c>
      <c r="E2192" s="1" t="s">
        <v>1184</v>
      </c>
      <c r="F2192" s="1" t="s">
        <v>32</v>
      </c>
      <c r="G2192" s="3">
        <v>15000</v>
      </c>
      <c r="H2192" s="58">
        <v>0</v>
      </c>
      <c r="I2192" s="3">
        <v>25</v>
      </c>
      <c r="J2192" s="3">
        <f t="shared" si="464"/>
        <v>430.5</v>
      </c>
      <c r="K2192" s="55">
        <f t="shared" si="465"/>
        <v>1065</v>
      </c>
      <c r="L2192" s="55">
        <f t="shared" si="466"/>
        <v>172.5</v>
      </c>
      <c r="M2192" s="3">
        <f t="shared" si="467"/>
        <v>456</v>
      </c>
      <c r="N2192" s="55">
        <f t="shared" si="468"/>
        <v>1063.5</v>
      </c>
      <c r="O2192" s="5">
        <v>0</v>
      </c>
      <c r="P2192" s="3">
        <f t="shared" si="469"/>
        <v>3187.5</v>
      </c>
      <c r="Q2192" s="3">
        <f t="shared" si="470"/>
        <v>911.5</v>
      </c>
      <c r="R2192" s="3">
        <f t="shared" si="471"/>
        <v>2301</v>
      </c>
      <c r="S2192" s="57">
        <f t="shared" si="472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25">
      <c r="A2193" s="163">
        <v>1129</v>
      </c>
      <c r="B2193" s="2" t="s">
        <v>2313</v>
      </c>
      <c r="C2193" s="1" t="s">
        <v>34</v>
      </c>
      <c r="D2193" s="107" t="s">
        <v>1134</v>
      </c>
      <c r="E2193" s="1" t="s">
        <v>1184</v>
      </c>
      <c r="F2193" s="1" t="s">
        <v>32</v>
      </c>
      <c r="G2193" s="3">
        <v>15000</v>
      </c>
      <c r="H2193" s="58">
        <v>0</v>
      </c>
      <c r="I2193" s="3">
        <v>25</v>
      </c>
      <c r="J2193" s="3">
        <f t="shared" si="464"/>
        <v>430.5</v>
      </c>
      <c r="K2193" s="55">
        <f t="shared" si="465"/>
        <v>1065</v>
      </c>
      <c r="L2193" s="55">
        <f t="shared" si="466"/>
        <v>172.5</v>
      </c>
      <c r="M2193" s="3">
        <f t="shared" si="467"/>
        <v>456</v>
      </c>
      <c r="N2193" s="55">
        <f t="shared" si="468"/>
        <v>1063.5</v>
      </c>
      <c r="O2193" s="5">
        <v>0</v>
      </c>
      <c r="P2193" s="3">
        <f t="shared" si="469"/>
        <v>3187.5</v>
      </c>
      <c r="Q2193" s="3">
        <f t="shared" si="470"/>
        <v>911.5</v>
      </c>
      <c r="R2193" s="3">
        <f t="shared" si="471"/>
        <v>2301</v>
      </c>
      <c r="S2193" s="57">
        <f t="shared" si="472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25">
      <c r="A2194" s="163">
        <v>1130</v>
      </c>
      <c r="B2194" s="2" t="s">
        <v>2314</v>
      </c>
      <c r="C2194" s="1" t="s">
        <v>34</v>
      </c>
      <c r="D2194" s="107" t="s">
        <v>1134</v>
      </c>
      <c r="E2194" s="1" t="s">
        <v>1184</v>
      </c>
      <c r="F2194" s="1" t="s">
        <v>32</v>
      </c>
      <c r="G2194" s="3">
        <v>15000</v>
      </c>
      <c r="H2194" s="58">
        <v>0</v>
      </c>
      <c r="I2194" s="3">
        <v>25</v>
      </c>
      <c r="J2194" s="3">
        <f t="shared" si="464"/>
        <v>430.5</v>
      </c>
      <c r="K2194" s="55">
        <f t="shared" si="465"/>
        <v>1065</v>
      </c>
      <c r="L2194" s="55">
        <f t="shared" si="466"/>
        <v>172.5</v>
      </c>
      <c r="M2194" s="3">
        <f t="shared" si="467"/>
        <v>456</v>
      </c>
      <c r="N2194" s="55">
        <f t="shared" si="468"/>
        <v>1063.5</v>
      </c>
      <c r="O2194" s="5">
        <v>0</v>
      </c>
      <c r="P2194" s="3">
        <f t="shared" si="469"/>
        <v>3187.5</v>
      </c>
      <c r="Q2194" s="3">
        <f t="shared" si="470"/>
        <v>911.5</v>
      </c>
      <c r="R2194" s="3">
        <f t="shared" si="471"/>
        <v>2301</v>
      </c>
      <c r="S2194" s="57">
        <f t="shared" si="472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25">
      <c r="A2195" s="163">
        <v>1131</v>
      </c>
      <c r="B2195" s="120" t="s">
        <v>2315</v>
      </c>
      <c r="C2195" s="1" t="s">
        <v>34</v>
      </c>
      <c r="D2195" s="107" t="s">
        <v>1134</v>
      </c>
      <c r="E2195" s="1" t="s">
        <v>1184</v>
      </c>
      <c r="F2195" s="1" t="s">
        <v>32</v>
      </c>
      <c r="G2195" s="3">
        <v>15000</v>
      </c>
      <c r="H2195" s="58">
        <v>0</v>
      </c>
      <c r="I2195" s="3">
        <v>25</v>
      </c>
      <c r="J2195" s="3">
        <f t="shared" si="464"/>
        <v>430.5</v>
      </c>
      <c r="K2195" s="55">
        <f t="shared" si="465"/>
        <v>1065</v>
      </c>
      <c r="L2195" s="55">
        <f t="shared" si="466"/>
        <v>172.5</v>
      </c>
      <c r="M2195" s="3">
        <f t="shared" si="467"/>
        <v>456</v>
      </c>
      <c r="N2195" s="55">
        <f t="shared" si="468"/>
        <v>1063.5</v>
      </c>
      <c r="O2195" s="5">
        <v>0</v>
      </c>
      <c r="P2195" s="3">
        <f t="shared" si="469"/>
        <v>3187.5</v>
      </c>
      <c r="Q2195" s="3">
        <f t="shared" si="470"/>
        <v>911.5</v>
      </c>
      <c r="R2195" s="3">
        <f t="shared" si="471"/>
        <v>2301</v>
      </c>
      <c r="S2195" s="57">
        <f t="shared" si="472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25">
      <c r="A2196" s="163">
        <v>1132</v>
      </c>
      <c r="B2196" s="2" t="s">
        <v>2316</v>
      </c>
      <c r="C2196" s="1" t="s">
        <v>34</v>
      </c>
      <c r="D2196" s="107" t="s">
        <v>1134</v>
      </c>
      <c r="E2196" s="1" t="s">
        <v>1184</v>
      </c>
      <c r="F2196" s="1" t="s">
        <v>32</v>
      </c>
      <c r="G2196" s="3">
        <v>15000</v>
      </c>
      <c r="H2196" s="58">
        <v>0</v>
      </c>
      <c r="I2196" s="3">
        <v>25</v>
      </c>
      <c r="J2196" s="3">
        <f t="shared" si="464"/>
        <v>430.5</v>
      </c>
      <c r="K2196" s="55">
        <f t="shared" si="465"/>
        <v>1065</v>
      </c>
      <c r="L2196" s="55">
        <f t="shared" si="466"/>
        <v>172.5</v>
      </c>
      <c r="M2196" s="3">
        <f t="shared" si="467"/>
        <v>456</v>
      </c>
      <c r="N2196" s="55">
        <f t="shared" si="468"/>
        <v>1063.5</v>
      </c>
      <c r="O2196" s="5">
        <v>0</v>
      </c>
      <c r="P2196" s="3">
        <f t="shared" si="469"/>
        <v>3187.5</v>
      </c>
      <c r="Q2196" s="3">
        <f t="shared" si="470"/>
        <v>911.5</v>
      </c>
      <c r="R2196" s="3">
        <f t="shared" si="471"/>
        <v>2301</v>
      </c>
      <c r="S2196" s="57">
        <f t="shared" si="472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25">
      <c r="A2197" s="163">
        <v>1133</v>
      </c>
      <c r="B2197" t="s">
        <v>2317</v>
      </c>
      <c r="C2197" s="1" t="s">
        <v>34</v>
      </c>
      <c r="D2197" s="107" t="s">
        <v>1134</v>
      </c>
      <c r="E2197" s="1" t="s">
        <v>1184</v>
      </c>
      <c r="F2197" s="1" t="s">
        <v>32</v>
      </c>
      <c r="G2197" s="3">
        <v>15000</v>
      </c>
      <c r="H2197" s="58">
        <v>0</v>
      </c>
      <c r="I2197" s="3">
        <v>25</v>
      </c>
      <c r="J2197" s="3">
        <f t="shared" si="464"/>
        <v>430.5</v>
      </c>
      <c r="K2197" s="55">
        <f t="shared" si="465"/>
        <v>1065</v>
      </c>
      <c r="L2197" s="55">
        <f t="shared" si="466"/>
        <v>172.5</v>
      </c>
      <c r="M2197" s="3">
        <f t="shared" si="467"/>
        <v>456</v>
      </c>
      <c r="N2197" s="55">
        <f t="shared" si="468"/>
        <v>1063.5</v>
      </c>
      <c r="O2197" s="5">
        <v>0</v>
      </c>
      <c r="P2197" s="3">
        <f t="shared" si="469"/>
        <v>3187.5</v>
      </c>
      <c r="Q2197" s="3">
        <f t="shared" si="470"/>
        <v>911.5</v>
      </c>
      <c r="R2197" s="3">
        <f t="shared" si="471"/>
        <v>2301</v>
      </c>
      <c r="S2197" s="57">
        <f t="shared" si="472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25">
      <c r="A2198" s="163">
        <v>1134</v>
      </c>
      <c r="B2198" s="2" t="s">
        <v>2318</v>
      </c>
      <c r="C2198" s="1" t="s">
        <v>34</v>
      </c>
      <c r="D2198" s="107" t="s">
        <v>1134</v>
      </c>
      <c r="E2198" s="1" t="s">
        <v>1184</v>
      </c>
      <c r="F2198" s="1" t="s">
        <v>32</v>
      </c>
      <c r="G2198" s="3">
        <v>15000</v>
      </c>
      <c r="H2198" s="58">
        <v>0</v>
      </c>
      <c r="I2198" s="3">
        <v>25</v>
      </c>
      <c r="J2198" s="3">
        <f t="shared" si="464"/>
        <v>430.5</v>
      </c>
      <c r="K2198" s="55">
        <f t="shared" si="465"/>
        <v>1065</v>
      </c>
      <c r="L2198" s="55">
        <f t="shared" si="466"/>
        <v>172.5</v>
      </c>
      <c r="M2198" s="3">
        <f t="shared" si="467"/>
        <v>456</v>
      </c>
      <c r="N2198" s="55">
        <f t="shared" si="468"/>
        <v>1063.5</v>
      </c>
      <c r="O2198" s="5">
        <v>0</v>
      </c>
      <c r="P2198" s="3">
        <f t="shared" si="469"/>
        <v>3187.5</v>
      </c>
      <c r="Q2198" s="3">
        <f t="shared" si="470"/>
        <v>911.5</v>
      </c>
      <c r="R2198" s="3">
        <f t="shared" si="471"/>
        <v>2301</v>
      </c>
      <c r="S2198" s="57">
        <f t="shared" si="472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25">
      <c r="A2199" s="163">
        <v>1135</v>
      </c>
      <c r="B2199" s="2" t="s">
        <v>2319</v>
      </c>
      <c r="C2199" s="1" t="s">
        <v>34</v>
      </c>
      <c r="D2199" s="107" t="s">
        <v>1134</v>
      </c>
      <c r="E2199" s="1" t="s">
        <v>1184</v>
      </c>
      <c r="F2199" s="1" t="s">
        <v>32</v>
      </c>
      <c r="G2199" s="3">
        <v>15000</v>
      </c>
      <c r="H2199" s="58">
        <v>0</v>
      </c>
      <c r="I2199" s="3">
        <v>25</v>
      </c>
      <c r="J2199" s="3">
        <f t="shared" si="464"/>
        <v>430.5</v>
      </c>
      <c r="K2199" s="55">
        <f t="shared" si="465"/>
        <v>1065</v>
      </c>
      <c r="L2199" s="55">
        <f t="shared" si="466"/>
        <v>172.5</v>
      </c>
      <c r="M2199" s="3">
        <f t="shared" si="467"/>
        <v>456</v>
      </c>
      <c r="N2199" s="55">
        <f t="shared" si="468"/>
        <v>1063.5</v>
      </c>
      <c r="O2199" s="5">
        <v>0</v>
      </c>
      <c r="P2199" s="3">
        <f t="shared" si="469"/>
        <v>3187.5</v>
      </c>
      <c r="Q2199" s="3">
        <f t="shared" si="470"/>
        <v>911.5</v>
      </c>
      <c r="R2199" s="3">
        <f t="shared" si="471"/>
        <v>2301</v>
      </c>
      <c r="S2199" s="57">
        <f t="shared" si="472"/>
        <v>14088.5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25">
      <c r="A2200" s="163">
        <v>1136</v>
      </c>
      <c r="B2200" s="2" t="s">
        <v>2320</v>
      </c>
      <c r="C2200" s="1" t="s">
        <v>34</v>
      </c>
      <c r="D2200" s="107" t="s">
        <v>1134</v>
      </c>
      <c r="E2200" s="1" t="s">
        <v>1184</v>
      </c>
      <c r="F2200" s="1" t="s">
        <v>32</v>
      </c>
      <c r="G2200" s="3">
        <v>15000</v>
      </c>
      <c r="H2200" s="58">
        <v>0</v>
      </c>
      <c r="I2200" s="3">
        <v>25</v>
      </c>
      <c r="J2200" s="3">
        <f t="shared" si="464"/>
        <v>430.5</v>
      </c>
      <c r="K2200" s="55">
        <f t="shared" si="465"/>
        <v>1065</v>
      </c>
      <c r="L2200" s="55">
        <f t="shared" si="466"/>
        <v>172.5</v>
      </c>
      <c r="M2200" s="3">
        <f t="shared" si="467"/>
        <v>456</v>
      </c>
      <c r="N2200" s="55">
        <f t="shared" si="468"/>
        <v>1063.5</v>
      </c>
      <c r="O2200" s="5">
        <v>0</v>
      </c>
      <c r="P2200" s="3">
        <f t="shared" si="469"/>
        <v>3187.5</v>
      </c>
      <c r="Q2200" s="3">
        <f t="shared" si="470"/>
        <v>911.5</v>
      </c>
      <c r="R2200" s="3">
        <f t="shared" si="471"/>
        <v>2301</v>
      </c>
      <c r="S2200" s="57">
        <f t="shared" si="472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25">
      <c r="A2201" s="163">
        <v>1137</v>
      </c>
      <c r="B2201" s="2" t="s">
        <v>2321</v>
      </c>
      <c r="C2201" s="1" t="s">
        <v>34</v>
      </c>
      <c r="D2201" s="107" t="s">
        <v>1134</v>
      </c>
      <c r="E2201" s="1" t="s">
        <v>1184</v>
      </c>
      <c r="F2201" s="1" t="s">
        <v>32</v>
      </c>
      <c r="G2201" s="3">
        <v>15000</v>
      </c>
      <c r="H2201" s="58">
        <v>0</v>
      </c>
      <c r="I2201" s="3">
        <v>25</v>
      </c>
      <c r="J2201" s="3">
        <f t="shared" si="464"/>
        <v>430.5</v>
      </c>
      <c r="K2201" s="55">
        <f t="shared" si="465"/>
        <v>1065</v>
      </c>
      <c r="L2201" s="55">
        <f t="shared" si="466"/>
        <v>172.5</v>
      </c>
      <c r="M2201" s="3">
        <f t="shared" si="467"/>
        <v>456</v>
      </c>
      <c r="N2201" s="55">
        <f t="shared" si="468"/>
        <v>1063.5</v>
      </c>
      <c r="O2201" s="5">
        <v>0</v>
      </c>
      <c r="P2201" s="3">
        <f t="shared" si="469"/>
        <v>3187.5</v>
      </c>
      <c r="Q2201" s="3">
        <f t="shared" si="470"/>
        <v>911.5</v>
      </c>
      <c r="R2201" s="3">
        <f t="shared" si="471"/>
        <v>2301</v>
      </c>
      <c r="S2201" s="57">
        <f t="shared" si="472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25">
      <c r="A2202" s="163">
        <v>1138</v>
      </c>
      <c r="B2202" s="2" t="s">
        <v>2322</v>
      </c>
      <c r="C2202" s="1" t="s">
        <v>34</v>
      </c>
      <c r="D2202" s="107" t="s">
        <v>1134</v>
      </c>
      <c r="E2202" s="1" t="s">
        <v>1184</v>
      </c>
      <c r="F2202" s="1" t="s">
        <v>32</v>
      </c>
      <c r="G2202" s="3">
        <v>15000</v>
      </c>
      <c r="H2202" s="58">
        <v>0</v>
      </c>
      <c r="I2202" s="3">
        <v>25</v>
      </c>
      <c r="J2202" s="3">
        <f t="shared" si="464"/>
        <v>430.5</v>
      </c>
      <c r="K2202" s="55">
        <f t="shared" si="465"/>
        <v>1065</v>
      </c>
      <c r="L2202" s="55">
        <f t="shared" si="466"/>
        <v>172.5</v>
      </c>
      <c r="M2202" s="3">
        <f t="shared" si="467"/>
        <v>456</v>
      </c>
      <c r="N2202" s="55">
        <f t="shared" si="468"/>
        <v>1063.5</v>
      </c>
      <c r="O2202" s="5">
        <v>0</v>
      </c>
      <c r="P2202" s="3">
        <f t="shared" si="469"/>
        <v>3187.5</v>
      </c>
      <c r="Q2202" s="3">
        <f t="shared" si="470"/>
        <v>911.5</v>
      </c>
      <c r="R2202" s="3">
        <f t="shared" si="471"/>
        <v>2301</v>
      </c>
      <c r="S2202" s="57">
        <f t="shared" si="472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25">
      <c r="A2203" s="163">
        <v>1139</v>
      </c>
      <c r="B2203" s="120" t="s">
        <v>2323</v>
      </c>
      <c r="C2203" s="1" t="s">
        <v>34</v>
      </c>
      <c r="D2203" s="107" t="s">
        <v>1134</v>
      </c>
      <c r="E2203" s="1" t="s">
        <v>1184</v>
      </c>
      <c r="F2203" s="1" t="s">
        <v>32</v>
      </c>
      <c r="G2203" s="3">
        <v>15000</v>
      </c>
      <c r="H2203" s="58">
        <v>0</v>
      </c>
      <c r="I2203" s="3">
        <v>25</v>
      </c>
      <c r="J2203" s="3">
        <f t="shared" si="464"/>
        <v>430.5</v>
      </c>
      <c r="K2203" s="55">
        <f t="shared" si="465"/>
        <v>1065</v>
      </c>
      <c r="L2203" s="55">
        <f t="shared" si="466"/>
        <v>172.5</v>
      </c>
      <c r="M2203" s="3">
        <f t="shared" si="467"/>
        <v>456</v>
      </c>
      <c r="N2203" s="55">
        <f t="shared" si="468"/>
        <v>1063.5</v>
      </c>
      <c r="O2203" s="5">
        <v>0</v>
      </c>
      <c r="P2203" s="3">
        <f t="shared" si="469"/>
        <v>3187.5</v>
      </c>
      <c r="Q2203" s="3">
        <f t="shared" si="470"/>
        <v>911.5</v>
      </c>
      <c r="R2203" s="3">
        <f t="shared" si="471"/>
        <v>2301</v>
      </c>
      <c r="S2203" s="57">
        <f t="shared" si="472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25">
      <c r="A2204" s="163">
        <v>1140</v>
      </c>
      <c r="B2204" s="120" t="s">
        <v>2324</v>
      </c>
      <c r="C2204" s="1" t="s">
        <v>34</v>
      </c>
      <c r="D2204" s="107" t="s">
        <v>1134</v>
      </c>
      <c r="E2204" s="1" t="s">
        <v>1184</v>
      </c>
      <c r="F2204" s="1" t="s">
        <v>32</v>
      </c>
      <c r="G2204" s="3">
        <v>15000</v>
      </c>
      <c r="H2204" s="58">
        <v>0</v>
      </c>
      <c r="I2204" s="3">
        <v>25</v>
      </c>
      <c r="J2204" s="3">
        <f t="shared" si="464"/>
        <v>430.5</v>
      </c>
      <c r="K2204" s="55">
        <f t="shared" si="465"/>
        <v>1065</v>
      </c>
      <c r="L2204" s="55">
        <f t="shared" si="466"/>
        <v>172.5</v>
      </c>
      <c r="M2204" s="3">
        <f t="shared" si="467"/>
        <v>456</v>
      </c>
      <c r="N2204" s="55">
        <f t="shared" si="468"/>
        <v>1063.5</v>
      </c>
      <c r="O2204" s="5">
        <v>0</v>
      </c>
      <c r="P2204" s="3">
        <f t="shared" si="469"/>
        <v>3187.5</v>
      </c>
      <c r="Q2204" s="3">
        <f t="shared" si="470"/>
        <v>911.5</v>
      </c>
      <c r="R2204" s="3">
        <f t="shared" si="471"/>
        <v>2301</v>
      </c>
      <c r="S2204" s="57">
        <f t="shared" si="472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25">
      <c r="A2205" s="163">
        <v>1141</v>
      </c>
      <c r="B2205" s="2" t="s">
        <v>2325</v>
      </c>
      <c r="C2205" s="1" t="s">
        <v>34</v>
      </c>
      <c r="D2205" s="107" t="s">
        <v>1134</v>
      </c>
      <c r="E2205" s="1" t="s">
        <v>1184</v>
      </c>
      <c r="F2205" s="1" t="s">
        <v>32</v>
      </c>
      <c r="G2205" s="3">
        <v>15000</v>
      </c>
      <c r="H2205" s="58">
        <v>0</v>
      </c>
      <c r="I2205" s="3">
        <v>25</v>
      </c>
      <c r="J2205" s="3">
        <f t="shared" si="464"/>
        <v>430.5</v>
      </c>
      <c r="K2205" s="55">
        <f t="shared" si="465"/>
        <v>1065</v>
      </c>
      <c r="L2205" s="55">
        <f t="shared" si="466"/>
        <v>172.5</v>
      </c>
      <c r="M2205" s="3">
        <f t="shared" si="467"/>
        <v>456</v>
      </c>
      <c r="N2205" s="55">
        <f t="shared" si="468"/>
        <v>1063.5</v>
      </c>
      <c r="O2205" s="5">
        <v>0</v>
      </c>
      <c r="P2205" s="3">
        <f t="shared" si="469"/>
        <v>3187.5</v>
      </c>
      <c r="Q2205" s="3">
        <f t="shared" si="470"/>
        <v>911.5</v>
      </c>
      <c r="R2205" s="3">
        <f t="shared" si="471"/>
        <v>2301</v>
      </c>
      <c r="S2205" s="57">
        <f t="shared" si="472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25">
      <c r="A2206" s="163">
        <v>1142</v>
      </c>
      <c r="B2206" s="2" t="s">
        <v>2326</v>
      </c>
      <c r="C2206" s="1" t="s">
        <v>34</v>
      </c>
      <c r="D2206" s="107" t="s">
        <v>1134</v>
      </c>
      <c r="E2206" s="1" t="s">
        <v>1184</v>
      </c>
      <c r="F2206" s="1" t="s">
        <v>32</v>
      </c>
      <c r="G2206" s="3">
        <v>15000</v>
      </c>
      <c r="H2206" s="58">
        <v>0</v>
      </c>
      <c r="I2206" s="3">
        <v>25</v>
      </c>
      <c r="J2206" s="3">
        <f t="shared" si="464"/>
        <v>430.5</v>
      </c>
      <c r="K2206" s="55">
        <f t="shared" si="465"/>
        <v>1065</v>
      </c>
      <c r="L2206" s="55">
        <f t="shared" si="466"/>
        <v>172.5</v>
      </c>
      <c r="M2206" s="3">
        <f t="shared" si="467"/>
        <v>456</v>
      </c>
      <c r="N2206" s="55">
        <f t="shared" si="468"/>
        <v>1063.5</v>
      </c>
      <c r="O2206" s="5">
        <v>0</v>
      </c>
      <c r="P2206" s="3">
        <f t="shared" si="469"/>
        <v>3187.5</v>
      </c>
      <c r="Q2206" s="3">
        <f t="shared" si="470"/>
        <v>911.5</v>
      </c>
      <c r="R2206" s="3">
        <f t="shared" si="471"/>
        <v>2301</v>
      </c>
      <c r="S2206" s="57">
        <f t="shared" si="472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25">
      <c r="A2207" s="163">
        <v>1143</v>
      </c>
      <c r="B2207" s="2" t="s">
        <v>2327</v>
      </c>
      <c r="C2207" s="1" t="s">
        <v>34</v>
      </c>
      <c r="D2207" s="107" t="s">
        <v>1134</v>
      </c>
      <c r="E2207" s="1" t="s">
        <v>1184</v>
      </c>
      <c r="F2207" s="1" t="s">
        <v>32</v>
      </c>
      <c r="G2207" s="3">
        <v>15000</v>
      </c>
      <c r="H2207" s="58">
        <v>0</v>
      </c>
      <c r="I2207" s="3">
        <v>25</v>
      </c>
      <c r="J2207" s="3">
        <f t="shared" si="464"/>
        <v>430.5</v>
      </c>
      <c r="K2207" s="55">
        <f t="shared" si="465"/>
        <v>1065</v>
      </c>
      <c r="L2207" s="55">
        <f t="shared" si="466"/>
        <v>172.5</v>
      </c>
      <c r="M2207" s="3">
        <f t="shared" si="467"/>
        <v>456</v>
      </c>
      <c r="N2207" s="55">
        <f t="shared" si="468"/>
        <v>1063.5</v>
      </c>
      <c r="O2207" s="5">
        <v>0</v>
      </c>
      <c r="P2207" s="3">
        <f t="shared" si="469"/>
        <v>3187.5</v>
      </c>
      <c r="Q2207" s="3">
        <f t="shared" si="470"/>
        <v>911.5</v>
      </c>
      <c r="R2207" s="3">
        <f t="shared" si="471"/>
        <v>2301</v>
      </c>
      <c r="S2207" s="57">
        <f t="shared" si="472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25">
      <c r="A2208" s="163">
        <v>1144</v>
      </c>
      <c r="B2208" s="2" t="s">
        <v>2328</v>
      </c>
      <c r="C2208" s="1" t="s">
        <v>34</v>
      </c>
      <c r="D2208" s="107" t="s">
        <v>1134</v>
      </c>
      <c r="E2208" s="1" t="s">
        <v>1184</v>
      </c>
      <c r="F2208" s="1" t="s">
        <v>32</v>
      </c>
      <c r="G2208" s="3">
        <v>15000</v>
      </c>
      <c r="H2208" s="58">
        <v>0</v>
      </c>
      <c r="I2208" s="3">
        <v>25</v>
      </c>
      <c r="J2208" s="3">
        <f t="shared" si="464"/>
        <v>430.5</v>
      </c>
      <c r="K2208" s="55">
        <f t="shared" si="465"/>
        <v>1065</v>
      </c>
      <c r="L2208" s="55">
        <f t="shared" si="466"/>
        <v>172.5</v>
      </c>
      <c r="M2208" s="3">
        <f t="shared" si="467"/>
        <v>456</v>
      </c>
      <c r="N2208" s="55">
        <f t="shared" si="468"/>
        <v>1063.5</v>
      </c>
      <c r="O2208" s="5">
        <v>0</v>
      </c>
      <c r="P2208" s="3">
        <f t="shared" si="469"/>
        <v>3187.5</v>
      </c>
      <c r="Q2208" s="3">
        <f t="shared" si="470"/>
        <v>911.5</v>
      </c>
      <c r="R2208" s="3">
        <f t="shared" si="471"/>
        <v>2301</v>
      </c>
      <c r="S2208" s="57">
        <f t="shared" si="472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25">
      <c r="A2209" s="163">
        <v>1145</v>
      </c>
      <c r="B2209" s="2" t="s">
        <v>2329</v>
      </c>
      <c r="C2209" s="1" t="s">
        <v>34</v>
      </c>
      <c r="D2209" s="107" t="s">
        <v>1134</v>
      </c>
      <c r="E2209" s="1" t="s">
        <v>1184</v>
      </c>
      <c r="F2209" s="1" t="s">
        <v>32</v>
      </c>
      <c r="G2209" s="3">
        <v>15000</v>
      </c>
      <c r="H2209" s="58">
        <v>0</v>
      </c>
      <c r="I2209" s="3">
        <v>25</v>
      </c>
      <c r="J2209" s="3">
        <f t="shared" si="464"/>
        <v>430.5</v>
      </c>
      <c r="K2209" s="55">
        <f t="shared" si="465"/>
        <v>1065</v>
      </c>
      <c r="L2209" s="55">
        <f t="shared" si="466"/>
        <v>172.5</v>
      </c>
      <c r="M2209" s="3">
        <f t="shared" si="467"/>
        <v>456</v>
      </c>
      <c r="N2209" s="55">
        <f t="shared" si="468"/>
        <v>1063.5</v>
      </c>
      <c r="O2209" s="5">
        <v>0</v>
      </c>
      <c r="P2209" s="3">
        <f t="shared" si="469"/>
        <v>3187.5</v>
      </c>
      <c r="Q2209" s="3">
        <f t="shared" si="470"/>
        <v>911.5</v>
      </c>
      <c r="R2209" s="3">
        <f t="shared" si="471"/>
        <v>2301</v>
      </c>
      <c r="S2209" s="57">
        <f t="shared" si="472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25">
      <c r="A2210" s="163">
        <v>1146</v>
      </c>
      <c r="B2210" s="120" t="s">
        <v>2330</v>
      </c>
      <c r="C2210" s="1" t="s">
        <v>34</v>
      </c>
      <c r="D2210" s="107" t="s">
        <v>1134</v>
      </c>
      <c r="E2210" s="1" t="s">
        <v>1184</v>
      </c>
      <c r="F2210" s="1" t="s">
        <v>32</v>
      </c>
      <c r="G2210" s="3">
        <v>15000</v>
      </c>
      <c r="H2210" s="58">
        <v>0</v>
      </c>
      <c r="I2210" s="3">
        <v>25</v>
      </c>
      <c r="J2210" s="3">
        <f t="shared" si="464"/>
        <v>430.5</v>
      </c>
      <c r="K2210" s="55">
        <f t="shared" si="465"/>
        <v>1065</v>
      </c>
      <c r="L2210" s="55">
        <f t="shared" si="466"/>
        <v>172.5</v>
      </c>
      <c r="M2210" s="3">
        <f t="shared" si="467"/>
        <v>456</v>
      </c>
      <c r="N2210" s="55">
        <f t="shared" si="468"/>
        <v>1063.5</v>
      </c>
      <c r="O2210" s="5">
        <v>0</v>
      </c>
      <c r="P2210" s="3">
        <f t="shared" si="469"/>
        <v>3187.5</v>
      </c>
      <c r="Q2210" s="3">
        <f t="shared" si="470"/>
        <v>911.5</v>
      </c>
      <c r="R2210" s="3">
        <f t="shared" si="471"/>
        <v>2301</v>
      </c>
      <c r="S2210" s="57">
        <f t="shared" si="472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25">
      <c r="A2211" s="163">
        <v>1147</v>
      </c>
      <c r="B2211" s="2" t="s">
        <v>2331</v>
      </c>
      <c r="C2211" s="1" t="s">
        <v>34</v>
      </c>
      <c r="D2211" s="107" t="s">
        <v>1134</v>
      </c>
      <c r="E2211" s="1" t="s">
        <v>1184</v>
      </c>
      <c r="F2211" s="1" t="s">
        <v>32</v>
      </c>
      <c r="G2211" s="3">
        <v>15000</v>
      </c>
      <c r="H2211" s="58">
        <v>0</v>
      </c>
      <c r="I2211" s="3">
        <v>25</v>
      </c>
      <c r="J2211" s="3">
        <f t="shared" si="464"/>
        <v>430.5</v>
      </c>
      <c r="K2211" s="55">
        <f t="shared" si="465"/>
        <v>1065</v>
      </c>
      <c r="L2211" s="55">
        <f t="shared" si="466"/>
        <v>172.5</v>
      </c>
      <c r="M2211" s="3">
        <f t="shared" si="467"/>
        <v>456</v>
      </c>
      <c r="N2211" s="55">
        <f t="shared" si="468"/>
        <v>1063.5</v>
      </c>
      <c r="O2211" s="5">
        <v>0</v>
      </c>
      <c r="P2211" s="3">
        <f t="shared" si="469"/>
        <v>3187.5</v>
      </c>
      <c r="Q2211" s="3">
        <f t="shared" si="470"/>
        <v>911.5</v>
      </c>
      <c r="R2211" s="3">
        <f t="shared" si="471"/>
        <v>2301</v>
      </c>
      <c r="S2211" s="57">
        <f t="shared" si="472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25">
      <c r="A2212" s="163">
        <v>1148</v>
      </c>
      <c r="B2212" s="2" t="s">
        <v>2332</v>
      </c>
      <c r="C2212" s="1" t="s">
        <v>34</v>
      </c>
      <c r="D2212" s="107" t="s">
        <v>1134</v>
      </c>
      <c r="E2212" s="1" t="s">
        <v>1184</v>
      </c>
      <c r="F2212" s="1" t="s">
        <v>32</v>
      </c>
      <c r="G2212" s="3">
        <v>15000</v>
      </c>
      <c r="H2212" s="58">
        <v>0</v>
      </c>
      <c r="I2212" s="3">
        <v>25</v>
      </c>
      <c r="J2212" s="3">
        <f t="shared" si="464"/>
        <v>430.5</v>
      </c>
      <c r="K2212" s="55">
        <f t="shared" si="465"/>
        <v>1065</v>
      </c>
      <c r="L2212" s="55">
        <f t="shared" si="466"/>
        <v>172.5</v>
      </c>
      <c r="M2212" s="3">
        <f t="shared" si="467"/>
        <v>456</v>
      </c>
      <c r="N2212" s="55">
        <f t="shared" si="468"/>
        <v>1063.5</v>
      </c>
      <c r="O2212" s="5">
        <v>0</v>
      </c>
      <c r="P2212" s="3">
        <f t="shared" si="469"/>
        <v>3187.5</v>
      </c>
      <c r="Q2212" s="3">
        <f t="shared" si="470"/>
        <v>911.5</v>
      </c>
      <c r="R2212" s="3">
        <f t="shared" si="471"/>
        <v>2301</v>
      </c>
      <c r="S2212" s="57">
        <f t="shared" si="472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25">
      <c r="A2213" s="163">
        <v>1149</v>
      </c>
      <c r="B2213" s="2" t="s">
        <v>2333</v>
      </c>
      <c r="C2213" s="1" t="s">
        <v>34</v>
      </c>
      <c r="D2213" s="107" t="s">
        <v>1134</v>
      </c>
      <c r="E2213" s="1" t="s">
        <v>1184</v>
      </c>
      <c r="F2213" s="1" t="s">
        <v>32</v>
      </c>
      <c r="G2213" s="3">
        <v>15000</v>
      </c>
      <c r="H2213" s="58">
        <v>0</v>
      </c>
      <c r="I2213" s="3">
        <v>25</v>
      </c>
      <c r="J2213" s="3">
        <f t="shared" si="464"/>
        <v>430.5</v>
      </c>
      <c r="K2213" s="55">
        <f t="shared" si="465"/>
        <v>1065</v>
      </c>
      <c r="L2213" s="55">
        <f t="shared" si="466"/>
        <v>172.5</v>
      </c>
      <c r="M2213" s="3">
        <f t="shared" si="467"/>
        <v>456</v>
      </c>
      <c r="N2213" s="55">
        <f t="shared" si="468"/>
        <v>1063.5</v>
      </c>
      <c r="O2213" s="5">
        <v>0</v>
      </c>
      <c r="P2213" s="3">
        <f t="shared" si="469"/>
        <v>3187.5</v>
      </c>
      <c r="Q2213" s="3">
        <f t="shared" si="470"/>
        <v>911.5</v>
      </c>
      <c r="R2213" s="3">
        <f t="shared" si="471"/>
        <v>2301</v>
      </c>
      <c r="S2213" s="57">
        <f t="shared" si="472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25">
      <c r="A2214" s="163">
        <v>1150</v>
      </c>
      <c r="B2214" s="2" t="s">
        <v>2334</v>
      </c>
      <c r="C2214" s="1" t="s">
        <v>34</v>
      </c>
      <c r="D2214" s="107" t="s">
        <v>1134</v>
      </c>
      <c r="E2214" s="1" t="s">
        <v>1184</v>
      </c>
      <c r="F2214" s="1" t="s">
        <v>32</v>
      </c>
      <c r="G2214" s="3">
        <v>15000</v>
      </c>
      <c r="H2214" s="58">
        <v>0</v>
      </c>
      <c r="I2214" s="3">
        <v>25</v>
      </c>
      <c r="J2214" s="3">
        <f t="shared" si="464"/>
        <v>430.5</v>
      </c>
      <c r="K2214" s="55">
        <f t="shared" si="465"/>
        <v>1065</v>
      </c>
      <c r="L2214" s="55">
        <f t="shared" si="466"/>
        <v>172.5</v>
      </c>
      <c r="M2214" s="3">
        <f t="shared" si="467"/>
        <v>456</v>
      </c>
      <c r="N2214" s="55">
        <f t="shared" si="468"/>
        <v>1063.5</v>
      </c>
      <c r="O2214" s="5">
        <v>1350.12</v>
      </c>
      <c r="P2214" s="3">
        <f t="shared" si="469"/>
        <v>3187.5</v>
      </c>
      <c r="Q2214" s="3">
        <f t="shared" si="470"/>
        <v>2261.62</v>
      </c>
      <c r="R2214" s="3">
        <f t="shared" si="471"/>
        <v>2301</v>
      </c>
      <c r="S2214" s="57">
        <f t="shared" si="472"/>
        <v>12738.380000000001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25">
      <c r="A2215" s="163">
        <v>1151</v>
      </c>
      <c r="B2215" s="2" t="s">
        <v>2335</v>
      </c>
      <c r="C2215" s="1" t="s">
        <v>34</v>
      </c>
      <c r="D2215" s="107" t="s">
        <v>1134</v>
      </c>
      <c r="E2215" s="1" t="s">
        <v>1184</v>
      </c>
      <c r="F2215" s="1" t="s">
        <v>32</v>
      </c>
      <c r="G2215" s="3">
        <v>15000</v>
      </c>
      <c r="H2215" s="58">
        <v>0</v>
      </c>
      <c r="I2215" s="3">
        <v>25</v>
      </c>
      <c r="J2215" s="3">
        <f t="shared" si="464"/>
        <v>430.5</v>
      </c>
      <c r="K2215" s="55">
        <f t="shared" si="465"/>
        <v>1065</v>
      </c>
      <c r="L2215" s="55">
        <f t="shared" si="466"/>
        <v>172.5</v>
      </c>
      <c r="M2215" s="3">
        <f t="shared" si="467"/>
        <v>456</v>
      </c>
      <c r="N2215" s="55">
        <f t="shared" si="468"/>
        <v>1063.5</v>
      </c>
      <c r="O2215" s="5">
        <v>0</v>
      </c>
      <c r="P2215" s="3">
        <f t="shared" si="469"/>
        <v>3187.5</v>
      </c>
      <c r="Q2215" s="3">
        <f t="shared" si="470"/>
        <v>911.5</v>
      </c>
      <c r="R2215" s="3">
        <f t="shared" si="471"/>
        <v>2301</v>
      </c>
      <c r="S2215" s="57">
        <f t="shared" si="472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25">
      <c r="A2216" s="163">
        <v>1152</v>
      </c>
      <c r="B2216" s="2" t="s">
        <v>2336</v>
      </c>
      <c r="C2216" s="1" t="s">
        <v>34</v>
      </c>
      <c r="D2216" s="107" t="s">
        <v>1134</v>
      </c>
      <c r="E2216" s="1" t="s">
        <v>1184</v>
      </c>
      <c r="F2216" s="1" t="s">
        <v>32</v>
      </c>
      <c r="G2216" s="3">
        <v>15000</v>
      </c>
      <c r="H2216" s="58">
        <v>0</v>
      </c>
      <c r="I2216" s="3">
        <v>25</v>
      </c>
      <c r="J2216" s="3">
        <f t="shared" si="464"/>
        <v>430.5</v>
      </c>
      <c r="K2216" s="55">
        <f t="shared" si="465"/>
        <v>1065</v>
      </c>
      <c r="L2216" s="55">
        <f t="shared" si="466"/>
        <v>172.5</v>
      </c>
      <c r="M2216" s="3">
        <f t="shared" si="467"/>
        <v>456</v>
      </c>
      <c r="N2216" s="55">
        <f t="shared" si="468"/>
        <v>1063.5</v>
      </c>
      <c r="O2216" s="5">
        <v>0</v>
      </c>
      <c r="P2216" s="3">
        <f t="shared" si="469"/>
        <v>3187.5</v>
      </c>
      <c r="Q2216" s="3">
        <f t="shared" si="470"/>
        <v>911.5</v>
      </c>
      <c r="R2216" s="3">
        <f t="shared" si="471"/>
        <v>2301</v>
      </c>
      <c r="S2216" s="57">
        <f t="shared" si="472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25">
      <c r="A2217" s="163">
        <v>1153</v>
      </c>
      <c r="B2217" s="2" t="s">
        <v>2337</v>
      </c>
      <c r="C2217" s="1" t="s">
        <v>34</v>
      </c>
      <c r="D2217" s="107" t="s">
        <v>1134</v>
      </c>
      <c r="E2217" s="1" t="s">
        <v>1184</v>
      </c>
      <c r="F2217" s="1" t="s">
        <v>32</v>
      </c>
      <c r="G2217" s="3">
        <v>15000</v>
      </c>
      <c r="H2217" s="58">
        <v>0</v>
      </c>
      <c r="I2217" s="3">
        <v>25</v>
      </c>
      <c r="J2217" s="3">
        <f t="shared" ref="J2217:J2280" si="473">+G2217*2.87%</f>
        <v>430.5</v>
      </c>
      <c r="K2217" s="55">
        <f t="shared" ref="K2217:K2280" si="474">+G2217*7.1%</f>
        <v>1065</v>
      </c>
      <c r="L2217" s="55">
        <f t="shared" ref="L2217:L2280" si="475">+G2217*1.15%</f>
        <v>172.5</v>
      </c>
      <c r="M2217" s="3">
        <f t="shared" ref="M2217:M2280" si="476">+G2217*3.04%</f>
        <v>456</v>
      </c>
      <c r="N2217" s="55">
        <f t="shared" ref="N2217:N2280" si="477">+G2217*7.09%</f>
        <v>1063.5</v>
      </c>
      <c r="O2217" s="5">
        <v>0</v>
      </c>
      <c r="P2217" s="3">
        <f t="shared" ref="P2217:P2280" si="478">SUM(J2217:N2217)</f>
        <v>3187.5</v>
      </c>
      <c r="Q2217" s="3">
        <f t="shared" ref="Q2217:Q2280" si="479">H2217+I2217+J2217+M2217+O2217</f>
        <v>911.5</v>
      </c>
      <c r="R2217" s="3">
        <f t="shared" ref="R2217:R2280" si="480">+K2217+L2217+N2217</f>
        <v>2301</v>
      </c>
      <c r="S2217" s="57">
        <f t="shared" ref="S2217:S2280" si="481">+G2217-Q2217</f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25">
      <c r="A2218" s="163">
        <v>1154</v>
      </c>
      <c r="B2218" s="2" t="s">
        <v>2338</v>
      </c>
      <c r="C2218" s="1" t="s">
        <v>34</v>
      </c>
      <c r="D2218" s="107" t="s">
        <v>1134</v>
      </c>
      <c r="E2218" s="1" t="s">
        <v>1184</v>
      </c>
      <c r="F2218" s="1" t="s">
        <v>32</v>
      </c>
      <c r="G2218" s="3">
        <v>15000</v>
      </c>
      <c r="H2218" s="58">
        <v>0</v>
      </c>
      <c r="I2218" s="3">
        <v>25</v>
      </c>
      <c r="J2218" s="3">
        <f t="shared" si="473"/>
        <v>430.5</v>
      </c>
      <c r="K2218" s="55">
        <f t="shared" si="474"/>
        <v>1065</v>
      </c>
      <c r="L2218" s="55">
        <f t="shared" si="475"/>
        <v>172.5</v>
      </c>
      <c r="M2218" s="3">
        <f t="shared" si="476"/>
        <v>456</v>
      </c>
      <c r="N2218" s="55">
        <f t="shared" si="477"/>
        <v>1063.5</v>
      </c>
      <c r="O2218" s="5">
        <v>0</v>
      </c>
      <c r="P2218" s="3">
        <f t="shared" si="478"/>
        <v>3187.5</v>
      </c>
      <c r="Q2218" s="3">
        <f t="shared" si="479"/>
        <v>911.5</v>
      </c>
      <c r="R2218" s="3">
        <f t="shared" si="480"/>
        <v>2301</v>
      </c>
      <c r="S2218" s="57">
        <f t="shared" si="481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25">
      <c r="A2219" s="163">
        <v>1155</v>
      </c>
      <c r="B2219" s="2" t="s">
        <v>2339</v>
      </c>
      <c r="C2219" s="1" t="s">
        <v>34</v>
      </c>
      <c r="D2219" s="107" t="s">
        <v>1134</v>
      </c>
      <c r="E2219" s="1" t="s">
        <v>1184</v>
      </c>
      <c r="F2219" s="1" t="s">
        <v>32</v>
      </c>
      <c r="G2219" s="3">
        <v>15000</v>
      </c>
      <c r="H2219" s="58">
        <v>0</v>
      </c>
      <c r="I2219" s="3">
        <v>25</v>
      </c>
      <c r="J2219" s="3">
        <f t="shared" si="473"/>
        <v>430.5</v>
      </c>
      <c r="K2219" s="55">
        <f t="shared" si="474"/>
        <v>1065</v>
      </c>
      <c r="L2219" s="55">
        <f t="shared" si="475"/>
        <v>172.5</v>
      </c>
      <c r="M2219" s="3">
        <f t="shared" si="476"/>
        <v>456</v>
      </c>
      <c r="N2219" s="55">
        <f t="shared" si="477"/>
        <v>1063.5</v>
      </c>
      <c r="O2219" s="5">
        <v>0</v>
      </c>
      <c r="P2219" s="3">
        <f t="shared" si="478"/>
        <v>3187.5</v>
      </c>
      <c r="Q2219" s="3">
        <f t="shared" si="479"/>
        <v>911.5</v>
      </c>
      <c r="R2219" s="3">
        <f t="shared" si="480"/>
        <v>2301</v>
      </c>
      <c r="S2219" s="57">
        <f t="shared" si="481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25">
      <c r="A2220" s="163">
        <v>1156</v>
      </c>
      <c r="B2220" s="2" t="s">
        <v>2340</v>
      </c>
      <c r="C2220" s="1" t="s">
        <v>34</v>
      </c>
      <c r="D2220" s="107" t="s">
        <v>1134</v>
      </c>
      <c r="E2220" s="1" t="s">
        <v>1184</v>
      </c>
      <c r="F2220" s="1" t="s">
        <v>32</v>
      </c>
      <c r="G2220" s="3">
        <v>15000</v>
      </c>
      <c r="H2220" s="58">
        <v>0</v>
      </c>
      <c r="I2220" s="3">
        <v>25</v>
      </c>
      <c r="J2220" s="3">
        <f t="shared" si="473"/>
        <v>430.5</v>
      </c>
      <c r="K2220" s="55">
        <f t="shared" si="474"/>
        <v>1065</v>
      </c>
      <c r="L2220" s="55">
        <f t="shared" si="475"/>
        <v>172.5</v>
      </c>
      <c r="M2220" s="3">
        <f t="shared" si="476"/>
        <v>456</v>
      </c>
      <c r="N2220" s="55">
        <f t="shared" si="477"/>
        <v>1063.5</v>
      </c>
      <c r="O2220" s="5">
        <v>0</v>
      </c>
      <c r="P2220" s="3">
        <f t="shared" si="478"/>
        <v>3187.5</v>
      </c>
      <c r="Q2220" s="3">
        <f t="shared" si="479"/>
        <v>911.5</v>
      </c>
      <c r="R2220" s="3">
        <f t="shared" si="480"/>
        <v>2301</v>
      </c>
      <c r="S2220" s="57">
        <f t="shared" si="481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25">
      <c r="A2221" s="163">
        <v>1157</v>
      </c>
      <c r="B2221" s="2" t="s">
        <v>2341</v>
      </c>
      <c r="C2221" s="1" t="s">
        <v>34</v>
      </c>
      <c r="D2221" s="107" t="s">
        <v>1134</v>
      </c>
      <c r="E2221" s="1" t="s">
        <v>1184</v>
      </c>
      <c r="F2221" s="1" t="s">
        <v>32</v>
      </c>
      <c r="G2221" s="3">
        <v>15000</v>
      </c>
      <c r="H2221" s="58">
        <v>0</v>
      </c>
      <c r="I2221" s="3">
        <v>25</v>
      </c>
      <c r="J2221" s="3">
        <f t="shared" si="473"/>
        <v>430.5</v>
      </c>
      <c r="K2221" s="55">
        <f t="shared" si="474"/>
        <v>1065</v>
      </c>
      <c r="L2221" s="55">
        <f t="shared" si="475"/>
        <v>172.5</v>
      </c>
      <c r="M2221" s="3">
        <f t="shared" si="476"/>
        <v>456</v>
      </c>
      <c r="N2221" s="55">
        <f t="shared" si="477"/>
        <v>1063.5</v>
      </c>
      <c r="O2221" s="5">
        <v>0</v>
      </c>
      <c r="P2221" s="3">
        <f t="shared" si="478"/>
        <v>3187.5</v>
      </c>
      <c r="Q2221" s="3">
        <f t="shared" si="479"/>
        <v>911.5</v>
      </c>
      <c r="R2221" s="3">
        <f t="shared" si="480"/>
        <v>2301</v>
      </c>
      <c r="S2221" s="57">
        <f t="shared" si="481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25">
      <c r="A2222" s="163">
        <v>1158</v>
      </c>
      <c r="B2222" s="120" t="s">
        <v>2342</v>
      </c>
      <c r="C2222" s="1" t="s">
        <v>30</v>
      </c>
      <c r="D2222" s="107" t="s">
        <v>1134</v>
      </c>
      <c r="E2222" s="1" t="s">
        <v>1184</v>
      </c>
      <c r="F2222" s="1" t="s">
        <v>32</v>
      </c>
      <c r="G2222" s="3">
        <v>15000</v>
      </c>
      <c r="H2222" s="58">
        <v>0</v>
      </c>
      <c r="I2222" s="3">
        <v>25</v>
      </c>
      <c r="J2222" s="3">
        <f t="shared" si="473"/>
        <v>430.5</v>
      </c>
      <c r="K2222" s="55">
        <f t="shared" si="474"/>
        <v>1065</v>
      </c>
      <c r="L2222" s="55">
        <f t="shared" si="475"/>
        <v>172.5</v>
      </c>
      <c r="M2222" s="3">
        <f t="shared" si="476"/>
        <v>456</v>
      </c>
      <c r="N2222" s="55">
        <f t="shared" si="477"/>
        <v>1063.5</v>
      </c>
      <c r="O2222" s="5">
        <v>0</v>
      </c>
      <c r="P2222" s="3">
        <f t="shared" si="478"/>
        <v>3187.5</v>
      </c>
      <c r="Q2222" s="3">
        <f t="shared" si="479"/>
        <v>911.5</v>
      </c>
      <c r="R2222" s="3">
        <f t="shared" si="480"/>
        <v>2301</v>
      </c>
      <c r="S2222" s="57">
        <f t="shared" si="481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25">
      <c r="A2223" s="163">
        <v>1159</v>
      </c>
      <c r="B2223" s="120" t="s">
        <v>2343</v>
      </c>
      <c r="C2223" s="1" t="s">
        <v>34</v>
      </c>
      <c r="D2223" s="107" t="s">
        <v>1134</v>
      </c>
      <c r="E2223" s="1" t="s">
        <v>1184</v>
      </c>
      <c r="F2223" s="1" t="s">
        <v>32</v>
      </c>
      <c r="G2223" s="3">
        <v>15000</v>
      </c>
      <c r="H2223" s="58">
        <v>0</v>
      </c>
      <c r="I2223" s="3">
        <v>25</v>
      </c>
      <c r="J2223" s="3">
        <f t="shared" si="473"/>
        <v>430.5</v>
      </c>
      <c r="K2223" s="55">
        <f t="shared" si="474"/>
        <v>1065</v>
      </c>
      <c r="L2223" s="55">
        <f t="shared" si="475"/>
        <v>172.5</v>
      </c>
      <c r="M2223" s="3">
        <f t="shared" si="476"/>
        <v>456</v>
      </c>
      <c r="N2223" s="55">
        <f t="shared" si="477"/>
        <v>1063.5</v>
      </c>
      <c r="O2223" s="5">
        <v>0</v>
      </c>
      <c r="P2223" s="3">
        <f t="shared" si="478"/>
        <v>3187.5</v>
      </c>
      <c r="Q2223" s="3">
        <f t="shared" si="479"/>
        <v>911.5</v>
      </c>
      <c r="R2223" s="3">
        <f t="shared" si="480"/>
        <v>2301</v>
      </c>
      <c r="S2223" s="57">
        <f t="shared" si="481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25">
      <c r="A2224" s="163">
        <v>1160</v>
      </c>
      <c r="B2224" s="120" t="s">
        <v>2344</v>
      </c>
      <c r="C2224" s="1" t="s">
        <v>34</v>
      </c>
      <c r="D2224" s="107" t="s">
        <v>1134</v>
      </c>
      <c r="E2224" s="1" t="s">
        <v>1184</v>
      </c>
      <c r="F2224" s="1" t="s">
        <v>32</v>
      </c>
      <c r="G2224" s="3">
        <v>15000</v>
      </c>
      <c r="H2224" s="58">
        <v>0</v>
      </c>
      <c r="I2224" s="3">
        <v>25</v>
      </c>
      <c r="J2224" s="3">
        <f t="shared" si="473"/>
        <v>430.5</v>
      </c>
      <c r="K2224" s="55">
        <f t="shared" si="474"/>
        <v>1065</v>
      </c>
      <c r="L2224" s="55">
        <f t="shared" si="475"/>
        <v>172.5</v>
      </c>
      <c r="M2224" s="3">
        <f t="shared" si="476"/>
        <v>456</v>
      </c>
      <c r="N2224" s="55">
        <f t="shared" si="477"/>
        <v>1063.5</v>
      </c>
      <c r="O2224" s="5">
        <v>0</v>
      </c>
      <c r="P2224" s="3">
        <f t="shared" si="478"/>
        <v>3187.5</v>
      </c>
      <c r="Q2224" s="3">
        <f t="shared" si="479"/>
        <v>911.5</v>
      </c>
      <c r="R2224" s="3">
        <f t="shared" si="480"/>
        <v>2301</v>
      </c>
      <c r="S2224" s="57">
        <f t="shared" si="481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25">
      <c r="A2225" s="163">
        <v>1161</v>
      </c>
      <c r="B2225" s="2" t="s">
        <v>2345</v>
      </c>
      <c r="C2225" s="1" t="s">
        <v>34</v>
      </c>
      <c r="D2225" s="107" t="s">
        <v>1134</v>
      </c>
      <c r="E2225" s="1" t="s">
        <v>1184</v>
      </c>
      <c r="F2225" s="1" t="s">
        <v>32</v>
      </c>
      <c r="G2225" s="3">
        <v>15097.5</v>
      </c>
      <c r="H2225" s="58">
        <v>0</v>
      </c>
      <c r="I2225" s="3">
        <v>25</v>
      </c>
      <c r="J2225" s="3">
        <f t="shared" si="473"/>
        <v>433.29825</v>
      </c>
      <c r="K2225" s="55">
        <f t="shared" si="474"/>
        <v>1071.9224999999999</v>
      </c>
      <c r="L2225" s="55">
        <f t="shared" si="475"/>
        <v>173.62125</v>
      </c>
      <c r="M2225" s="3">
        <f t="shared" si="476"/>
        <v>458.964</v>
      </c>
      <c r="N2225" s="55">
        <f t="shared" si="477"/>
        <v>1070.41275</v>
      </c>
      <c r="O2225" s="5">
        <v>0</v>
      </c>
      <c r="P2225" s="3">
        <f t="shared" si="478"/>
        <v>3208.21875</v>
      </c>
      <c r="Q2225" s="3">
        <f t="shared" si="479"/>
        <v>917.26224999999999</v>
      </c>
      <c r="R2225" s="3">
        <f t="shared" si="480"/>
        <v>2315.9564999999998</v>
      </c>
      <c r="S2225" s="57">
        <f t="shared" si="481"/>
        <v>14180.23775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25">
      <c r="A2226" s="163">
        <v>1162</v>
      </c>
      <c r="B2226" s="2" t="s">
        <v>2346</v>
      </c>
      <c r="C2226" s="1" t="s">
        <v>34</v>
      </c>
      <c r="D2226" s="107" t="s">
        <v>1134</v>
      </c>
      <c r="E2226" s="1" t="s">
        <v>1184</v>
      </c>
      <c r="F2226" s="1" t="s">
        <v>32</v>
      </c>
      <c r="G2226" s="3">
        <v>15000</v>
      </c>
      <c r="H2226" s="58">
        <v>0</v>
      </c>
      <c r="I2226" s="3">
        <v>25</v>
      </c>
      <c r="J2226" s="3">
        <f t="shared" si="473"/>
        <v>430.5</v>
      </c>
      <c r="K2226" s="55">
        <f t="shared" si="474"/>
        <v>1065</v>
      </c>
      <c r="L2226" s="55">
        <f t="shared" si="475"/>
        <v>172.5</v>
      </c>
      <c r="M2226" s="3">
        <f t="shared" si="476"/>
        <v>456</v>
      </c>
      <c r="N2226" s="55">
        <f t="shared" si="477"/>
        <v>1063.5</v>
      </c>
      <c r="O2226" s="5">
        <v>0</v>
      </c>
      <c r="P2226" s="3">
        <f t="shared" si="478"/>
        <v>3187.5</v>
      </c>
      <c r="Q2226" s="3">
        <f t="shared" si="479"/>
        <v>911.5</v>
      </c>
      <c r="R2226" s="3">
        <f t="shared" si="480"/>
        <v>2301</v>
      </c>
      <c r="S2226" s="57">
        <f t="shared" si="481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25">
      <c r="A2227" s="163">
        <v>1163</v>
      </c>
      <c r="B2227" s="2" t="s">
        <v>2347</v>
      </c>
      <c r="C2227" s="1" t="s">
        <v>34</v>
      </c>
      <c r="D2227" s="107" t="s">
        <v>1134</v>
      </c>
      <c r="E2227" s="1" t="s">
        <v>1184</v>
      </c>
      <c r="F2227" s="1" t="s">
        <v>32</v>
      </c>
      <c r="G2227" s="3">
        <v>15000</v>
      </c>
      <c r="H2227" s="58">
        <v>0</v>
      </c>
      <c r="I2227" s="3">
        <v>25</v>
      </c>
      <c r="J2227" s="3">
        <f t="shared" si="473"/>
        <v>430.5</v>
      </c>
      <c r="K2227" s="55">
        <f t="shared" si="474"/>
        <v>1065</v>
      </c>
      <c r="L2227" s="55">
        <f t="shared" si="475"/>
        <v>172.5</v>
      </c>
      <c r="M2227" s="3">
        <f t="shared" si="476"/>
        <v>456</v>
      </c>
      <c r="N2227" s="55">
        <f t="shared" si="477"/>
        <v>1063.5</v>
      </c>
      <c r="O2227" s="5">
        <v>1350.12</v>
      </c>
      <c r="P2227" s="3">
        <f t="shared" si="478"/>
        <v>3187.5</v>
      </c>
      <c r="Q2227" s="3">
        <f t="shared" si="479"/>
        <v>2261.62</v>
      </c>
      <c r="R2227" s="3">
        <f t="shared" si="480"/>
        <v>2301</v>
      </c>
      <c r="S2227" s="57">
        <f t="shared" si="481"/>
        <v>12738.380000000001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25">
      <c r="A2228" s="163">
        <v>1164</v>
      </c>
      <c r="B2228" s="120" t="s">
        <v>2348</v>
      </c>
      <c r="C2228" s="1" t="s">
        <v>34</v>
      </c>
      <c r="D2228" s="107" t="s">
        <v>1134</v>
      </c>
      <c r="E2228" s="1" t="s">
        <v>1184</v>
      </c>
      <c r="F2228" s="1" t="s">
        <v>32</v>
      </c>
      <c r="G2228" s="3">
        <v>15000</v>
      </c>
      <c r="H2228" s="58">
        <v>0</v>
      </c>
      <c r="I2228" s="3">
        <v>25</v>
      </c>
      <c r="J2228" s="3">
        <f t="shared" si="473"/>
        <v>430.5</v>
      </c>
      <c r="K2228" s="55">
        <f t="shared" si="474"/>
        <v>1065</v>
      </c>
      <c r="L2228" s="55">
        <f t="shared" si="475"/>
        <v>172.5</v>
      </c>
      <c r="M2228" s="3">
        <f t="shared" si="476"/>
        <v>456</v>
      </c>
      <c r="N2228" s="55">
        <f t="shared" si="477"/>
        <v>1063.5</v>
      </c>
      <c r="O2228" s="5">
        <v>0</v>
      </c>
      <c r="P2228" s="3">
        <f t="shared" si="478"/>
        <v>3187.5</v>
      </c>
      <c r="Q2228" s="3">
        <f t="shared" si="479"/>
        <v>911.5</v>
      </c>
      <c r="R2228" s="3">
        <f t="shared" si="480"/>
        <v>2301</v>
      </c>
      <c r="S2228" s="57">
        <f t="shared" si="481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25">
      <c r="A2229" s="163">
        <v>1165</v>
      </c>
      <c r="B2229" s="120" t="s">
        <v>2349</v>
      </c>
      <c r="C2229" s="1" t="s">
        <v>34</v>
      </c>
      <c r="D2229" s="107" t="s">
        <v>1134</v>
      </c>
      <c r="E2229" s="1" t="s">
        <v>1184</v>
      </c>
      <c r="F2229" s="1" t="s">
        <v>32</v>
      </c>
      <c r="G2229" s="3">
        <v>15000</v>
      </c>
      <c r="H2229" s="58">
        <v>0</v>
      </c>
      <c r="I2229" s="3">
        <v>25</v>
      </c>
      <c r="J2229" s="3">
        <f t="shared" si="473"/>
        <v>430.5</v>
      </c>
      <c r="K2229" s="55">
        <f t="shared" si="474"/>
        <v>1065</v>
      </c>
      <c r="L2229" s="55">
        <f t="shared" si="475"/>
        <v>172.5</v>
      </c>
      <c r="M2229" s="3">
        <f t="shared" si="476"/>
        <v>456</v>
      </c>
      <c r="N2229" s="55">
        <f t="shared" si="477"/>
        <v>1063.5</v>
      </c>
      <c r="O2229" s="5">
        <v>0</v>
      </c>
      <c r="P2229" s="3">
        <f t="shared" si="478"/>
        <v>3187.5</v>
      </c>
      <c r="Q2229" s="3">
        <f t="shared" si="479"/>
        <v>911.5</v>
      </c>
      <c r="R2229" s="3">
        <f t="shared" si="480"/>
        <v>2301</v>
      </c>
      <c r="S2229" s="57">
        <f t="shared" si="481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25">
      <c r="A2230" s="163">
        <v>1166</v>
      </c>
      <c r="B2230" s="2" t="s">
        <v>2350</v>
      </c>
      <c r="C2230" s="1" t="s">
        <v>34</v>
      </c>
      <c r="D2230" s="107" t="s">
        <v>1134</v>
      </c>
      <c r="E2230" s="1" t="s">
        <v>1184</v>
      </c>
      <c r="F2230" s="1" t="s">
        <v>32</v>
      </c>
      <c r="G2230" s="3">
        <v>15000</v>
      </c>
      <c r="H2230" s="58">
        <v>0</v>
      </c>
      <c r="I2230" s="3">
        <v>25</v>
      </c>
      <c r="J2230" s="3">
        <f t="shared" si="473"/>
        <v>430.5</v>
      </c>
      <c r="K2230" s="55">
        <f t="shared" si="474"/>
        <v>1065</v>
      </c>
      <c r="L2230" s="55">
        <f t="shared" si="475"/>
        <v>172.5</v>
      </c>
      <c r="M2230" s="3">
        <f t="shared" si="476"/>
        <v>456</v>
      </c>
      <c r="N2230" s="55">
        <f t="shared" si="477"/>
        <v>1063.5</v>
      </c>
      <c r="O2230" s="5">
        <v>0</v>
      </c>
      <c r="P2230" s="3">
        <f t="shared" si="478"/>
        <v>3187.5</v>
      </c>
      <c r="Q2230" s="3">
        <f t="shared" si="479"/>
        <v>911.5</v>
      </c>
      <c r="R2230" s="3">
        <f t="shared" si="480"/>
        <v>2301</v>
      </c>
      <c r="S2230" s="57">
        <f t="shared" si="481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25">
      <c r="A2231" s="163">
        <v>1167</v>
      </c>
      <c r="B2231" s="120" t="s">
        <v>2351</v>
      </c>
      <c r="C2231" s="1" t="s">
        <v>34</v>
      </c>
      <c r="D2231" s="107" t="s">
        <v>1134</v>
      </c>
      <c r="E2231" s="1" t="s">
        <v>1184</v>
      </c>
      <c r="F2231" s="1" t="s">
        <v>32</v>
      </c>
      <c r="G2231" s="3">
        <v>15000</v>
      </c>
      <c r="H2231" s="58">
        <v>0</v>
      </c>
      <c r="I2231" s="3">
        <v>25</v>
      </c>
      <c r="J2231" s="3">
        <f t="shared" si="473"/>
        <v>430.5</v>
      </c>
      <c r="K2231" s="55">
        <f t="shared" si="474"/>
        <v>1065</v>
      </c>
      <c r="L2231" s="55">
        <f t="shared" si="475"/>
        <v>172.5</v>
      </c>
      <c r="M2231" s="3">
        <f t="shared" si="476"/>
        <v>456</v>
      </c>
      <c r="N2231" s="55">
        <f t="shared" si="477"/>
        <v>1063.5</v>
      </c>
      <c r="O2231" s="5">
        <v>0</v>
      </c>
      <c r="P2231" s="3">
        <f t="shared" si="478"/>
        <v>3187.5</v>
      </c>
      <c r="Q2231" s="3">
        <f t="shared" si="479"/>
        <v>911.5</v>
      </c>
      <c r="R2231" s="3">
        <f t="shared" si="480"/>
        <v>2301</v>
      </c>
      <c r="S2231" s="57">
        <f t="shared" si="481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25">
      <c r="A2232" s="163">
        <v>1168</v>
      </c>
      <c r="B2232" s="2" t="s">
        <v>2352</v>
      </c>
      <c r="C2232" s="1" t="s">
        <v>34</v>
      </c>
      <c r="D2232" s="107" t="s">
        <v>1134</v>
      </c>
      <c r="E2232" s="1" t="s">
        <v>1184</v>
      </c>
      <c r="F2232" s="1" t="s">
        <v>32</v>
      </c>
      <c r="G2232" s="3">
        <v>15000</v>
      </c>
      <c r="H2232" s="58">
        <v>0</v>
      </c>
      <c r="I2232" s="3">
        <v>25</v>
      </c>
      <c r="J2232" s="3">
        <f t="shared" si="473"/>
        <v>430.5</v>
      </c>
      <c r="K2232" s="55">
        <f t="shared" si="474"/>
        <v>1065</v>
      </c>
      <c r="L2232" s="55">
        <f t="shared" si="475"/>
        <v>172.5</v>
      </c>
      <c r="M2232" s="3">
        <f t="shared" si="476"/>
        <v>456</v>
      </c>
      <c r="N2232" s="55">
        <f t="shared" si="477"/>
        <v>1063.5</v>
      </c>
      <c r="O2232" s="5">
        <v>0</v>
      </c>
      <c r="P2232" s="3">
        <f t="shared" si="478"/>
        <v>3187.5</v>
      </c>
      <c r="Q2232" s="3">
        <f t="shared" si="479"/>
        <v>911.5</v>
      </c>
      <c r="R2232" s="3">
        <f t="shared" si="480"/>
        <v>2301</v>
      </c>
      <c r="S2232" s="57">
        <f t="shared" si="481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25">
      <c r="A2233" s="163">
        <v>1169</v>
      </c>
      <c r="B2233" s="2" t="s">
        <v>2353</v>
      </c>
      <c r="C2233" s="1" t="s">
        <v>34</v>
      </c>
      <c r="D2233" s="107" t="s">
        <v>1134</v>
      </c>
      <c r="E2233" s="1" t="s">
        <v>1184</v>
      </c>
      <c r="F2233" s="1" t="s">
        <v>32</v>
      </c>
      <c r="G2233" s="3">
        <v>15000</v>
      </c>
      <c r="H2233" s="58">
        <v>0</v>
      </c>
      <c r="I2233" s="3">
        <v>25</v>
      </c>
      <c r="J2233" s="3">
        <f t="shared" si="473"/>
        <v>430.5</v>
      </c>
      <c r="K2233" s="55">
        <f t="shared" si="474"/>
        <v>1065</v>
      </c>
      <c r="L2233" s="55">
        <f t="shared" si="475"/>
        <v>172.5</v>
      </c>
      <c r="M2233" s="3">
        <f t="shared" si="476"/>
        <v>456</v>
      </c>
      <c r="N2233" s="55">
        <f t="shared" si="477"/>
        <v>1063.5</v>
      </c>
      <c r="O2233" s="5">
        <v>0</v>
      </c>
      <c r="P2233" s="3">
        <f t="shared" si="478"/>
        <v>3187.5</v>
      </c>
      <c r="Q2233" s="3">
        <f t="shared" si="479"/>
        <v>911.5</v>
      </c>
      <c r="R2233" s="3">
        <f t="shared" si="480"/>
        <v>2301</v>
      </c>
      <c r="S2233" s="57">
        <f t="shared" si="481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25">
      <c r="A2234" s="163">
        <v>1170</v>
      </c>
      <c r="B2234" s="106" t="s">
        <v>2354</v>
      </c>
      <c r="C2234" s="1" t="s">
        <v>30</v>
      </c>
      <c r="D2234" s="107" t="s">
        <v>1134</v>
      </c>
      <c r="E2234" s="1" t="s">
        <v>1184</v>
      </c>
      <c r="F2234" s="1" t="s">
        <v>32</v>
      </c>
      <c r="G2234" s="3">
        <v>15000</v>
      </c>
      <c r="H2234" s="58">
        <v>0</v>
      </c>
      <c r="I2234" s="3">
        <v>25</v>
      </c>
      <c r="J2234" s="3">
        <f t="shared" si="473"/>
        <v>430.5</v>
      </c>
      <c r="K2234" s="55">
        <f t="shared" si="474"/>
        <v>1065</v>
      </c>
      <c r="L2234" s="55">
        <f t="shared" si="475"/>
        <v>172.5</v>
      </c>
      <c r="M2234" s="3">
        <f t="shared" si="476"/>
        <v>456</v>
      </c>
      <c r="N2234" s="55">
        <f t="shared" si="477"/>
        <v>1063.5</v>
      </c>
      <c r="O2234" s="5">
        <v>0</v>
      </c>
      <c r="P2234" s="3">
        <f t="shared" si="478"/>
        <v>3187.5</v>
      </c>
      <c r="Q2234" s="3">
        <f t="shared" si="479"/>
        <v>911.5</v>
      </c>
      <c r="R2234" s="3">
        <f t="shared" si="480"/>
        <v>2301</v>
      </c>
      <c r="S2234" s="57">
        <f t="shared" si="481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25">
      <c r="A2235" s="163">
        <v>1171</v>
      </c>
      <c r="B2235" s="2" t="s">
        <v>2355</v>
      </c>
      <c r="C2235" s="1" t="s">
        <v>34</v>
      </c>
      <c r="D2235" s="107" t="s">
        <v>1134</v>
      </c>
      <c r="E2235" s="1" t="s">
        <v>1184</v>
      </c>
      <c r="F2235" s="1" t="s">
        <v>32</v>
      </c>
      <c r="G2235" s="3">
        <v>15000</v>
      </c>
      <c r="H2235" s="58">
        <v>0</v>
      </c>
      <c r="I2235" s="3">
        <v>25</v>
      </c>
      <c r="J2235" s="3">
        <f t="shared" si="473"/>
        <v>430.5</v>
      </c>
      <c r="K2235" s="55">
        <f t="shared" si="474"/>
        <v>1065</v>
      </c>
      <c r="L2235" s="55">
        <f t="shared" si="475"/>
        <v>172.5</v>
      </c>
      <c r="M2235" s="3">
        <f t="shared" si="476"/>
        <v>456</v>
      </c>
      <c r="N2235" s="55">
        <f t="shared" si="477"/>
        <v>1063.5</v>
      </c>
      <c r="O2235" s="5">
        <v>0</v>
      </c>
      <c r="P2235" s="3">
        <f t="shared" si="478"/>
        <v>3187.5</v>
      </c>
      <c r="Q2235" s="3">
        <f t="shared" si="479"/>
        <v>911.5</v>
      </c>
      <c r="R2235" s="3">
        <f t="shared" si="480"/>
        <v>2301</v>
      </c>
      <c r="S2235" s="57">
        <f t="shared" si="481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25">
      <c r="A2236" s="163">
        <v>1172</v>
      </c>
      <c r="B2236" s="2" t="s">
        <v>2356</v>
      </c>
      <c r="C2236" s="1" t="s">
        <v>34</v>
      </c>
      <c r="D2236" s="107" t="s">
        <v>1134</v>
      </c>
      <c r="E2236" s="1" t="s">
        <v>1184</v>
      </c>
      <c r="F2236" s="1" t="s">
        <v>32</v>
      </c>
      <c r="G2236" s="3">
        <v>15000</v>
      </c>
      <c r="H2236" s="58">
        <v>0</v>
      </c>
      <c r="I2236" s="3">
        <v>25</v>
      </c>
      <c r="J2236" s="3">
        <f t="shared" si="473"/>
        <v>430.5</v>
      </c>
      <c r="K2236" s="55">
        <f t="shared" si="474"/>
        <v>1065</v>
      </c>
      <c r="L2236" s="55">
        <f t="shared" si="475"/>
        <v>172.5</v>
      </c>
      <c r="M2236" s="3">
        <f t="shared" si="476"/>
        <v>456</v>
      </c>
      <c r="N2236" s="55">
        <f t="shared" si="477"/>
        <v>1063.5</v>
      </c>
      <c r="O2236" s="5">
        <v>0</v>
      </c>
      <c r="P2236" s="3">
        <f t="shared" si="478"/>
        <v>3187.5</v>
      </c>
      <c r="Q2236" s="3">
        <f t="shared" si="479"/>
        <v>911.5</v>
      </c>
      <c r="R2236" s="3">
        <f t="shared" si="480"/>
        <v>2301</v>
      </c>
      <c r="S2236" s="57">
        <f t="shared" si="481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25">
      <c r="A2237" s="163">
        <v>1173</v>
      </c>
      <c r="B2237" s="2" t="s">
        <v>2357</v>
      </c>
      <c r="C2237" s="1" t="s">
        <v>34</v>
      </c>
      <c r="D2237" s="107" t="s">
        <v>1134</v>
      </c>
      <c r="E2237" s="1" t="s">
        <v>1184</v>
      </c>
      <c r="F2237" s="1" t="s">
        <v>32</v>
      </c>
      <c r="G2237" s="3">
        <v>15000</v>
      </c>
      <c r="H2237" s="58">
        <v>0</v>
      </c>
      <c r="I2237" s="3">
        <v>25</v>
      </c>
      <c r="J2237" s="3">
        <f t="shared" si="473"/>
        <v>430.5</v>
      </c>
      <c r="K2237" s="55">
        <f t="shared" si="474"/>
        <v>1065</v>
      </c>
      <c r="L2237" s="55">
        <f t="shared" si="475"/>
        <v>172.5</v>
      </c>
      <c r="M2237" s="3">
        <f t="shared" si="476"/>
        <v>456</v>
      </c>
      <c r="N2237" s="55">
        <f t="shared" si="477"/>
        <v>1063.5</v>
      </c>
      <c r="O2237" s="5">
        <v>0</v>
      </c>
      <c r="P2237" s="3">
        <f t="shared" si="478"/>
        <v>3187.5</v>
      </c>
      <c r="Q2237" s="3">
        <f t="shared" si="479"/>
        <v>911.5</v>
      </c>
      <c r="R2237" s="3">
        <f t="shared" si="480"/>
        <v>2301</v>
      </c>
      <c r="S2237" s="57">
        <f t="shared" si="481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25">
      <c r="A2238" s="163">
        <v>1174</v>
      </c>
      <c r="B2238" s="2" t="s">
        <v>2358</v>
      </c>
      <c r="C2238" s="1" t="s">
        <v>34</v>
      </c>
      <c r="D2238" s="107" t="s">
        <v>1134</v>
      </c>
      <c r="E2238" s="1" t="s">
        <v>1184</v>
      </c>
      <c r="F2238" s="1" t="s">
        <v>32</v>
      </c>
      <c r="G2238" s="3">
        <v>15000</v>
      </c>
      <c r="H2238" s="58">
        <v>0</v>
      </c>
      <c r="I2238" s="3">
        <v>25</v>
      </c>
      <c r="J2238" s="3">
        <f t="shared" si="473"/>
        <v>430.5</v>
      </c>
      <c r="K2238" s="55">
        <f t="shared" si="474"/>
        <v>1065</v>
      </c>
      <c r="L2238" s="55">
        <f t="shared" si="475"/>
        <v>172.5</v>
      </c>
      <c r="M2238" s="3">
        <f t="shared" si="476"/>
        <v>456</v>
      </c>
      <c r="N2238" s="55">
        <f t="shared" si="477"/>
        <v>1063.5</v>
      </c>
      <c r="O2238" s="5">
        <v>1350.12</v>
      </c>
      <c r="P2238" s="3">
        <f t="shared" si="478"/>
        <v>3187.5</v>
      </c>
      <c r="Q2238" s="3">
        <f t="shared" si="479"/>
        <v>2261.62</v>
      </c>
      <c r="R2238" s="3">
        <f t="shared" si="480"/>
        <v>2301</v>
      </c>
      <c r="S2238" s="57">
        <f t="shared" si="481"/>
        <v>12738.380000000001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25">
      <c r="A2239" s="163">
        <v>1175</v>
      </c>
      <c r="B2239" s="2" t="s">
        <v>2359</v>
      </c>
      <c r="C2239" s="1" t="s">
        <v>34</v>
      </c>
      <c r="D2239" s="107" t="s">
        <v>1134</v>
      </c>
      <c r="E2239" s="1" t="s">
        <v>1184</v>
      </c>
      <c r="F2239" s="1" t="s">
        <v>32</v>
      </c>
      <c r="G2239" s="3">
        <v>15000</v>
      </c>
      <c r="H2239" s="58">
        <v>0</v>
      </c>
      <c r="I2239" s="3">
        <v>25</v>
      </c>
      <c r="J2239" s="3">
        <f t="shared" si="473"/>
        <v>430.5</v>
      </c>
      <c r="K2239" s="55">
        <f t="shared" si="474"/>
        <v>1065</v>
      </c>
      <c r="L2239" s="55">
        <f t="shared" si="475"/>
        <v>172.5</v>
      </c>
      <c r="M2239" s="3">
        <f t="shared" si="476"/>
        <v>456</v>
      </c>
      <c r="N2239" s="55">
        <f t="shared" si="477"/>
        <v>1063.5</v>
      </c>
      <c r="O2239" s="5">
        <v>0</v>
      </c>
      <c r="P2239" s="3">
        <f t="shared" si="478"/>
        <v>3187.5</v>
      </c>
      <c r="Q2239" s="3">
        <f t="shared" si="479"/>
        <v>911.5</v>
      </c>
      <c r="R2239" s="3">
        <f t="shared" si="480"/>
        <v>2301</v>
      </c>
      <c r="S2239" s="57">
        <f t="shared" si="481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25">
      <c r="A2240" s="163">
        <v>1176</v>
      </c>
      <c r="B2240" s="2" t="s">
        <v>2360</v>
      </c>
      <c r="C2240" s="1" t="s">
        <v>34</v>
      </c>
      <c r="D2240" s="107" t="s">
        <v>1134</v>
      </c>
      <c r="E2240" s="1" t="s">
        <v>1184</v>
      </c>
      <c r="F2240" s="1" t="s">
        <v>32</v>
      </c>
      <c r="G2240" s="3">
        <v>15000</v>
      </c>
      <c r="H2240" s="58">
        <v>0</v>
      </c>
      <c r="I2240" s="3">
        <v>25</v>
      </c>
      <c r="J2240" s="3">
        <f t="shared" si="473"/>
        <v>430.5</v>
      </c>
      <c r="K2240" s="55">
        <f t="shared" si="474"/>
        <v>1065</v>
      </c>
      <c r="L2240" s="55">
        <f t="shared" si="475"/>
        <v>172.5</v>
      </c>
      <c r="M2240" s="3">
        <f t="shared" si="476"/>
        <v>456</v>
      </c>
      <c r="N2240" s="55">
        <f t="shared" si="477"/>
        <v>1063.5</v>
      </c>
      <c r="O2240" s="5">
        <v>0</v>
      </c>
      <c r="P2240" s="3">
        <f t="shared" si="478"/>
        <v>3187.5</v>
      </c>
      <c r="Q2240" s="3">
        <f t="shared" si="479"/>
        <v>911.5</v>
      </c>
      <c r="R2240" s="3">
        <f t="shared" si="480"/>
        <v>2301</v>
      </c>
      <c r="S2240" s="57">
        <f t="shared" si="481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25">
      <c r="A2241" s="163">
        <v>1177</v>
      </c>
      <c r="B2241" s="2" t="s">
        <v>2361</v>
      </c>
      <c r="C2241" s="1" t="s">
        <v>34</v>
      </c>
      <c r="D2241" s="107" t="s">
        <v>1134</v>
      </c>
      <c r="E2241" s="1" t="s">
        <v>1184</v>
      </c>
      <c r="F2241" s="1" t="s">
        <v>32</v>
      </c>
      <c r="G2241" s="3">
        <v>15000</v>
      </c>
      <c r="H2241" s="58">
        <v>0</v>
      </c>
      <c r="I2241" s="3">
        <v>25</v>
      </c>
      <c r="J2241" s="3">
        <f t="shared" si="473"/>
        <v>430.5</v>
      </c>
      <c r="K2241" s="55">
        <f t="shared" si="474"/>
        <v>1065</v>
      </c>
      <c r="L2241" s="55">
        <f t="shared" si="475"/>
        <v>172.5</v>
      </c>
      <c r="M2241" s="3">
        <f t="shared" si="476"/>
        <v>456</v>
      </c>
      <c r="N2241" s="55">
        <f t="shared" si="477"/>
        <v>1063.5</v>
      </c>
      <c r="O2241" s="5">
        <v>0</v>
      </c>
      <c r="P2241" s="3">
        <f t="shared" si="478"/>
        <v>3187.5</v>
      </c>
      <c r="Q2241" s="3">
        <f t="shared" si="479"/>
        <v>911.5</v>
      </c>
      <c r="R2241" s="3">
        <f t="shared" si="480"/>
        <v>2301</v>
      </c>
      <c r="S2241" s="57">
        <f t="shared" si="481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25">
      <c r="A2242" s="163">
        <v>1178</v>
      </c>
      <c r="B2242" s="120" t="s">
        <v>2362</v>
      </c>
      <c r="C2242" s="1" t="s">
        <v>34</v>
      </c>
      <c r="D2242" s="107" t="s">
        <v>1134</v>
      </c>
      <c r="E2242" s="1" t="s">
        <v>1184</v>
      </c>
      <c r="F2242" s="1" t="s">
        <v>32</v>
      </c>
      <c r="G2242" s="3">
        <v>15000</v>
      </c>
      <c r="H2242" s="58">
        <v>0</v>
      </c>
      <c r="I2242" s="3">
        <v>25</v>
      </c>
      <c r="J2242" s="3">
        <f t="shared" si="473"/>
        <v>430.5</v>
      </c>
      <c r="K2242" s="55">
        <f t="shared" si="474"/>
        <v>1065</v>
      </c>
      <c r="L2242" s="55">
        <f t="shared" si="475"/>
        <v>172.5</v>
      </c>
      <c r="M2242" s="3">
        <f t="shared" si="476"/>
        <v>456</v>
      </c>
      <c r="N2242" s="55">
        <f t="shared" si="477"/>
        <v>1063.5</v>
      </c>
      <c r="O2242" s="5">
        <v>0</v>
      </c>
      <c r="P2242" s="3">
        <f t="shared" si="478"/>
        <v>3187.5</v>
      </c>
      <c r="Q2242" s="3">
        <f t="shared" si="479"/>
        <v>911.5</v>
      </c>
      <c r="R2242" s="3">
        <f t="shared" si="480"/>
        <v>2301</v>
      </c>
      <c r="S2242" s="57">
        <f t="shared" si="481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25">
      <c r="A2243" s="163">
        <v>1179</v>
      </c>
      <c r="B2243" s="2" t="s">
        <v>2363</v>
      </c>
      <c r="C2243" s="1" t="s">
        <v>34</v>
      </c>
      <c r="D2243" s="107" t="s">
        <v>1134</v>
      </c>
      <c r="E2243" s="1" t="s">
        <v>1184</v>
      </c>
      <c r="F2243" s="1" t="s">
        <v>32</v>
      </c>
      <c r="G2243" s="3">
        <v>15000</v>
      </c>
      <c r="H2243" s="58">
        <v>0</v>
      </c>
      <c r="I2243" s="3">
        <v>25</v>
      </c>
      <c r="J2243" s="3">
        <f t="shared" si="473"/>
        <v>430.5</v>
      </c>
      <c r="K2243" s="55">
        <f t="shared" si="474"/>
        <v>1065</v>
      </c>
      <c r="L2243" s="55">
        <f t="shared" si="475"/>
        <v>172.5</v>
      </c>
      <c r="M2243" s="3">
        <f t="shared" si="476"/>
        <v>456</v>
      </c>
      <c r="N2243" s="55">
        <f t="shared" si="477"/>
        <v>1063.5</v>
      </c>
      <c r="O2243" s="5">
        <v>0</v>
      </c>
      <c r="P2243" s="3">
        <f t="shared" si="478"/>
        <v>3187.5</v>
      </c>
      <c r="Q2243" s="3">
        <f t="shared" si="479"/>
        <v>911.5</v>
      </c>
      <c r="R2243" s="3">
        <f t="shared" si="480"/>
        <v>2301</v>
      </c>
      <c r="S2243" s="57">
        <f t="shared" si="481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25">
      <c r="A2244" s="163">
        <v>1180</v>
      </c>
      <c r="B2244" s="2" t="s">
        <v>2364</v>
      </c>
      <c r="C2244" s="1" t="s">
        <v>34</v>
      </c>
      <c r="D2244" s="107" t="s">
        <v>1134</v>
      </c>
      <c r="E2244" s="1" t="s">
        <v>1184</v>
      </c>
      <c r="F2244" s="1" t="s">
        <v>32</v>
      </c>
      <c r="G2244" s="3">
        <v>15000</v>
      </c>
      <c r="H2244" s="58">
        <v>0</v>
      </c>
      <c r="I2244" s="3">
        <v>25</v>
      </c>
      <c r="J2244" s="3">
        <f t="shared" si="473"/>
        <v>430.5</v>
      </c>
      <c r="K2244" s="55">
        <f t="shared" si="474"/>
        <v>1065</v>
      </c>
      <c r="L2244" s="55">
        <f t="shared" si="475"/>
        <v>172.5</v>
      </c>
      <c r="M2244" s="3">
        <f t="shared" si="476"/>
        <v>456</v>
      </c>
      <c r="N2244" s="55">
        <f t="shared" si="477"/>
        <v>1063.5</v>
      </c>
      <c r="O2244" s="5">
        <v>0</v>
      </c>
      <c r="P2244" s="3">
        <f t="shared" si="478"/>
        <v>3187.5</v>
      </c>
      <c r="Q2244" s="3">
        <f t="shared" si="479"/>
        <v>911.5</v>
      </c>
      <c r="R2244" s="3">
        <f t="shared" si="480"/>
        <v>2301</v>
      </c>
      <c r="S2244" s="57">
        <f t="shared" si="481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25">
      <c r="A2245" s="163">
        <v>1181</v>
      </c>
      <c r="B2245" s="120" t="s">
        <v>2365</v>
      </c>
      <c r="C2245" s="1" t="s">
        <v>34</v>
      </c>
      <c r="D2245" s="107" t="s">
        <v>1134</v>
      </c>
      <c r="E2245" s="1" t="s">
        <v>1184</v>
      </c>
      <c r="F2245" s="1" t="s">
        <v>32</v>
      </c>
      <c r="G2245" s="3">
        <v>15000</v>
      </c>
      <c r="H2245" s="58">
        <v>0</v>
      </c>
      <c r="I2245" s="3">
        <v>25</v>
      </c>
      <c r="J2245" s="3">
        <f t="shared" si="473"/>
        <v>430.5</v>
      </c>
      <c r="K2245" s="55">
        <f t="shared" si="474"/>
        <v>1065</v>
      </c>
      <c r="L2245" s="55">
        <f t="shared" si="475"/>
        <v>172.5</v>
      </c>
      <c r="M2245" s="3">
        <f t="shared" si="476"/>
        <v>456</v>
      </c>
      <c r="N2245" s="55">
        <f t="shared" si="477"/>
        <v>1063.5</v>
      </c>
      <c r="O2245" s="5">
        <v>0</v>
      </c>
      <c r="P2245" s="3">
        <f t="shared" si="478"/>
        <v>3187.5</v>
      </c>
      <c r="Q2245" s="3">
        <f t="shared" si="479"/>
        <v>911.5</v>
      </c>
      <c r="R2245" s="3">
        <f t="shared" si="480"/>
        <v>2301</v>
      </c>
      <c r="S2245" s="57">
        <f t="shared" si="481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25">
      <c r="A2246" s="163">
        <v>1182</v>
      </c>
      <c r="B2246" s="120" t="s">
        <v>2366</v>
      </c>
      <c r="C2246" s="1" t="s">
        <v>34</v>
      </c>
      <c r="D2246" s="107" t="s">
        <v>1134</v>
      </c>
      <c r="E2246" s="1" t="s">
        <v>1184</v>
      </c>
      <c r="F2246" s="1" t="s">
        <v>32</v>
      </c>
      <c r="G2246" s="3">
        <v>15000</v>
      </c>
      <c r="H2246" s="58">
        <v>0</v>
      </c>
      <c r="I2246" s="3">
        <v>25</v>
      </c>
      <c r="J2246" s="3">
        <f t="shared" si="473"/>
        <v>430.5</v>
      </c>
      <c r="K2246" s="55">
        <f t="shared" si="474"/>
        <v>1065</v>
      </c>
      <c r="L2246" s="55">
        <f t="shared" si="475"/>
        <v>172.5</v>
      </c>
      <c r="M2246" s="3">
        <f t="shared" si="476"/>
        <v>456</v>
      </c>
      <c r="N2246" s="55">
        <f t="shared" si="477"/>
        <v>1063.5</v>
      </c>
      <c r="O2246" s="5">
        <v>0</v>
      </c>
      <c r="P2246" s="3">
        <f t="shared" si="478"/>
        <v>3187.5</v>
      </c>
      <c r="Q2246" s="3">
        <f t="shared" si="479"/>
        <v>911.5</v>
      </c>
      <c r="R2246" s="3">
        <f t="shared" si="480"/>
        <v>2301</v>
      </c>
      <c r="S2246" s="57">
        <f t="shared" si="481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25">
      <c r="A2247" s="163">
        <v>1183</v>
      </c>
      <c r="B2247" s="106" t="s">
        <v>2367</v>
      </c>
      <c r="C2247" s="1" t="s">
        <v>34</v>
      </c>
      <c r="D2247" s="107" t="s">
        <v>1134</v>
      </c>
      <c r="E2247" s="1" t="s">
        <v>1184</v>
      </c>
      <c r="F2247" s="1" t="s">
        <v>32</v>
      </c>
      <c r="G2247" s="3">
        <v>15000</v>
      </c>
      <c r="H2247" s="58">
        <v>0</v>
      </c>
      <c r="I2247" s="3">
        <v>25</v>
      </c>
      <c r="J2247" s="3">
        <f t="shared" si="473"/>
        <v>430.5</v>
      </c>
      <c r="K2247" s="55">
        <f t="shared" si="474"/>
        <v>1065</v>
      </c>
      <c r="L2247" s="55">
        <f t="shared" si="475"/>
        <v>172.5</v>
      </c>
      <c r="M2247" s="3">
        <f t="shared" si="476"/>
        <v>456</v>
      </c>
      <c r="N2247" s="55">
        <f t="shared" si="477"/>
        <v>1063.5</v>
      </c>
      <c r="O2247" s="5">
        <v>0</v>
      </c>
      <c r="P2247" s="3">
        <f t="shared" si="478"/>
        <v>3187.5</v>
      </c>
      <c r="Q2247" s="3">
        <f t="shared" si="479"/>
        <v>911.5</v>
      </c>
      <c r="R2247" s="3">
        <f t="shared" si="480"/>
        <v>2301</v>
      </c>
      <c r="S2247" s="57">
        <f t="shared" si="481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25">
      <c r="A2248" s="163">
        <v>1184</v>
      </c>
      <c r="B2248" s="2" t="s">
        <v>2368</v>
      </c>
      <c r="C2248" s="1" t="s">
        <v>34</v>
      </c>
      <c r="D2248" s="107" t="s">
        <v>1134</v>
      </c>
      <c r="E2248" s="1" t="s">
        <v>1184</v>
      </c>
      <c r="F2248" s="1" t="s">
        <v>32</v>
      </c>
      <c r="G2248" s="3">
        <v>15000</v>
      </c>
      <c r="H2248" s="58">
        <v>0</v>
      </c>
      <c r="I2248" s="3">
        <v>25</v>
      </c>
      <c r="J2248" s="3">
        <f t="shared" si="473"/>
        <v>430.5</v>
      </c>
      <c r="K2248" s="55">
        <f t="shared" si="474"/>
        <v>1065</v>
      </c>
      <c r="L2248" s="55">
        <f t="shared" si="475"/>
        <v>172.5</v>
      </c>
      <c r="M2248" s="3">
        <f t="shared" si="476"/>
        <v>456</v>
      </c>
      <c r="N2248" s="55">
        <f t="shared" si="477"/>
        <v>1063.5</v>
      </c>
      <c r="O2248" s="5">
        <v>0</v>
      </c>
      <c r="P2248" s="3">
        <f t="shared" si="478"/>
        <v>3187.5</v>
      </c>
      <c r="Q2248" s="3">
        <f t="shared" si="479"/>
        <v>911.5</v>
      </c>
      <c r="R2248" s="3">
        <f t="shared" si="480"/>
        <v>2301</v>
      </c>
      <c r="S2248" s="57">
        <f t="shared" si="481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25">
      <c r="A2249" s="163">
        <v>1185</v>
      </c>
      <c r="B2249" s="2" t="s">
        <v>2369</v>
      </c>
      <c r="C2249" s="1" t="s">
        <v>34</v>
      </c>
      <c r="D2249" s="107" t="s">
        <v>1134</v>
      </c>
      <c r="E2249" s="1" t="s">
        <v>1184</v>
      </c>
      <c r="F2249" s="1" t="s">
        <v>32</v>
      </c>
      <c r="G2249" s="3">
        <v>15000</v>
      </c>
      <c r="H2249" s="58">
        <v>0</v>
      </c>
      <c r="I2249" s="3">
        <v>25</v>
      </c>
      <c r="J2249" s="3">
        <f t="shared" si="473"/>
        <v>430.5</v>
      </c>
      <c r="K2249" s="55">
        <f t="shared" si="474"/>
        <v>1065</v>
      </c>
      <c r="L2249" s="55">
        <f t="shared" si="475"/>
        <v>172.5</v>
      </c>
      <c r="M2249" s="3">
        <f t="shared" si="476"/>
        <v>456</v>
      </c>
      <c r="N2249" s="55">
        <f t="shared" si="477"/>
        <v>1063.5</v>
      </c>
      <c r="O2249" s="5">
        <v>1350.12</v>
      </c>
      <c r="P2249" s="3">
        <f t="shared" si="478"/>
        <v>3187.5</v>
      </c>
      <c r="Q2249" s="3">
        <f t="shared" si="479"/>
        <v>2261.62</v>
      </c>
      <c r="R2249" s="3">
        <f t="shared" si="480"/>
        <v>2301</v>
      </c>
      <c r="S2249" s="57">
        <f t="shared" si="481"/>
        <v>12738.380000000001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25">
      <c r="A2250" s="163">
        <v>1186</v>
      </c>
      <c r="B2250" s="2" t="s">
        <v>2370</v>
      </c>
      <c r="C2250" s="1" t="s">
        <v>34</v>
      </c>
      <c r="D2250" s="107" t="s">
        <v>1134</v>
      </c>
      <c r="E2250" s="1" t="s">
        <v>1184</v>
      </c>
      <c r="F2250" s="1" t="s">
        <v>32</v>
      </c>
      <c r="G2250" s="3">
        <v>15000</v>
      </c>
      <c r="H2250" s="58">
        <v>0</v>
      </c>
      <c r="I2250" s="3">
        <v>25</v>
      </c>
      <c r="J2250" s="3">
        <f t="shared" si="473"/>
        <v>430.5</v>
      </c>
      <c r="K2250" s="55">
        <f t="shared" si="474"/>
        <v>1065</v>
      </c>
      <c r="L2250" s="55">
        <f t="shared" si="475"/>
        <v>172.5</v>
      </c>
      <c r="M2250" s="3">
        <f t="shared" si="476"/>
        <v>456</v>
      </c>
      <c r="N2250" s="55">
        <f t="shared" si="477"/>
        <v>1063.5</v>
      </c>
      <c r="O2250" s="5">
        <v>0</v>
      </c>
      <c r="P2250" s="3">
        <f t="shared" si="478"/>
        <v>3187.5</v>
      </c>
      <c r="Q2250" s="3">
        <f t="shared" si="479"/>
        <v>911.5</v>
      </c>
      <c r="R2250" s="3">
        <f t="shared" si="480"/>
        <v>2301</v>
      </c>
      <c r="S2250" s="57">
        <f t="shared" si="481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25">
      <c r="A2251" s="163">
        <v>1187</v>
      </c>
      <c r="B2251" s="2" t="s">
        <v>2371</v>
      </c>
      <c r="C2251" s="1" t="s">
        <v>34</v>
      </c>
      <c r="D2251" s="107" t="s">
        <v>1134</v>
      </c>
      <c r="E2251" s="1" t="s">
        <v>1184</v>
      </c>
      <c r="F2251" s="1" t="s">
        <v>32</v>
      </c>
      <c r="G2251" s="3">
        <v>15000</v>
      </c>
      <c r="H2251" s="58">
        <v>0</v>
      </c>
      <c r="I2251" s="3">
        <v>25</v>
      </c>
      <c r="J2251" s="3">
        <f t="shared" si="473"/>
        <v>430.5</v>
      </c>
      <c r="K2251" s="55">
        <f t="shared" si="474"/>
        <v>1065</v>
      </c>
      <c r="L2251" s="55">
        <f t="shared" si="475"/>
        <v>172.5</v>
      </c>
      <c r="M2251" s="3">
        <f t="shared" si="476"/>
        <v>456</v>
      </c>
      <c r="N2251" s="55">
        <f t="shared" si="477"/>
        <v>1063.5</v>
      </c>
      <c r="O2251" s="5">
        <v>0</v>
      </c>
      <c r="P2251" s="3">
        <f t="shared" si="478"/>
        <v>3187.5</v>
      </c>
      <c r="Q2251" s="3">
        <f t="shared" si="479"/>
        <v>911.5</v>
      </c>
      <c r="R2251" s="3">
        <f t="shared" si="480"/>
        <v>2301</v>
      </c>
      <c r="S2251" s="57">
        <f t="shared" si="481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25">
      <c r="A2252" s="163">
        <v>1188</v>
      </c>
      <c r="B2252" s="2" t="s">
        <v>2372</v>
      </c>
      <c r="C2252" s="1" t="s">
        <v>30</v>
      </c>
      <c r="D2252" s="107" t="s">
        <v>1134</v>
      </c>
      <c r="E2252" s="1" t="s">
        <v>1184</v>
      </c>
      <c r="F2252" s="1" t="s">
        <v>32</v>
      </c>
      <c r="G2252" s="3">
        <v>15097.5</v>
      </c>
      <c r="H2252" s="58">
        <v>0</v>
      </c>
      <c r="I2252" s="3">
        <v>25</v>
      </c>
      <c r="J2252" s="3">
        <f t="shared" si="473"/>
        <v>433.29825</v>
      </c>
      <c r="K2252" s="55">
        <f t="shared" si="474"/>
        <v>1071.9224999999999</v>
      </c>
      <c r="L2252" s="55">
        <f t="shared" si="475"/>
        <v>173.62125</v>
      </c>
      <c r="M2252" s="3">
        <f t="shared" si="476"/>
        <v>458.964</v>
      </c>
      <c r="N2252" s="55">
        <f t="shared" si="477"/>
        <v>1070.41275</v>
      </c>
      <c r="O2252" s="5">
        <v>0</v>
      </c>
      <c r="P2252" s="3">
        <f t="shared" si="478"/>
        <v>3208.21875</v>
      </c>
      <c r="Q2252" s="3">
        <f t="shared" si="479"/>
        <v>917.26224999999999</v>
      </c>
      <c r="R2252" s="3">
        <f t="shared" si="480"/>
        <v>2315.9564999999998</v>
      </c>
      <c r="S2252" s="57">
        <f t="shared" si="481"/>
        <v>14180.23775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25">
      <c r="A2253" s="163">
        <v>1189</v>
      </c>
      <c r="B2253" s="2" t="s">
        <v>2373</v>
      </c>
      <c r="C2253" s="1" t="s">
        <v>30</v>
      </c>
      <c r="D2253" s="107" t="s">
        <v>1134</v>
      </c>
      <c r="E2253" s="1" t="s">
        <v>1184</v>
      </c>
      <c r="F2253" s="1" t="s">
        <v>32</v>
      </c>
      <c r="G2253" s="3">
        <v>15000</v>
      </c>
      <c r="H2253" s="58">
        <v>0</v>
      </c>
      <c r="I2253" s="3">
        <v>25</v>
      </c>
      <c r="J2253" s="3">
        <f t="shared" si="473"/>
        <v>430.5</v>
      </c>
      <c r="K2253" s="55">
        <f t="shared" si="474"/>
        <v>1065</v>
      </c>
      <c r="L2253" s="55">
        <f t="shared" si="475"/>
        <v>172.5</v>
      </c>
      <c r="M2253" s="3">
        <f t="shared" si="476"/>
        <v>456</v>
      </c>
      <c r="N2253" s="55">
        <f t="shared" si="477"/>
        <v>1063.5</v>
      </c>
      <c r="O2253" s="5">
        <v>0</v>
      </c>
      <c r="P2253" s="3">
        <f t="shared" si="478"/>
        <v>3187.5</v>
      </c>
      <c r="Q2253" s="3">
        <f t="shared" si="479"/>
        <v>911.5</v>
      </c>
      <c r="R2253" s="3">
        <f t="shared" si="480"/>
        <v>2301</v>
      </c>
      <c r="S2253" s="57">
        <f t="shared" si="481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25">
      <c r="A2254" s="163">
        <v>1190</v>
      </c>
      <c r="B2254" s="2" t="s">
        <v>2374</v>
      </c>
      <c r="C2254" s="1" t="s">
        <v>34</v>
      </c>
      <c r="D2254" s="107" t="s">
        <v>1134</v>
      </c>
      <c r="E2254" s="1" t="s">
        <v>1184</v>
      </c>
      <c r="F2254" s="1" t="s">
        <v>32</v>
      </c>
      <c r="G2254" s="3">
        <v>15000</v>
      </c>
      <c r="H2254" s="58">
        <v>0</v>
      </c>
      <c r="I2254" s="3">
        <v>25</v>
      </c>
      <c r="J2254" s="3">
        <f t="shared" si="473"/>
        <v>430.5</v>
      </c>
      <c r="K2254" s="55">
        <f t="shared" si="474"/>
        <v>1065</v>
      </c>
      <c r="L2254" s="55">
        <f t="shared" si="475"/>
        <v>172.5</v>
      </c>
      <c r="M2254" s="3">
        <f t="shared" si="476"/>
        <v>456</v>
      </c>
      <c r="N2254" s="55">
        <f t="shared" si="477"/>
        <v>1063.5</v>
      </c>
      <c r="O2254" s="5">
        <v>0</v>
      </c>
      <c r="P2254" s="3">
        <f t="shared" si="478"/>
        <v>3187.5</v>
      </c>
      <c r="Q2254" s="3">
        <f t="shared" si="479"/>
        <v>911.5</v>
      </c>
      <c r="R2254" s="3">
        <f t="shared" si="480"/>
        <v>2301</v>
      </c>
      <c r="S2254" s="57">
        <f t="shared" si="481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25">
      <c r="A2255" s="163">
        <v>1191</v>
      </c>
      <c r="B2255" s="120" t="s">
        <v>2375</v>
      </c>
      <c r="C2255" s="1" t="s">
        <v>34</v>
      </c>
      <c r="D2255" s="107" t="s">
        <v>1134</v>
      </c>
      <c r="E2255" s="1" t="s">
        <v>1184</v>
      </c>
      <c r="F2255" s="1" t="s">
        <v>32</v>
      </c>
      <c r="G2255" s="3">
        <v>15000</v>
      </c>
      <c r="H2255" s="58">
        <v>0</v>
      </c>
      <c r="I2255" s="3">
        <v>25</v>
      </c>
      <c r="J2255" s="3">
        <f t="shared" si="473"/>
        <v>430.5</v>
      </c>
      <c r="K2255" s="55">
        <f t="shared" si="474"/>
        <v>1065</v>
      </c>
      <c r="L2255" s="55">
        <f t="shared" si="475"/>
        <v>172.5</v>
      </c>
      <c r="M2255" s="3">
        <f t="shared" si="476"/>
        <v>456</v>
      </c>
      <c r="N2255" s="55">
        <f t="shared" si="477"/>
        <v>1063.5</v>
      </c>
      <c r="O2255" s="5">
        <v>0</v>
      </c>
      <c r="P2255" s="3">
        <f t="shared" si="478"/>
        <v>3187.5</v>
      </c>
      <c r="Q2255" s="3">
        <f t="shared" si="479"/>
        <v>911.5</v>
      </c>
      <c r="R2255" s="3">
        <f t="shared" si="480"/>
        <v>2301</v>
      </c>
      <c r="S2255" s="57">
        <f t="shared" si="481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25">
      <c r="A2256" s="163">
        <v>1192</v>
      </c>
      <c r="B2256" s="2" t="s">
        <v>2376</v>
      </c>
      <c r="C2256" s="1" t="s">
        <v>34</v>
      </c>
      <c r="D2256" s="107" t="s">
        <v>1134</v>
      </c>
      <c r="E2256" s="1" t="s">
        <v>1184</v>
      </c>
      <c r="F2256" s="1" t="s">
        <v>32</v>
      </c>
      <c r="G2256" s="3">
        <v>15000</v>
      </c>
      <c r="H2256" s="58">
        <v>0</v>
      </c>
      <c r="I2256" s="3">
        <v>25</v>
      </c>
      <c r="J2256" s="3">
        <f t="shared" si="473"/>
        <v>430.5</v>
      </c>
      <c r="K2256" s="55">
        <f t="shared" si="474"/>
        <v>1065</v>
      </c>
      <c r="L2256" s="55">
        <f t="shared" si="475"/>
        <v>172.5</v>
      </c>
      <c r="M2256" s="3">
        <f t="shared" si="476"/>
        <v>456</v>
      </c>
      <c r="N2256" s="55">
        <f t="shared" si="477"/>
        <v>1063.5</v>
      </c>
      <c r="O2256" s="5">
        <v>0</v>
      </c>
      <c r="P2256" s="3">
        <f t="shared" si="478"/>
        <v>3187.5</v>
      </c>
      <c r="Q2256" s="3">
        <f t="shared" si="479"/>
        <v>911.5</v>
      </c>
      <c r="R2256" s="3">
        <f t="shared" si="480"/>
        <v>2301</v>
      </c>
      <c r="S2256" s="57">
        <f t="shared" si="481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25">
      <c r="A2257" s="163">
        <v>1193</v>
      </c>
      <c r="B2257" s="120" t="s">
        <v>2377</v>
      </c>
      <c r="C2257" s="1" t="s">
        <v>34</v>
      </c>
      <c r="D2257" s="107" t="s">
        <v>1134</v>
      </c>
      <c r="E2257" s="1" t="s">
        <v>1184</v>
      </c>
      <c r="F2257" s="1" t="s">
        <v>32</v>
      </c>
      <c r="G2257" s="3">
        <v>15000</v>
      </c>
      <c r="H2257" s="58">
        <v>0</v>
      </c>
      <c r="I2257" s="3">
        <v>25</v>
      </c>
      <c r="J2257" s="3">
        <f t="shared" si="473"/>
        <v>430.5</v>
      </c>
      <c r="K2257" s="55">
        <f t="shared" si="474"/>
        <v>1065</v>
      </c>
      <c r="L2257" s="55">
        <f t="shared" si="475"/>
        <v>172.5</v>
      </c>
      <c r="M2257" s="3">
        <f t="shared" si="476"/>
        <v>456</v>
      </c>
      <c r="N2257" s="55">
        <f t="shared" si="477"/>
        <v>1063.5</v>
      </c>
      <c r="O2257" s="5">
        <v>0</v>
      </c>
      <c r="P2257" s="3">
        <f t="shared" si="478"/>
        <v>3187.5</v>
      </c>
      <c r="Q2257" s="3">
        <f t="shared" si="479"/>
        <v>911.5</v>
      </c>
      <c r="R2257" s="3">
        <f t="shared" si="480"/>
        <v>2301</v>
      </c>
      <c r="S2257" s="57">
        <f t="shared" si="481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25">
      <c r="A2258" s="163">
        <v>1194</v>
      </c>
      <c r="B2258" s="2" t="s">
        <v>2378</v>
      </c>
      <c r="C2258" s="1" t="s">
        <v>34</v>
      </c>
      <c r="D2258" s="107" t="s">
        <v>1134</v>
      </c>
      <c r="E2258" s="1" t="s">
        <v>1184</v>
      </c>
      <c r="F2258" s="1" t="s">
        <v>32</v>
      </c>
      <c r="G2258" s="3">
        <v>15000</v>
      </c>
      <c r="H2258" s="58">
        <v>0</v>
      </c>
      <c r="I2258" s="3">
        <v>25</v>
      </c>
      <c r="J2258" s="3">
        <f t="shared" si="473"/>
        <v>430.5</v>
      </c>
      <c r="K2258" s="55">
        <f t="shared" si="474"/>
        <v>1065</v>
      </c>
      <c r="L2258" s="55">
        <f t="shared" si="475"/>
        <v>172.5</v>
      </c>
      <c r="M2258" s="3">
        <f t="shared" si="476"/>
        <v>456</v>
      </c>
      <c r="N2258" s="55">
        <f t="shared" si="477"/>
        <v>1063.5</v>
      </c>
      <c r="O2258" s="5">
        <v>0</v>
      </c>
      <c r="P2258" s="3">
        <f t="shared" si="478"/>
        <v>3187.5</v>
      </c>
      <c r="Q2258" s="3">
        <f t="shared" si="479"/>
        <v>911.5</v>
      </c>
      <c r="R2258" s="3">
        <f t="shared" si="480"/>
        <v>2301</v>
      </c>
      <c r="S2258" s="57">
        <f t="shared" si="481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25">
      <c r="A2259" s="163">
        <v>1195</v>
      </c>
      <c r="B2259" s="2" t="s">
        <v>2379</v>
      </c>
      <c r="C2259" s="1" t="s">
        <v>34</v>
      </c>
      <c r="D2259" s="107" t="s">
        <v>1134</v>
      </c>
      <c r="E2259" s="1" t="s">
        <v>1184</v>
      </c>
      <c r="F2259" s="1" t="s">
        <v>32</v>
      </c>
      <c r="G2259" s="3">
        <v>15000</v>
      </c>
      <c r="H2259" s="58">
        <v>0</v>
      </c>
      <c r="I2259" s="3">
        <v>25</v>
      </c>
      <c r="J2259" s="3">
        <f t="shared" si="473"/>
        <v>430.5</v>
      </c>
      <c r="K2259" s="55">
        <f t="shared" si="474"/>
        <v>1065</v>
      </c>
      <c r="L2259" s="55">
        <f t="shared" si="475"/>
        <v>172.5</v>
      </c>
      <c r="M2259" s="3">
        <f t="shared" si="476"/>
        <v>456</v>
      </c>
      <c r="N2259" s="55">
        <f t="shared" si="477"/>
        <v>1063.5</v>
      </c>
      <c r="O2259" s="5">
        <v>0</v>
      </c>
      <c r="P2259" s="3">
        <f t="shared" si="478"/>
        <v>3187.5</v>
      </c>
      <c r="Q2259" s="3">
        <f t="shared" si="479"/>
        <v>911.5</v>
      </c>
      <c r="R2259" s="3">
        <f t="shared" si="480"/>
        <v>2301</v>
      </c>
      <c r="S2259" s="57">
        <f t="shared" si="481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25">
      <c r="A2260" s="163">
        <v>1196</v>
      </c>
      <c r="B2260" s="120" t="s">
        <v>2380</v>
      </c>
      <c r="C2260" s="1" t="s">
        <v>34</v>
      </c>
      <c r="D2260" s="107" t="s">
        <v>1134</v>
      </c>
      <c r="E2260" s="1" t="s">
        <v>1184</v>
      </c>
      <c r="F2260" s="1" t="s">
        <v>32</v>
      </c>
      <c r="G2260" s="3">
        <v>15000</v>
      </c>
      <c r="H2260" s="58">
        <v>0</v>
      </c>
      <c r="I2260" s="3">
        <v>25</v>
      </c>
      <c r="J2260" s="3">
        <f t="shared" si="473"/>
        <v>430.5</v>
      </c>
      <c r="K2260" s="55">
        <f t="shared" si="474"/>
        <v>1065</v>
      </c>
      <c r="L2260" s="55">
        <f t="shared" si="475"/>
        <v>172.5</v>
      </c>
      <c r="M2260" s="3">
        <f t="shared" si="476"/>
        <v>456</v>
      </c>
      <c r="N2260" s="55">
        <f t="shared" si="477"/>
        <v>1063.5</v>
      </c>
      <c r="O2260" s="5">
        <v>0</v>
      </c>
      <c r="P2260" s="3">
        <f t="shared" si="478"/>
        <v>3187.5</v>
      </c>
      <c r="Q2260" s="3">
        <f t="shared" si="479"/>
        <v>911.5</v>
      </c>
      <c r="R2260" s="3">
        <f t="shared" si="480"/>
        <v>2301</v>
      </c>
      <c r="S2260" s="57">
        <f t="shared" si="481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25">
      <c r="A2261" s="163">
        <v>1197</v>
      </c>
      <c r="B2261" s="2" t="s">
        <v>2381</v>
      </c>
      <c r="C2261" s="1" t="s">
        <v>34</v>
      </c>
      <c r="D2261" s="107" t="s">
        <v>1134</v>
      </c>
      <c r="E2261" s="1" t="s">
        <v>1184</v>
      </c>
      <c r="F2261" s="1" t="s">
        <v>32</v>
      </c>
      <c r="G2261" s="3">
        <v>15000</v>
      </c>
      <c r="H2261" s="58">
        <v>0</v>
      </c>
      <c r="I2261" s="3">
        <v>25</v>
      </c>
      <c r="J2261" s="3">
        <f t="shared" si="473"/>
        <v>430.5</v>
      </c>
      <c r="K2261" s="55">
        <f t="shared" si="474"/>
        <v>1065</v>
      </c>
      <c r="L2261" s="55">
        <f t="shared" si="475"/>
        <v>172.5</v>
      </c>
      <c r="M2261" s="3">
        <f t="shared" si="476"/>
        <v>456</v>
      </c>
      <c r="N2261" s="55">
        <f t="shared" si="477"/>
        <v>1063.5</v>
      </c>
      <c r="O2261" s="5">
        <v>0</v>
      </c>
      <c r="P2261" s="3">
        <f t="shared" si="478"/>
        <v>3187.5</v>
      </c>
      <c r="Q2261" s="3">
        <f t="shared" si="479"/>
        <v>911.5</v>
      </c>
      <c r="R2261" s="3">
        <f t="shared" si="480"/>
        <v>2301</v>
      </c>
      <c r="S2261" s="57">
        <f t="shared" si="481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25">
      <c r="A2262" s="163">
        <v>1198</v>
      </c>
      <c r="B2262" s="2" t="s">
        <v>2382</v>
      </c>
      <c r="C2262" s="1" t="s">
        <v>34</v>
      </c>
      <c r="D2262" s="107" t="s">
        <v>1134</v>
      </c>
      <c r="E2262" s="1" t="s">
        <v>1184</v>
      </c>
      <c r="F2262" s="1" t="s">
        <v>32</v>
      </c>
      <c r="G2262" s="3">
        <v>15000</v>
      </c>
      <c r="H2262" s="58">
        <v>0</v>
      </c>
      <c r="I2262" s="3">
        <v>25</v>
      </c>
      <c r="J2262" s="3">
        <f t="shared" si="473"/>
        <v>430.5</v>
      </c>
      <c r="K2262" s="55">
        <f t="shared" si="474"/>
        <v>1065</v>
      </c>
      <c r="L2262" s="55">
        <f t="shared" si="475"/>
        <v>172.5</v>
      </c>
      <c r="M2262" s="3">
        <f t="shared" si="476"/>
        <v>456</v>
      </c>
      <c r="N2262" s="55">
        <f t="shared" si="477"/>
        <v>1063.5</v>
      </c>
      <c r="O2262" s="5">
        <v>1350.12</v>
      </c>
      <c r="P2262" s="3">
        <f t="shared" si="478"/>
        <v>3187.5</v>
      </c>
      <c r="Q2262" s="3">
        <f t="shared" si="479"/>
        <v>2261.62</v>
      </c>
      <c r="R2262" s="3">
        <f t="shared" si="480"/>
        <v>2301</v>
      </c>
      <c r="S2262" s="57">
        <f t="shared" si="481"/>
        <v>12738.380000000001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25">
      <c r="A2263" s="163">
        <v>1199</v>
      </c>
      <c r="B2263" s="2" t="s">
        <v>2383</v>
      </c>
      <c r="C2263" s="1" t="s">
        <v>34</v>
      </c>
      <c r="D2263" s="107" t="s">
        <v>1134</v>
      </c>
      <c r="E2263" s="1" t="s">
        <v>1184</v>
      </c>
      <c r="F2263" s="1" t="s">
        <v>32</v>
      </c>
      <c r="G2263" s="3">
        <v>15000</v>
      </c>
      <c r="H2263" s="58">
        <v>0</v>
      </c>
      <c r="I2263" s="3">
        <v>25</v>
      </c>
      <c r="J2263" s="3">
        <f t="shared" si="473"/>
        <v>430.5</v>
      </c>
      <c r="K2263" s="55">
        <f t="shared" si="474"/>
        <v>1065</v>
      </c>
      <c r="L2263" s="55">
        <f t="shared" si="475"/>
        <v>172.5</v>
      </c>
      <c r="M2263" s="3">
        <f t="shared" si="476"/>
        <v>456</v>
      </c>
      <c r="N2263" s="55">
        <f t="shared" si="477"/>
        <v>1063.5</v>
      </c>
      <c r="O2263" s="5">
        <v>0</v>
      </c>
      <c r="P2263" s="3">
        <f t="shared" si="478"/>
        <v>3187.5</v>
      </c>
      <c r="Q2263" s="3">
        <f t="shared" si="479"/>
        <v>911.5</v>
      </c>
      <c r="R2263" s="3">
        <f t="shared" si="480"/>
        <v>2301</v>
      </c>
      <c r="S2263" s="57">
        <f t="shared" si="481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25">
      <c r="A2264" s="163">
        <v>1200</v>
      </c>
      <c r="B2264" s="2" t="s">
        <v>2384</v>
      </c>
      <c r="C2264" s="1" t="s">
        <v>34</v>
      </c>
      <c r="D2264" s="107" t="s">
        <v>1134</v>
      </c>
      <c r="E2264" s="1" t="s">
        <v>1184</v>
      </c>
      <c r="F2264" s="1" t="s">
        <v>32</v>
      </c>
      <c r="G2264" s="3">
        <v>15000</v>
      </c>
      <c r="H2264" s="58">
        <v>0</v>
      </c>
      <c r="I2264" s="3">
        <v>25</v>
      </c>
      <c r="J2264" s="3">
        <f t="shared" si="473"/>
        <v>430.5</v>
      </c>
      <c r="K2264" s="55">
        <f t="shared" si="474"/>
        <v>1065</v>
      </c>
      <c r="L2264" s="55">
        <f t="shared" si="475"/>
        <v>172.5</v>
      </c>
      <c r="M2264" s="3">
        <f t="shared" si="476"/>
        <v>456</v>
      </c>
      <c r="N2264" s="55">
        <f t="shared" si="477"/>
        <v>1063.5</v>
      </c>
      <c r="O2264" s="5">
        <v>0</v>
      </c>
      <c r="P2264" s="3">
        <f t="shared" si="478"/>
        <v>3187.5</v>
      </c>
      <c r="Q2264" s="3">
        <f t="shared" si="479"/>
        <v>911.5</v>
      </c>
      <c r="R2264" s="3">
        <f t="shared" si="480"/>
        <v>2301</v>
      </c>
      <c r="S2264" s="57">
        <f t="shared" si="481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25">
      <c r="A2265" s="163">
        <v>1201</v>
      </c>
      <c r="B2265" s="2" t="s">
        <v>2385</v>
      </c>
      <c r="C2265" s="1" t="s">
        <v>34</v>
      </c>
      <c r="D2265" s="107" t="s">
        <v>1134</v>
      </c>
      <c r="E2265" s="1" t="s">
        <v>1184</v>
      </c>
      <c r="F2265" s="1" t="s">
        <v>32</v>
      </c>
      <c r="G2265" s="3">
        <v>15000</v>
      </c>
      <c r="H2265" s="58">
        <v>0</v>
      </c>
      <c r="I2265" s="3">
        <v>25</v>
      </c>
      <c r="J2265" s="3">
        <f t="shared" si="473"/>
        <v>430.5</v>
      </c>
      <c r="K2265" s="55">
        <f t="shared" si="474"/>
        <v>1065</v>
      </c>
      <c r="L2265" s="55">
        <f t="shared" si="475"/>
        <v>172.5</v>
      </c>
      <c r="M2265" s="3">
        <f t="shared" si="476"/>
        <v>456</v>
      </c>
      <c r="N2265" s="55">
        <f t="shared" si="477"/>
        <v>1063.5</v>
      </c>
      <c r="O2265" s="5">
        <v>0</v>
      </c>
      <c r="P2265" s="3">
        <f t="shared" si="478"/>
        <v>3187.5</v>
      </c>
      <c r="Q2265" s="3">
        <f t="shared" si="479"/>
        <v>911.5</v>
      </c>
      <c r="R2265" s="3">
        <f t="shared" si="480"/>
        <v>2301</v>
      </c>
      <c r="S2265" s="57">
        <f t="shared" si="481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25">
      <c r="A2266" s="163">
        <v>1202</v>
      </c>
      <c r="B2266" s="2" t="s">
        <v>2386</v>
      </c>
      <c r="C2266" s="1" t="s">
        <v>30</v>
      </c>
      <c r="D2266" s="107" t="s">
        <v>1134</v>
      </c>
      <c r="E2266" s="1" t="s">
        <v>1184</v>
      </c>
      <c r="F2266" s="1" t="s">
        <v>32</v>
      </c>
      <c r="G2266" s="3">
        <v>15000</v>
      </c>
      <c r="H2266" s="58">
        <v>0</v>
      </c>
      <c r="I2266" s="3">
        <v>25</v>
      </c>
      <c r="J2266" s="3">
        <f t="shared" si="473"/>
        <v>430.5</v>
      </c>
      <c r="K2266" s="55">
        <f t="shared" si="474"/>
        <v>1065</v>
      </c>
      <c r="L2266" s="55">
        <f t="shared" si="475"/>
        <v>172.5</v>
      </c>
      <c r="M2266" s="3">
        <f t="shared" si="476"/>
        <v>456</v>
      </c>
      <c r="N2266" s="55">
        <f t="shared" si="477"/>
        <v>1063.5</v>
      </c>
      <c r="O2266" s="5">
        <v>0</v>
      </c>
      <c r="P2266" s="3">
        <f t="shared" si="478"/>
        <v>3187.5</v>
      </c>
      <c r="Q2266" s="3">
        <f t="shared" si="479"/>
        <v>911.5</v>
      </c>
      <c r="R2266" s="3">
        <f t="shared" si="480"/>
        <v>2301</v>
      </c>
      <c r="S2266" s="57">
        <f t="shared" si="481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25">
      <c r="A2267" s="163">
        <v>1203</v>
      </c>
      <c r="B2267" s="120" t="s">
        <v>2387</v>
      </c>
      <c r="C2267" s="1" t="s">
        <v>34</v>
      </c>
      <c r="D2267" s="107" t="s">
        <v>1134</v>
      </c>
      <c r="E2267" s="1" t="s">
        <v>1184</v>
      </c>
      <c r="F2267" s="1" t="s">
        <v>32</v>
      </c>
      <c r="G2267" s="3">
        <v>15000</v>
      </c>
      <c r="H2267" s="58">
        <v>0</v>
      </c>
      <c r="I2267" s="3">
        <v>25</v>
      </c>
      <c r="J2267" s="3">
        <f t="shared" si="473"/>
        <v>430.5</v>
      </c>
      <c r="K2267" s="55">
        <f t="shared" si="474"/>
        <v>1065</v>
      </c>
      <c r="L2267" s="55">
        <f t="shared" si="475"/>
        <v>172.5</v>
      </c>
      <c r="M2267" s="3">
        <f t="shared" si="476"/>
        <v>456</v>
      </c>
      <c r="N2267" s="55">
        <f t="shared" si="477"/>
        <v>1063.5</v>
      </c>
      <c r="O2267" s="5">
        <v>0</v>
      </c>
      <c r="P2267" s="3">
        <f t="shared" si="478"/>
        <v>3187.5</v>
      </c>
      <c r="Q2267" s="3">
        <f t="shared" si="479"/>
        <v>911.5</v>
      </c>
      <c r="R2267" s="3">
        <f t="shared" si="480"/>
        <v>2301</v>
      </c>
      <c r="S2267" s="57">
        <f t="shared" si="481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25">
      <c r="A2268" s="163">
        <v>1204</v>
      </c>
      <c r="B2268" s="2" t="s">
        <v>2388</v>
      </c>
      <c r="C2268" s="1" t="s">
        <v>30</v>
      </c>
      <c r="D2268" s="107" t="s">
        <v>1134</v>
      </c>
      <c r="E2268" s="1" t="s">
        <v>1184</v>
      </c>
      <c r="F2268" s="1" t="s">
        <v>32</v>
      </c>
      <c r="G2268" s="3">
        <v>15000</v>
      </c>
      <c r="H2268" s="58">
        <v>0</v>
      </c>
      <c r="I2268" s="3">
        <v>25</v>
      </c>
      <c r="J2268" s="3">
        <f t="shared" si="473"/>
        <v>430.5</v>
      </c>
      <c r="K2268" s="55">
        <f t="shared" si="474"/>
        <v>1065</v>
      </c>
      <c r="L2268" s="55">
        <f t="shared" si="475"/>
        <v>172.5</v>
      </c>
      <c r="M2268" s="3">
        <f t="shared" si="476"/>
        <v>456</v>
      </c>
      <c r="N2268" s="55">
        <f t="shared" si="477"/>
        <v>1063.5</v>
      </c>
      <c r="O2268" s="5">
        <v>0</v>
      </c>
      <c r="P2268" s="3">
        <f t="shared" si="478"/>
        <v>3187.5</v>
      </c>
      <c r="Q2268" s="3">
        <f t="shared" si="479"/>
        <v>911.5</v>
      </c>
      <c r="R2268" s="3">
        <f t="shared" si="480"/>
        <v>2301</v>
      </c>
      <c r="S2268" s="57">
        <f t="shared" si="481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25">
      <c r="A2269" s="163">
        <v>1205</v>
      </c>
      <c r="B2269" s="120" t="s">
        <v>2389</v>
      </c>
      <c r="C2269" s="1" t="s">
        <v>30</v>
      </c>
      <c r="D2269" s="107" t="s">
        <v>1134</v>
      </c>
      <c r="E2269" s="1" t="s">
        <v>1184</v>
      </c>
      <c r="F2269" s="1" t="s">
        <v>32</v>
      </c>
      <c r="G2269" s="3">
        <v>15000</v>
      </c>
      <c r="H2269" s="58">
        <v>0</v>
      </c>
      <c r="I2269" s="3">
        <v>25</v>
      </c>
      <c r="J2269" s="3">
        <f t="shared" si="473"/>
        <v>430.5</v>
      </c>
      <c r="K2269" s="55">
        <f t="shared" si="474"/>
        <v>1065</v>
      </c>
      <c r="L2269" s="55">
        <f t="shared" si="475"/>
        <v>172.5</v>
      </c>
      <c r="M2269" s="3">
        <f t="shared" si="476"/>
        <v>456</v>
      </c>
      <c r="N2269" s="55">
        <f t="shared" si="477"/>
        <v>1063.5</v>
      </c>
      <c r="O2269" s="5">
        <v>0</v>
      </c>
      <c r="P2269" s="3">
        <f t="shared" si="478"/>
        <v>3187.5</v>
      </c>
      <c r="Q2269" s="3">
        <f t="shared" si="479"/>
        <v>911.5</v>
      </c>
      <c r="R2269" s="3">
        <f t="shared" si="480"/>
        <v>2301</v>
      </c>
      <c r="S2269" s="57">
        <f t="shared" si="481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25">
      <c r="A2270" s="163">
        <v>1206</v>
      </c>
      <c r="B2270" s="2" t="s">
        <v>2390</v>
      </c>
      <c r="C2270" s="1" t="s">
        <v>34</v>
      </c>
      <c r="D2270" s="107" t="s">
        <v>1134</v>
      </c>
      <c r="E2270" s="1" t="s">
        <v>1184</v>
      </c>
      <c r="F2270" s="1" t="s">
        <v>32</v>
      </c>
      <c r="G2270" s="3">
        <v>15000</v>
      </c>
      <c r="H2270" s="58">
        <v>0</v>
      </c>
      <c r="I2270" s="3">
        <v>25</v>
      </c>
      <c r="J2270" s="3">
        <f t="shared" si="473"/>
        <v>430.5</v>
      </c>
      <c r="K2270" s="55">
        <f t="shared" si="474"/>
        <v>1065</v>
      </c>
      <c r="L2270" s="55">
        <f t="shared" si="475"/>
        <v>172.5</v>
      </c>
      <c r="M2270" s="3">
        <f t="shared" si="476"/>
        <v>456</v>
      </c>
      <c r="N2270" s="55">
        <f t="shared" si="477"/>
        <v>1063.5</v>
      </c>
      <c r="O2270" s="5">
        <v>0</v>
      </c>
      <c r="P2270" s="3">
        <f t="shared" si="478"/>
        <v>3187.5</v>
      </c>
      <c r="Q2270" s="3">
        <f t="shared" si="479"/>
        <v>911.5</v>
      </c>
      <c r="R2270" s="3">
        <f t="shared" si="480"/>
        <v>2301</v>
      </c>
      <c r="S2270" s="57">
        <f t="shared" si="481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25">
      <c r="A2271" s="163">
        <v>1207</v>
      </c>
      <c r="B2271" s="106" t="s">
        <v>2391</v>
      </c>
      <c r="C2271" s="1" t="s">
        <v>34</v>
      </c>
      <c r="D2271" s="107" t="s">
        <v>1134</v>
      </c>
      <c r="E2271" s="1" t="s">
        <v>1184</v>
      </c>
      <c r="F2271" s="1" t="s">
        <v>32</v>
      </c>
      <c r="G2271" s="3">
        <v>15000</v>
      </c>
      <c r="H2271" s="58">
        <v>0</v>
      </c>
      <c r="I2271" s="3">
        <v>25</v>
      </c>
      <c r="J2271" s="3">
        <f t="shared" si="473"/>
        <v>430.5</v>
      </c>
      <c r="K2271" s="55">
        <f t="shared" si="474"/>
        <v>1065</v>
      </c>
      <c r="L2271" s="55">
        <f t="shared" si="475"/>
        <v>172.5</v>
      </c>
      <c r="M2271" s="3">
        <f t="shared" si="476"/>
        <v>456</v>
      </c>
      <c r="N2271" s="55">
        <f t="shared" si="477"/>
        <v>1063.5</v>
      </c>
      <c r="O2271" s="5">
        <v>0</v>
      </c>
      <c r="P2271" s="3">
        <f t="shared" si="478"/>
        <v>3187.5</v>
      </c>
      <c r="Q2271" s="3">
        <f t="shared" si="479"/>
        <v>911.5</v>
      </c>
      <c r="R2271" s="3">
        <f t="shared" si="480"/>
        <v>2301</v>
      </c>
      <c r="S2271" s="57">
        <f t="shared" si="481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25">
      <c r="A2272" s="163">
        <v>1208</v>
      </c>
      <c r="B2272" s="120" t="s">
        <v>2392</v>
      </c>
      <c r="C2272" s="1" t="s">
        <v>34</v>
      </c>
      <c r="D2272" s="107" t="s">
        <v>1134</v>
      </c>
      <c r="E2272" s="1" t="s">
        <v>1184</v>
      </c>
      <c r="F2272" s="1" t="s">
        <v>32</v>
      </c>
      <c r="G2272" s="3">
        <v>15000</v>
      </c>
      <c r="H2272" s="58">
        <v>0</v>
      </c>
      <c r="I2272" s="3">
        <v>25</v>
      </c>
      <c r="J2272" s="3">
        <f t="shared" si="473"/>
        <v>430.5</v>
      </c>
      <c r="K2272" s="55">
        <f t="shared" si="474"/>
        <v>1065</v>
      </c>
      <c r="L2272" s="55">
        <f t="shared" si="475"/>
        <v>172.5</v>
      </c>
      <c r="M2272" s="3">
        <f t="shared" si="476"/>
        <v>456</v>
      </c>
      <c r="N2272" s="55">
        <f t="shared" si="477"/>
        <v>1063.5</v>
      </c>
      <c r="O2272" s="5">
        <v>0</v>
      </c>
      <c r="P2272" s="3">
        <f t="shared" si="478"/>
        <v>3187.5</v>
      </c>
      <c r="Q2272" s="3">
        <f t="shared" si="479"/>
        <v>911.5</v>
      </c>
      <c r="R2272" s="3">
        <f t="shared" si="480"/>
        <v>2301</v>
      </c>
      <c r="S2272" s="57">
        <f t="shared" si="481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25">
      <c r="A2273" s="163">
        <v>1209</v>
      </c>
      <c r="B2273" s="2" t="s">
        <v>2393</v>
      </c>
      <c r="C2273" s="1" t="s">
        <v>34</v>
      </c>
      <c r="D2273" s="107" t="s">
        <v>1134</v>
      </c>
      <c r="E2273" s="1" t="s">
        <v>1184</v>
      </c>
      <c r="F2273" s="1" t="s">
        <v>32</v>
      </c>
      <c r="G2273" s="3">
        <v>15000</v>
      </c>
      <c r="H2273" s="58">
        <v>0</v>
      </c>
      <c r="I2273" s="3">
        <v>25</v>
      </c>
      <c r="J2273" s="3">
        <f t="shared" si="473"/>
        <v>430.5</v>
      </c>
      <c r="K2273" s="55">
        <f t="shared" si="474"/>
        <v>1065</v>
      </c>
      <c r="L2273" s="55">
        <f t="shared" si="475"/>
        <v>172.5</v>
      </c>
      <c r="M2273" s="3">
        <f t="shared" si="476"/>
        <v>456</v>
      </c>
      <c r="N2273" s="55">
        <f t="shared" si="477"/>
        <v>1063.5</v>
      </c>
      <c r="O2273" s="5">
        <v>0</v>
      </c>
      <c r="P2273" s="3">
        <f t="shared" si="478"/>
        <v>3187.5</v>
      </c>
      <c r="Q2273" s="3">
        <f t="shared" si="479"/>
        <v>911.5</v>
      </c>
      <c r="R2273" s="3">
        <f t="shared" si="480"/>
        <v>2301</v>
      </c>
      <c r="S2273" s="57">
        <f t="shared" si="481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25">
      <c r="A2274" s="163">
        <v>1210</v>
      </c>
      <c r="B2274" s="2" t="s">
        <v>2394</v>
      </c>
      <c r="C2274" s="1" t="s">
        <v>34</v>
      </c>
      <c r="D2274" s="107" t="s">
        <v>1134</v>
      </c>
      <c r="E2274" s="1" t="s">
        <v>1184</v>
      </c>
      <c r="F2274" s="1" t="s">
        <v>32</v>
      </c>
      <c r="G2274" s="3">
        <v>15000</v>
      </c>
      <c r="H2274" s="58">
        <v>0</v>
      </c>
      <c r="I2274" s="3">
        <v>25</v>
      </c>
      <c r="J2274" s="3">
        <f t="shared" si="473"/>
        <v>430.5</v>
      </c>
      <c r="K2274" s="55">
        <f t="shared" si="474"/>
        <v>1065</v>
      </c>
      <c r="L2274" s="55">
        <f t="shared" si="475"/>
        <v>172.5</v>
      </c>
      <c r="M2274" s="3">
        <f t="shared" si="476"/>
        <v>456</v>
      </c>
      <c r="N2274" s="55">
        <f t="shared" si="477"/>
        <v>1063.5</v>
      </c>
      <c r="O2274" s="5">
        <v>0</v>
      </c>
      <c r="P2274" s="3">
        <f t="shared" si="478"/>
        <v>3187.5</v>
      </c>
      <c r="Q2274" s="3">
        <f t="shared" si="479"/>
        <v>911.5</v>
      </c>
      <c r="R2274" s="3">
        <f t="shared" si="480"/>
        <v>2301</v>
      </c>
      <c r="S2274" s="57">
        <f t="shared" si="481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25">
      <c r="A2275" s="163">
        <v>1211</v>
      </c>
      <c r="B2275" s="2" t="s">
        <v>2395</v>
      </c>
      <c r="C2275" s="1" t="s">
        <v>34</v>
      </c>
      <c r="D2275" s="107" t="s">
        <v>1134</v>
      </c>
      <c r="E2275" s="1" t="s">
        <v>1184</v>
      </c>
      <c r="F2275" s="1" t="s">
        <v>32</v>
      </c>
      <c r="G2275" s="3">
        <v>15000</v>
      </c>
      <c r="H2275" s="58">
        <v>0</v>
      </c>
      <c r="I2275" s="3">
        <v>25</v>
      </c>
      <c r="J2275" s="3">
        <f t="shared" si="473"/>
        <v>430.5</v>
      </c>
      <c r="K2275" s="55">
        <f t="shared" si="474"/>
        <v>1065</v>
      </c>
      <c r="L2275" s="55">
        <f t="shared" si="475"/>
        <v>172.5</v>
      </c>
      <c r="M2275" s="3">
        <f t="shared" si="476"/>
        <v>456</v>
      </c>
      <c r="N2275" s="55">
        <f t="shared" si="477"/>
        <v>1063.5</v>
      </c>
      <c r="O2275" s="5">
        <v>0</v>
      </c>
      <c r="P2275" s="3">
        <f t="shared" si="478"/>
        <v>3187.5</v>
      </c>
      <c r="Q2275" s="3">
        <f t="shared" si="479"/>
        <v>911.5</v>
      </c>
      <c r="R2275" s="3">
        <f t="shared" si="480"/>
        <v>2301</v>
      </c>
      <c r="S2275" s="57">
        <f t="shared" si="481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25">
      <c r="A2276" s="163">
        <v>1212</v>
      </c>
      <c r="B2276" s="2" t="s">
        <v>2396</v>
      </c>
      <c r="C2276" s="1" t="s">
        <v>34</v>
      </c>
      <c r="D2276" s="107" t="s">
        <v>1134</v>
      </c>
      <c r="E2276" s="1" t="s">
        <v>1184</v>
      </c>
      <c r="F2276" s="1" t="s">
        <v>32</v>
      </c>
      <c r="G2276" s="3">
        <v>15000</v>
      </c>
      <c r="H2276" s="58">
        <v>0</v>
      </c>
      <c r="I2276" s="3">
        <v>25</v>
      </c>
      <c r="J2276" s="3">
        <f t="shared" si="473"/>
        <v>430.5</v>
      </c>
      <c r="K2276" s="55">
        <f t="shared" si="474"/>
        <v>1065</v>
      </c>
      <c r="L2276" s="55">
        <f t="shared" si="475"/>
        <v>172.5</v>
      </c>
      <c r="M2276" s="3">
        <f t="shared" si="476"/>
        <v>456</v>
      </c>
      <c r="N2276" s="55">
        <f t="shared" si="477"/>
        <v>1063.5</v>
      </c>
      <c r="O2276" s="5">
        <v>0</v>
      </c>
      <c r="P2276" s="3">
        <f t="shared" si="478"/>
        <v>3187.5</v>
      </c>
      <c r="Q2276" s="3">
        <f t="shared" si="479"/>
        <v>911.5</v>
      </c>
      <c r="R2276" s="3">
        <f t="shared" si="480"/>
        <v>2301</v>
      </c>
      <c r="S2276" s="57">
        <f t="shared" si="481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25">
      <c r="A2277" s="163">
        <v>1213</v>
      </c>
      <c r="B2277" s="120" t="s">
        <v>2397</v>
      </c>
      <c r="C2277" s="1" t="s">
        <v>34</v>
      </c>
      <c r="D2277" s="107" t="s">
        <v>1134</v>
      </c>
      <c r="E2277" s="1" t="s">
        <v>1184</v>
      </c>
      <c r="F2277" s="1" t="s">
        <v>32</v>
      </c>
      <c r="G2277" s="3">
        <v>15000</v>
      </c>
      <c r="H2277" s="58">
        <v>0</v>
      </c>
      <c r="I2277" s="3">
        <v>25</v>
      </c>
      <c r="J2277" s="3">
        <f t="shared" si="473"/>
        <v>430.5</v>
      </c>
      <c r="K2277" s="55">
        <f t="shared" si="474"/>
        <v>1065</v>
      </c>
      <c r="L2277" s="55">
        <f t="shared" si="475"/>
        <v>172.5</v>
      </c>
      <c r="M2277" s="3">
        <f t="shared" si="476"/>
        <v>456</v>
      </c>
      <c r="N2277" s="55">
        <f t="shared" si="477"/>
        <v>1063.5</v>
      </c>
      <c r="O2277" s="5">
        <v>2700.24</v>
      </c>
      <c r="P2277" s="3">
        <f t="shared" si="478"/>
        <v>3187.5</v>
      </c>
      <c r="Q2277" s="3">
        <f t="shared" si="479"/>
        <v>3611.74</v>
      </c>
      <c r="R2277" s="3">
        <f t="shared" si="480"/>
        <v>2301</v>
      </c>
      <c r="S2277" s="57">
        <f t="shared" si="481"/>
        <v>11388.26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25">
      <c r="A2278" s="163">
        <v>1214</v>
      </c>
      <c r="B2278" s="2" t="s">
        <v>2398</v>
      </c>
      <c r="C2278" s="1" t="s">
        <v>34</v>
      </c>
      <c r="D2278" s="107" t="s">
        <v>1134</v>
      </c>
      <c r="E2278" s="1" t="s">
        <v>1184</v>
      </c>
      <c r="F2278" s="1" t="s">
        <v>32</v>
      </c>
      <c r="G2278" s="3">
        <v>15000</v>
      </c>
      <c r="H2278" s="58">
        <v>0</v>
      </c>
      <c r="I2278" s="3">
        <v>25</v>
      </c>
      <c r="J2278" s="3">
        <f t="shared" si="473"/>
        <v>430.5</v>
      </c>
      <c r="K2278" s="55">
        <f t="shared" si="474"/>
        <v>1065</v>
      </c>
      <c r="L2278" s="55">
        <f t="shared" si="475"/>
        <v>172.5</v>
      </c>
      <c r="M2278" s="3">
        <f t="shared" si="476"/>
        <v>456</v>
      </c>
      <c r="N2278" s="55">
        <f t="shared" si="477"/>
        <v>1063.5</v>
      </c>
      <c r="O2278" s="5">
        <v>0</v>
      </c>
      <c r="P2278" s="3">
        <f t="shared" si="478"/>
        <v>3187.5</v>
      </c>
      <c r="Q2278" s="3">
        <f t="shared" si="479"/>
        <v>911.5</v>
      </c>
      <c r="R2278" s="3">
        <f t="shared" si="480"/>
        <v>2301</v>
      </c>
      <c r="S2278" s="57">
        <f t="shared" si="481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25">
      <c r="A2279" s="163">
        <v>1215</v>
      </c>
      <c r="B2279" s="120" t="s">
        <v>2399</v>
      </c>
      <c r="C2279" s="1" t="s">
        <v>34</v>
      </c>
      <c r="D2279" s="107" t="s">
        <v>1134</v>
      </c>
      <c r="E2279" s="1" t="s">
        <v>1184</v>
      </c>
      <c r="F2279" s="1" t="s">
        <v>32</v>
      </c>
      <c r="G2279" s="3">
        <v>15000</v>
      </c>
      <c r="H2279" s="58">
        <v>0</v>
      </c>
      <c r="I2279" s="3">
        <v>25</v>
      </c>
      <c r="J2279" s="3">
        <f t="shared" si="473"/>
        <v>430.5</v>
      </c>
      <c r="K2279" s="55">
        <f t="shared" si="474"/>
        <v>1065</v>
      </c>
      <c r="L2279" s="55">
        <f t="shared" si="475"/>
        <v>172.5</v>
      </c>
      <c r="M2279" s="3">
        <f t="shared" si="476"/>
        <v>456</v>
      </c>
      <c r="N2279" s="55">
        <f t="shared" si="477"/>
        <v>1063.5</v>
      </c>
      <c r="O2279" s="5">
        <v>0</v>
      </c>
      <c r="P2279" s="3">
        <f t="shared" si="478"/>
        <v>3187.5</v>
      </c>
      <c r="Q2279" s="3">
        <f t="shared" si="479"/>
        <v>911.5</v>
      </c>
      <c r="R2279" s="3">
        <f t="shared" si="480"/>
        <v>2301</v>
      </c>
      <c r="S2279" s="57">
        <f t="shared" si="481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25">
      <c r="A2280" s="163">
        <v>1216</v>
      </c>
      <c r="B2280" s="2" t="s">
        <v>2400</v>
      </c>
      <c r="C2280" s="1" t="s">
        <v>34</v>
      </c>
      <c r="D2280" s="107" t="s">
        <v>1134</v>
      </c>
      <c r="E2280" s="1" t="s">
        <v>1184</v>
      </c>
      <c r="F2280" s="1" t="s">
        <v>32</v>
      </c>
      <c r="G2280" s="3">
        <v>15000</v>
      </c>
      <c r="H2280" s="58">
        <v>0</v>
      </c>
      <c r="I2280" s="3">
        <v>25</v>
      </c>
      <c r="J2280" s="3">
        <f t="shared" si="473"/>
        <v>430.5</v>
      </c>
      <c r="K2280" s="55">
        <f t="shared" si="474"/>
        <v>1065</v>
      </c>
      <c r="L2280" s="55">
        <f t="shared" si="475"/>
        <v>172.5</v>
      </c>
      <c r="M2280" s="3">
        <f t="shared" si="476"/>
        <v>456</v>
      </c>
      <c r="N2280" s="55">
        <f t="shared" si="477"/>
        <v>1063.5</v>
      </c>
      <c r="O2280" s="5">
        <v>0</v>
      </c>
      <c r="P2280" s="3">
        <f t="shared" si="478"/>
        <v>3187.5</v>
      </c>
      <c r="Q2280" s="3">
        <f t="shared" si="479"/>
        <v>911.5</v>
      </c>
      <c r="R2280" s="3">
        <f t="shared" si="480"/>
        <v>2301</v>
      </c>
      <c r="S2280" s="57">
        <f t="shared" si="481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25">
      <c r="A2281" s="163">
        <v>1217</v>
      </c>
      <c r="B2281" s="106" t="s">
        <v>2401</v>
      </c>
      <c r="C2281" s="1" t="s">
        <v>30</v>
      </c>
      <c r="D2281" s="107" t="s">
        <v>1134</v>
      </c>
      <c r="E2281" s="1" t="s">
        <v>1184</v>
      </c>
      <c r="F2281" s="1" t="s">
        <v>32</v>
      </c>
      <c r="G2281" s="3">
        <v>15000</v>
      </c>
      <c r="H2281" s="58">
        <v>0</v>
      </c>
      <c r="I2281" s="3">
        <v>25</v>
      </c>
      <c r="J2281" s="3">
        <f t="shared" ref="J2281:J2344" si="482">+G2281*2.87%</f>
        <v>430.5</v>
      </c>
      <c r="K2281" s="55">
        <f t="shared" ref="K2281:K2344" si="483">+G2281*7.1%</f>
        <v>1065</v>
      </c>
      <c r="L2281" s="55">
        <f t="shared" ref="L2281:L2344" si="484">+G2281*1.15%</f>
        <v>172.5</v>
      </c>
      <c r="M2281" s="3">
        <f t="shared" ref="M2281:M2344" si="485">+G2281*3.04%</f>
        <v>456</v>
      </c>
      <c r="N2281" s="55">
        <f t="shared" ref="N2281:N2344" si="486">+G2281*7.09%</f>
        <v>1063.5</v>
      </c>
      <c r="O2281" s="5">
        <v>0</v>
      </c>
      <c r="P2281" s="3">
        <f t="shared" ref="P2281:P2344" si="487">SUM(J2281:N2281)</f>
        <v>3187.5</v>
      </c>
      <c r="Q2281" s="3">
        <f t="shared" ref="Q2281:Q2344" si="488">H2281+I2281+J2281+M2281+O2281</f>
        <v>911.5</v>
      </c>
      <c r="R2281" s="3">
        <f t="shared" ref="R2281:R2344" si="489">+K2281+L2281+N2281</f>
        <v>2301</v>
      </c>
      <c r="S2281" s="57">
        <f t="shared" ref="S2281:S2344" si="490">+G2281-Q2281</f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25">
      <c r="A2282" s="163">
        <v>1218</v>
      </c>
      <c r="B2282" s="2" t="s">
        <v>2402</v>
      </c>
      <c r="C2282" s="1" t="s">
        <v>30</v>
      </c>
      <c r="D2282" s="107" t="s">
        <v>1134</v>
      </c>
      <c r="E2282" s="1" t="s">
        <v>1184</v>
      </c>
      <c r="F2282" s="1" t="s">
        <v>32</v>
      </c>
      <c r="G2282" s="3">
        <v>15000</v>
      </c>
      <c r="H2282" s="58">
        <v>0</v>
      </c>
      <c r="I2282" s="3">
        <v>25</v>
      </c>
      <c r="J2282" s="3">
        <f t="shared" si="482"/>
        <v>430.5</v>
      </c>
      <c r="K2282" s="55">
        <f t="shared" si="483"/>
        <v>1065</v>
      </c>
      <c r="L2282" s="55">
        <f t="shared" si="484"/>
        <v>172.5</v>
      </c>
      <c r="M2282" s="3">
        <f t="shared" si="485"/>
        <v>456</v>
      </c>
      <c r="N2282" s="55">
        <f t="shared" si="486"/>
        <v>1063.5</v>
      </c>
      <c r="O2282" s="5">
        <v>0</v>
      </c>
      <c r="P2282" s="3">
        <f t="shared" si="487"/>
        <v>3187.5</v>
      </c>
      <c r="Q2282" s="3">
        <f t="shared" si="488"/>
        <v>911.5</v>
      </c>
      <c r="R2282" s="3">
        <f t="shared" si="489"/>
        <v>2301</v>
      </c>
      <c r="S2282" s="57">
        <f t="shared" si="490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25">
      <c r="A2283" s="163">
        <v>1219</v>
      </c>
      <c r="B2283" s="2" t="s">
        <v>2403</v>
      </c>
      <c r="C2283" s="1" t="s">
        <v>30</v>
      </c>
      <c r="D2283" s="107" t="s">
        <v>1134</v>
      </c>
      <c r="E2283" s="1" t="s">
        <v>1184</v>
      </c>
      <c r="F2283" s="1" t="s">
        <v>32</v>
      </c>
      <c r="G2283" s="3">
        <v>15000</v>
      </c>
      <c r="H2283" s="58">
        <v>0</v>
      </c>
      <c r="I2283" s="3">
        <v>25</v>
      </c>
      <c r="J2283" s="3">
        <f t="shared" si="482"/>
        <v>430.5</v>
      </c>
      <c r="K2283" s="55">
        <f t="shared" si="483"/>
        <v>1065</v>
      </c>
      <c r="L2283" s="55">
        <f t="shared" si="484"/>
        <v>172.5</v>
      </c>
      <c r="M2283" s="3">
        <f t="shared" si="485"/>
        <v>456</v>
      </c>
      <c r="N2283" s="55">
        <f t="shared" si="486"/>
        <v>1063.5</v>
      </c>
      <c r="O2283" s="5">
        <v>0</v>
      </c>
      <c r="P2283" s="3">
        <f t="shared" si="487"/>
        <v>3187.5</v>
      </c>
      <c r="Q2283" s="3">
        <f t="shared" si="488"/>
        <v>911.5</v>
      </c>
      <c r="R2283" s="3">
        <f t="shared" si="489"/>
        <v>2301</v>
      </c>
      <c r="S2283" s="57">
        <f t="shared" si="490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25">
      <c r="A2284" s="163">
        <v>1220</v>
      </c>
      <c r="B2284" s="2" t="s">
        <v>2404</v>
      </c>
      <c r="C2284" s="1" t="s">
        <v>34</v>
      </c>
      <c r="D2284" s="107" t="s">
        <v>1134</v>
      </c>
      <c r="E2284" s="1" t="s">
        <v>1184</v>
      </c>
      <c r="F2284" s="1" t="s">
        <v>32</v>
      </c>
      <c r="G2284" s="3">
        <v>15000</v>
      </c>
      <c r="H2284" s="58">
        <v>0</v>
      </c>
      <c r="I2284" s="3">
        <v>25</v>
      </c>
      <c r="J2284" s="3">
        <f t="shared" si="482"/>
        <v>430.5</v>
      </c>
      <c r="K2284" s="55">
        <f t="shared" si="483"/>
        <v>1065</v>
      </c>
      <c r="L2284" s="55">
        <f t="shared" si="484"/>
        <v>172.5</v>
      </c>
      <c r="M2284" s="3">
        <f t="shared" si="485"/>
        <v>456</v>
      </c>
      <c r="N2284" s="55">
        <f t="shared" si="486"/>
        <v>1063.5</v>
      </c>
      <c r="O2284" s="5">
        <v>0</v>
      </c>
      <c r="P2284" s="3">
        <f t="shared" si="487"/>
        <v>3187.5</v>
      </c>
      <c r="Q2284" s="3">
        <f t="shared" si="488"/>
        <v>911.5</v>
      </c>
      <c r="R2284" s="3">
        <f t="shared" si="489"/>
        <v>2301</v>
      </c>
      <c r="S2284" s="57">
        <f t="shared" si="490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25">
      <c r="A2285" s="163">
        <v>1221</v>
      </c>
      <c r="B2285" s="2" t="s">
        <v>2405</v>
      </c>
      <c r="C2285" s="1" t="s">
        <v>34</v>
      </c>
      <c r="D2285" s="107" t="s">
        <v>1134</v>
      </c>
      <c r="E2285" s="1" t="s">
        <v>1267</v>
      </c>
      <c r="F2285" s="1" t="s">
        <v>32</v>
      </c>
      <c r="G2285" s="3">
        <v>10000</v>
      </c>
      <c r="H2285" s="58">
        <v>0</v>
      </c>
      <c r="I2285" s="3">
        <v>25</v>
      </c>
      <c r="J2285" s="3">
        <f t="shared" si="482"/>
        <v>287</v>
      </c>
      <c r="K2285" s="55">
        <f t="shared" si="483"/>
        <v>709.99999999999989</v>
      </c>
      <c r="L2285" s="55">
        <f t="shared" si="484"/>
        <v>115</v>
      </c>
      <c r="M2285" s="3">
        <f t="shared" si="485"/>
        <v>304</v>
      </c>
      <c r="N2285" s="55">
        <f t="shared" si="486"/>
        <v>709</v>
      </c>
      <c r="O2285" s="5">
        <v>0</v>
      </c>
      <c r="P2285" s="3">
        <f t="shared" si="487"/>
        <v>2125</v>
      </c>
      <c r="Q2285" s="3">
        <f t="shared" si="488"/>
        <v>616</v>
      </c>
      <c r="R2285" s="3">
        <f t="shared" si="489"/>
        <v>1534</v>
      </c>
      <c r="S2285" s="57">
        <f t="shared" si="490"/>
        <v>9384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86" customFormat="1" ht="15" customHeight="1" x14ac:dyDescent="0.25">
      <c r="A2286" s="163">
        <v>1222</v>
      </c>
      <c r="B2286" s="2" t="s">
        <v>2406</v>
      </c>
      <c r="C2286" s="1" t="s">
        <v>34</v>
      </c>
      <c r="D2286" s="107" t="s">
        <v>1134</v>
      </c>
      <c r="E2286" s="1" t="s">
        <v>1184</v>
      </c>
      <c r="F2286" s="1" t="s">
        <v>32</v>
      </c>
      <c r="G2286" s="3">
        <v>15000</v>
      </c>
      <c r="H2286" s="58">
        <v>0</v>
      </c>
      <c r="I2286" s="3">
        <v>25</v>
      </c>
      <c r="J2286" s="3">
        <f t="shared" si="482"/>
        <v>430.5</v>
      </c>
      <c r="K2286" s="55">
        <f t="shared" si="483"/>
        <v>1065</v>
      </c>
      <c r="L2286" s="55">
        <f t="shared" si="484"/>
        <v>172.5</v>
      </c>
      <c r="M2286" s="3">
        <f t="shared" si="485"/>
        <v>456</v>
      </c>
      <c r="N2286" s="55">
        <f t="shared" si="486"/>
        <v>1063.5</v>
      </c>
      <c r="O2286" s="5">
        <v>1350.12</v>
      </c>
      <c r="P2286" s="3">
        <f t="shared" si="487"/>
        <v>3187.5</v>
      </c>
      <c r="Q2286" s="3">
        <f t="shared" si="488"/>
        <v>2261.62</v>
      </c>
      <c r="R2286" s="3">
        <f t="shared" si="489"/>
        <v>2301</v>
      </c>
      <c r="S2286" s="57">
        <f t="shared" si="490"/>
        <v>12738.380000000001</v>
      </c>
      <c r="T2286" s="1">
        <v>111</v>
      </c>
      <c r="U2286" s="87"/>
      <c r="V2286" s="87"/>
      <c r="W2286" s="87"/>
      <c r="X2286" s="87"/>
      <c r="Y2286" s="87"/>
      <c r="Z2286" s="87"/>
      <c r="AA2286" s="87"/>
      <c r="AB2286" s="87"/>
      <c r="AC2286" s="87"/>
      <c r="AD2286" s="87"/>
      <c r="AE2286" s="87"/>
      <c r="AF2286" s="87"/>
      <c r="AG2286" s="87"/>
      <c r="AH2286" s="87"/>
      <c r="AI2286" s="87"/>
      <c r="AJ2286" s="87"/>
      <c r="AK2286" s="87"/>
      <c r="AL2286" s="87"/>
      <c r="AM2286" s="87"/>
      <c r="AN2286" s="87"/>
      <c r="AO2286" s="87"/>
      <c r="AP2286" s="87"/>
      <c r="AQ2286" s="87"/>
      <c r="AR2286" s="87"/>
      <c r="AS2286" s="87"/>
      <c r="AT2286" s="87"/>
      <c r="AU2286" s="87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87"/>
      <c r="BG2286" s="87"/>
      <c r="BH2286" s="87"/>
      <c r="BI2286" s="87"/>
      <c r="BJ2286" s="87"/>
      <c r="BK2286" s="87"/>
      <c r="BL2286" s="87"/>
      <c r="BM2286" s="87"/>
      <c r="BN2286" s="87"/>
      <c r="BO2286" s="87"/>
      <c r="BP2286" s="87"/>
      <c r="BQ2286" s="87"/>
      <c r="BR2286" s="87"/>
      <c r="BS2286" s="87"/>
      <c r="BT2286" s="87"/>
      <c r="BU2286" s="87"/>
      <c r="BV2286" s="87"/>
      <c r="BW2286" s="87"/>
      <c r="BX2286" s="87"/>
      <c r="BY2286" s="87"/>
      <c r="BZ2286" s="87"/>
      <c r="CA2286" s="87"/>
      <c r="CB2286" s="87"/>
      <c r="CC2286" s="87"/>
      <c r="CD2286" s="87"/>
      <c r="CE2286" s="87"/>
      <c r="CF2286" s="87"/>
      <c r="CG2286" s="87"/>
      <c r="CH2286" s="87"/>
      <c r="CI2286" s="87"/>
      <c r="CJ2286" s="87"/>
      <c r="CK2286" s="87"/>
      <c r="CL2286" s="87"/>
      <c r="CM2286" s="87"/>
      <c r="CN2286" s="87"/>
      <c r="CO2286" s="87"/>
      <c r="CP2286" s="87"/>
      <c r="CQ2286" s="87"/>
      <c r="CR2286" s="87"/>
      <c r="CS2286" s="87"/>
      <c r="CT2286" s="87"/>
      <c r="CU2286" s="87"/>
      <c r="CV2286" s="87"/>
      <c r="CW2286" s="87"/>
      <c r="CX2286" s="87"/>
      <c r="CY2286" s="87"/>
      <c r="CZ2286" s="87"/>
      <c r="DA2286" s="87"/>
      <c r="DB2286" s="87"/>
      <c r="DC2286" s="87"/>
      <c r="DD2286" s="87"/>
      <c r="DE2286" s="87"/>
      <c r="DF2286" s="87"/>
      <c r="DG2286" s="87"/>
      <c r="DH2286" s="87"/>
      <c r="DI2286" s="87"/>
      <c r="DJ2286" s="87"/>
      <c r="DK2286" s="87"/>
      <c r="DL2286" s="87"/>
      <c r="DM2286" s="87"/>
      <c r="DN2286" s="87"/>
      <c r="DO2286" s="87"/>
      <c r="DP2286" s="87"/>
      <c r="DQ2286" s="87"/>
      <c r="DR2286" s="87"/>
      <c r="DS2286" s="87"/>
      <c r="DT2286" s="87"/>
      <c r="DU2286" s="87"/>
      <c r="DV2286" s="87"/>
      <c r="DW2286" s="87"/>
      <c r="DX2286" s="87"/>
      <c r="DY2286" s="87"/>
      <c r="DZ2286" s="87"/>
      <c r="EA2286" s="87"/>
      <c r="EB2286" s="87"/>
      <c r="EC2286" s="87"/>
      <c r="ED2286" s="87"/>
      <c r="EE2286" s="87"/>
      <c r="EF2286" s="87"/>
      <c r="EG2286" s="87"/>
      <c r="EH2286" s="87"/>
      <c r="EI2286" s="87"/>
      <c r="EJ2286" s="87"/>
      <c r="EK2286" s="87"/>
      <c r="EL2286" s="87"/>
      <c r="EM2286" s="87"/>
      <c r="EN2286" s="87"/>
      <c r="EO2286" s="87"/>
      <c r="EP2286" s="87"/>
      <c r="EQ2286" s="87"/>
      <c r="ER2286" s="87"/>
      <c r="ES2286" s="87"/>
      <c r="ET2286" s="87"/>
      <c r="EU2286" s="87"/>
      <c r="EV2286" s="87"/>
      <c r="EW2286" s="87"/>
      <c r="EX2286" s="87"/>
      <c r="EY2286" s="87"/>
      <c r="EZ2286" s="87"/>
      <c r="FA2286" s="87"/>
      <c r="FB2286" s="87"/>
      <c r="FC2286" s="87"/>
      <c r="FD2286" s="87"/>
      <c r="FE2286" s="87"/>
      <c r="FF2286" s="87"/>
      <c r="FG2286" s="87"/>
      <c r="FH2286" s="87"/>
      <c r="FI2286" s="87"/>
      <c r="FJ2286" s="87"/>
      <c r="FK2286" s="87"/>
      <c r="FL2286" s="87"/>
    </row>
    <row r="2287" spans="1:168" s="2" customFormat="1" ht="15" customHeight="1" x14ac:dyDescent="0.25">
      <c r="A2287" s="163">
        <v>1223</v>
      </c>
      <c r="B2287" s="2" t="s">
        <v>2407</v>
      </c>
      <c r="C2287" s="1" t="s">
        <v>34</v>
      </c>
      <c r="D2287" s="107" t="s">
        <v>1134</v>
      </c>
      <c r="E2287" s="1" t="s">
        <v>1184</v>
      </c>
      <c r="F2287" s="1" t="s">
        <v>32</v>
      </c>
      <c r="G2287" s="3">
        <v>15000</v>
      </c>
      <c r="H2287" s="58">
        <v>0</v>
      </c>
      <c r="I2287" s="3">
        <v>25</v>
      </c>
      <c r="J2287" s="3">
        <f t="shared" si="482"/>
        <v>430.5</v>
      </c>
      <c r="K2287" s="55">
        <f t="shared" si="483"/>
        <v>1065</v>
      </c>
      <c r="L2287" s="55">
        <f t="shared" si="484"/>
        <v>172.5</v>
      </c>
      <c r="M2287" s="3">
        <f t="shared" si="485"/>
        <v>456</v>
      </c>
      <c r="N2287" s="55">
        <f t="shared" si="486"/>
        <v>1063.5</v>
      </c>
      <c r="O2287" s="5">
        <v>0</v>
      </c>
      <c r="P2287" s="3">
        <f t="shared" si="487"/>
        <v>3187.5</v>
      </c>
      <c r="Q2287" s="3">
        <f t="shared" si="488"/>
        <v>911.5</v>
      </c>
      <c r="R2287" s="3">
        <f t="shared" si="489"/>
        <v>2301</v>
      </c>
      <c r="S2287" s="57">
        <f t="shared" si="490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25">
      <c r="A2288" s="163">
        <v>1224</v>
      </c>
      <c r="B2288" s="2" t="s">
        <v>2408</v>
      </c>
      <c r="C2288" s="1" t="s">
        <v>34</v>
      </c>
      <c r="D2288" s="107" t="s">
        <v>1134</v>
      </c>
      <c r="E2288" s="1" t="s">
        <v>1184</v>
      </c>
      <c r="F2288" s="1" t="s">
        <v>32</v>
      </c>
      <c r="G2288" s="3">
        <v>15000</v>
      </c>
      <c r="H2288" s="58">
        <v>0</v>
      </c>
      <c r="I2288" s="3">
        <v>25</v>
      </c>
      <c r="J2288" s="3">
        <f t="shared" si="482"/>
        <v>430.5</v>
      </c>
      <c r="K2288" s="55">
        <f t="shared" si="483"/>
        <v>1065</v>
      </c>
      <c r="L2288" s="55">
        <f t="shared" si="484"/>
        <v>172.5</v>
      </c>
      <c r="M2288" s="3">
        <f t="shared" si="485"/>
        <v>456</v>
      </c>
      <c r="N2288" s="55">
        <f t="shared" si="486"/>
        <v>1063.5</v>
      </c>
      <c r="O2288" s="5">
        <v>0</v>
      </c>
      <c r="P2288" s="3">
        <f t="shared" si="487"/>
        <v>3187.5</v>
      </c>
      <c r="Q2288" s="3">
        <f t="shared" si="488"/>
        <v>911.5</v>
      </c>
      <c r="R2288" s="3">
        <f t="shared" si="489"/>
        <v>2301</v>
      </c>
      <c r="S2288" s="57">
        <f t="shared" si="490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25">
      <c r="A2289" s="163">
        <v>1225</v>
      </c>
      <c r="B2289" s="2" t="s">
        <v>2409</v>
      </c>
      <c r="C2289" s="1" t="s">
        <v>34</v>
      </c>
      <c r="D2289" s="107" t="s">
        <v>1134</v>
      </c>
      <c r="E2289" s="1" t="s">
        <v>1184</v>
      </c>
      <c r="F2289" s="1" t="s">
        <v>32</v>
      </c>
      <c r="G2289" s="3">
        <v>15000</v>
      </c>
      <c r="H2289" s="58">
        <v>0</v>
      </c>
      <c r="I2289" s="3">
        <v>25</v>
      </c>
      <c r="J2289" s="3">
        <f t="shared" si="482"/>
        <v>430.5</v>
      </c>
      <c r="K2289" s="55">
        <f t="shared" si="483"/>
        <v>1065</v>
      </c>
      <c r="L2289" s="55">
        <f t="shared" si="484"/>
        <v>172.5</v>
      </c>
      <c r="M2289" s="3">
        <f t="shared" si="485"/>
        <v>456</v>
      </c>
      <c r="N2289" s="55">
        <f t="shared" si="486"/>
        <v>1063.5</v>
      </c>
      <c r="O2289" s="5">
        <v>0</v>
      </c>
      <c r="P2289" s="3">
        <f t="shared" si="487"/>
        <v>3187.5</v>
      </c>
      <c r="Q2289" s="3">
        <f t="shared" si="488"/>
        <v>911.5</v>
      </c>
      <c r="R2289" s="3">
        <f t="shared" si="489"/>
        <v>2301</v>
      </c>
      <c r="S2289" s="57">
        <f t="shared" si="490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25">
      <c r="A2290" s="163">
        <v>1226</v>
      </c>
      <c r="B2290" s="2" t="s">
        <v>2410</v>
      </c>
      <c r="C2290" s="1" t="s">
        <v>34</v>
      </c>
      <c r="D2290" s="107" t="s">
        <v>1134</v>
      </c>
      <c r="E2290" s="1" t="s">
        <v>1184</v>
      </c>
      <c r="F2290" s="1" t="s">
        <v>32</v>
      </c>
      <c r="G2290" s="3">
        <v>15000</v>
      </c>
      <c r="H2290" s="58">
        <v>0</v>
      </c>
      <c r="I2290" s="3">
        <v>25</v>
      </c>
      <c r="J2290" s="3">
        <f t="shared" si="482"/>
        <v>430.5</v>
      </c>
      <c r="K2290" s="55">
        <f t="shared" si="483"/>
        <v>1065</v>
      </c>
      <c r="L2290" s="55">
        <f t="shared" si="484"/>
        <v>172.5</v>
      </c>
      <c r="M2290" s="3">
        <f t="shared" si="485"/>
        <v>456</v>
      </c>
      <c r="N2290" s="55">
        <f t="shared" si="486"/>
        <v>1063.5</v>
      </c>
      <c r="O2290" s="5">
        <v>0</v>
      </c>
      <c r="P2290" s="3">
        <f t="shared" si="487"/>
        <v>3187.5</v>
      </c>
      <c r="Q2290" s="3">
        <f t="shared" si="488"/>
        <v>911.5</v>
      </c>
      <c r="R2290" s="3">
        <f t="shared" si="489"/>
        <v>2301</v>
      </c>
      <c r="S2290" s="57">
        <f t="shared" si="490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25">
      <c r="A2291" s="163">
        <v>1227</v>
      </c>
      <c r="B2291" s="2" t="s">
        <v>2411</v>
      </c>
      <c r="C2291" s="1" t="s">
        <v>34</v>
      </c>
      <c r="D2291" s="107" t="s">
        <v>1134</v>
      </c>
      <c r="E2291" s="1" t="s">
        <v>1184</v>
      </c>
      <c r="F2291" s="1" t="s">
        <v>32</v>
      </c>
      <c r="G2291" s="3">
        <v>15000</v>
      </c>
      <c r="H2291" s="58">
        <v>0</v>
      </c>
      <c r="I2291" s="3">
        <v>25</v>
      </c>
      <c r="J2291" s="3">
        <f t="shared" si="482"/>
        <v>430.5</v>
      </c>
      <c r="K2291" s="55">
        <f t="shared" si="483"/>
        <v>1065</v>
      </c>
      <c r="L2291" s="55">
        <f t="shared" si="484"/>
        <v>172.5</v>
      </c>
      <c r="M2291" s="3">
        <f t="shared" si="485"/>
        <v>456</v>
      </c>
      <c r="N2291" s="55">
        <f t="shared" si="486"/>
        <v>1063.5</v>
      </c>
      <c r="O2291" s="5">
        <v>0</v>
      </c>
      <c r="P2291" s="3">
        <f t="shared" si="487"/>
        <v>3187.5</v>
      </c>
      <c r="Q2291" s="3">
        <f t="shared" si="488"/>
        <v>911.5</v>
      </c>
      <c r="R2291" s="3">
        <f t="shared" si="489"/>
        <v>2301</v>
      </c>
      <c r="S2291" s="57">
        <f t="shared" si="490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25">
      <c r="A2292" s="163">
        <v>1228</v>
      </c>
      <c r="B2292" t="s">
        <v>2412</v>
      </c>
      <c r="C2292" s="1" t="s">
        <v>34</v>
      </c>
      <c r="D2292" s="107" t="s">
        <v>1134</v>
      </c>
      <c r="E2292" s="1" t="s">
        <v>1184</v>
      </c>
      <c r="F2292" s="1" t="s">
        <v>32</v>
      </c>
      <c r="G2292" s="3">
        <v>15000</v>
      </c>
      <c r="H2292" s="58">
        <v>0</v>
      </c>
      <c r="I2292" s="3">
        <v>25</v>
      </c>
      <c r="J2292" s="3">
        <f t="shared" si="482"/>
        <v>430.5</v>
      </c>
      <c r="K2292" s="55">
        <f t="shared" si="483"/>
        <v>1065</v>
      </c>
      <c r="L2292" s="55">
        <f t="shared" si="484"/>
        <v>172.5</v>
      </c>
      <c r="M2292" s="3">
        <f t="shared" si="485"/>
        <v>456</v>
      </c>
      <c r="N2292" s="55">
        <f t="shared" si="486"/>
        <v>1063.5</v>
      </c>
      <c r="O2292" s="5">
        <v>1350.12</v>
      </c>
      <c r="P2292" s="3">
        <f t="shared" si="487"/>
        <v>3187.5</v>
      </c>
      <c r="Q2292" s="3">
        <f t="shared" si="488"/>
        <v>2261.62</v>
      </c>
      <c r="R2292" s="3">
        <f t="shared" si="489"/>
        <v>2301</v>
      </c>
      <c r="S2292" s="57">
        <f t="shared" si="490"/>
        <v>12738.380000000001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25">
      <c r="A2293" s="163">
        <v>1229</v>
      </c>
      <c r="B2293" s="2" t="s">
        <v>2413</v>
      </c>
      <c r="C2293" s="1" t="s">
        <v>34</v>
      </c>
      <c r="D2293" s="107" t="s">
        <v>1134</v>
      </c>
      <c r="E2293" s="1" t="s">
        <v>1184</v>
      </c>
      <c r="F2293" s="1" t="s">
        <v>32</v>
      </c>
      <c r="G2293" s="3">
        <v>15000</v>
      </c>
      <c r="H2293" s="58">
        <v>0</v>
      </c>
      <c r="I2293" s="3">
        <v>25</v>
      </c>
      <c r="J2293" s="3">
        <f t="shared" si="482"/>
        <v>430.5</v>
      </c>
      <c r="K2293" s="55">
        <f t="shared" si="483"/>
        <v>1065</v>
      </c>
      <c r="L2293" s="55">
        <f t="shared" si="484"/>
        <v>172.5</v>
      </c>
      <c r="M2293" s="3">
        <f t="shared" si="485"/>
        <v>456</v>
      </c>
      <c r="N2293" s="55">
        <f t="shared" si="486"/>
        <v>1063.5</v>
      </c>
      <c r="O2293" s="5">
        <v>0</v>
      </c>
      <c r="P2293" s="3">
        <f t="shared" si="487"/>
        <v>3187.5</v>
      </c>
      <c r="Q2293" s="3">
        <f t="shared" si="488"/>
        <v>911.5</v>
      </c>
      <c r="R2293" s="3">
        <f t="shared" si="489"/>
        <v>2301</v>
      </c>
      <c r="S2293" s="57">
        <f t="shared" si="490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25">
      <c r="A2294" s="163">
        <v>1230</v>
      </c>
      <c r="B2294" s="2" t="s">
        <v>2414</v>
      </c>
      <c r="C2294" s="1" t="s">
        <v>34</v>
      </c>
      <c r="D2294" s="107" t="s">
        <v>1134</v>
      </c>
      <c r="E2294" s="1" t="s">
        <v>1184</v>
      </c>
      <c r="F2294" s="1" t="s">
        <v>32</v>
      </c>
      <c r="G2294" s="3">
        <v>15000</v>
      </c>
      <c r="H2294" s="58">
        <v>0</v>
      </c>
      <c r="I2294" s="3">
        <v>25</v>
      </c>
      <c r="J2294" s="3">
        <f t="shared" si="482"/>
        <v>430.5</v>
      </c>
      <c r="K2294" s="55">
        <f t="shared" si="483"/>
        <v>1065</v>
      </c>
      <c r="L2294" s="55">
        <f t="shared" si="484"/>
        <v>172.5</v>
      </c>
      <c r="M2294" s="3">
        <f t="shared" si="485"/>
        <v>456</v>
      </c>
      <c r="N2294" s="55">
        <f t="shared" si="486"/>
        <v>1063.5</v>
      </c>
      <c r="O2294" s="5">
        <v>0</v>
      </c>
      <c r="P2294" s="3">
        <f t="shared" si="487"/>
        <v>3187.5</v>
      </c>
      <c r="Q2294" s="3">
        <f t="shared" si="488"/>
        <v>911.5</v>
      </c>
      <c r="R2294" s="3">
        <f t="shared" si="489"/>
        <v>2301</v>
      </c>
      <c r="S2294" s="57">
        <f t="shared" si="490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25">
      <c r="A2295" s="163">
        <v>1231</v>
      </c>
      <c r="B2295" s="2" t="s">
        <v>2415</v>
      </c>
      <c r="C2295" s="1" t="s">
        <v>34</v>
      </c>
      <c r="D2295" s="107" t="s">
        <v>1134</v>
      </c>
      <c r="E2295" s="1" t="s">
        <v>1184</v>
      </c>
      <c r="F2295" s="1" t="s">
        <v>32</v>
      </c>
      <c r="G2295" s="3">
        <v>15000</v>
      </c>
      <c r="H2295" s="58">
        <v>0</v>
      </c>
      <c r="I2295" s="3">
        <v>25</v>
      </c>
      <c r="J2295" s="3">
        <f t="shared" si="482"/>
        <v>430.5</v>
      </c>
      <c r="K2295" s="55">
        <f t="shared" si="483"/>
        <v>1065</v>
      </c>
      <c r="L2295" s="55">
        <f t="shared" si="484"/>
        <v>172.5</v>
      </c>
      <c r="M2295" s="3">
        <f t="shared" si="485"/>
        <v>456</v>
      </c>
      <c r="N2295" s="55">
        <f t="shared" si="486"/>
        <v>1063.5</v>
      </c>
      <c r="O2295" s="5">
        <v>0</v>
      </c>
      <c r="P2295" s="3">
        <f t="shared" si="487"/>
        <v>3187.5</v>
      </c>
      <c r="Q2295" s="3">
        <f t="shared" si="488"/>
        <v>911.5</v>
      </c>
      <c r="R2295" s="3">
        <f t="shared" si="489"/>
        <v>2301</v>
      </c>
      <c r="S2295" s="57">
        <f t="shared" si="490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25">
      <c r="A2296" s="163">
        <v>1232</v>
      </c>
      <c r="B2296" s="2" t="s">
        <v>2416</v>
      </c>
      <c r="C2296" s="1" t="s">
        <v>34</v>
      </c>
      <c r="D2296" s="107" t="s">
        <v>1134</v>
      </c>
      <c r="E2296" s="1" t="s">
        <v>1184</v>
      </c>
      <c r="F2296" s="1" t="s">
        <v>32</v>
      </c>
      <c r="G2296" s="3">
        <v>15000</v>
      </c>
      <c r="H2296" s="58">
        <v>0</v>
      </c>
      <c r="I2296" s="3">
        <v>25</v>
      </c>
      <c r="J2296" s="3">
        <f t="shared" si="482"/>
        <v>430.5</v>
      </c>
      <c r="K2296" s="55">
        <f t="shared" si="483"/>
        <v>1065</v>
      </c>
      <c r="L2296" s="55">
        <f t="shared" si="484"/>
        <v>172.5</v>
      </c>
      <c r="M2296" s="3">
        <f t="shared" si="485"/>
        <v>456</v>
      </c>
      <c r="N2296" s="55">
        <f t="shared" si="486"/>
        <v>1063.5</v>
      </c>
      <c r="O2296" s="5">
        <v>0</v>
      </c>
      <c r="P2296" s="3">
        <f t="shared" si="487"/>
        <v>3187.5</v>
      </c>
      <c r="Q2296" s="3">
        <f t="shared" si="488"/>
        <v>911.5</v>
      </c>
      <c r="R2296" s="3">
        <f t="shared" si="489"/>
        <v>2301</v>
      </c>
      <c r="S2296" s="57">
        <f t="shared" si="490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25">
      <c r="A2297" s="163">
        <v>1233</v>
      </c>
      <c r="B2297" s="2" t="s">
        <v>2417</v>
      </c>
      <c r="C2297" s="1" t="s">
        <v>34</v>
      </c>
      <c r="D2297" s="107" t="s">
        <v>1134</v>
      </c>
      <c r="E2297" s="1" t="s">
        <v>1184</v>
      </c>
      <c r="F2297" s="1" t="s">
        <v>32</v>
      </c>
      <c r="G2297" s="3">
        <v>15000</v>
      </c>
      <c r="H2297" s="58">
        <v>0</v>
      </c>
      <c r="I2297" s="3">
        <v>25</v>
      </c>
      <c r="J2297" s="3">
        <f t="shared" si="482"/>
        <v>430.5</v>
      </c>
      <c r="K2297" s="55">
        <f t="shared" si="483"/>
        <v>1065</v>
      </c>
      <c r="L2297" s="55">
        <f t="shared" si="484"/>
        <v>172.5</v>
      </c>
      <c r="M2297" s="3">
        <f t="shared" si="485"/>
        <v>456</v>
      </c>
      <c r="N2297" s="55">
        <f t="shared" si="486"/>
        <v>1063.5</v>
      </c>
      <c r="O2297" s="5">
        <v>0</v>
      </c>
      <c r="P2297" s="3">
        <f t="shared" si="487"/>
        <v>3187.5</v>
      </c>
      <c r="Q2297" s="3">
        <f t="shared" si="488"/>
        <v>911.5</v>
      </c>
      <c r="R2297" s="3">
        <f t="shared" si="489"/>
        <v>2301</v>
      </c>
      <c r="S2297" s="57">
        <f t="shared" si="490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25">
      <c r="A2298" s="163">
        <v>1234</v>
      </c>
      <c r="B2298" s="2" t="s">
        <v>2418</v>
      </c>
      <c r="C2298" s="1" t="s">
        <v>30</v>
      </c>
      <c r="D2298" s="107" t="s">
        <v>1134</v>
      </c>
      <c r="E2298" s="1" t="s">
        <v>1184</v>
      </c>
      <c r="F2298" s="1" t="s">
        <v>32</v>
      </c>
      <c r="G2298" s="3">
        <v>15000</v>
      </c>
      <c r="H2298" s="58">
        <v>0</v>
      </c>
      <c r="I2298" s="3">
        <v>25</v>
      </c>
      <c r="J2298" s="3">
        <f t="shared" si="482"/>
        <v>430.5</v>
      </c>
      <c r="K2298" s="55">
        <f t="shared" si="483"/>
        <v>1065</v>
      </c>
      <c r="L2298" s="55">
        <f t="shared" si="484"/>
        <v>172.5</v>
      </c>
      <c r="M2298" s="3">
        <f t="shared" si="485"/>
        <v>456</v>
      </c>
      <c r="N2298" s="55">
        <f t="shared" si="486"/>
        <v>1063.5</v>
      </c>
      <c r="O2298" s="5">
        <v>0</v>
      </c>
      <c r="P2298" s="3">
        <f t="shared" si="487"/>
        <v>3187.5</v>
      </c>
      <c r="Q2298" s="3">
        <f t="shared" si="488"/>
        <v>911.5</v>
      </c>
      <c r="R2298" s="3">
        <f t="shared" si="489"/>
        <v>2301</v>
      </c>
      <c r="S2298" s="57">
        <f t="shared" si="490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25">
      <c r="A2299" s="163">
        <v>1235</v>
      </c>
      <c r="B2299" s="120" t="s">
        <v>2419</v>
      </c>
      <c r="C2299" s="1" t="s">
        <v>34</v>
      </c>
      <c r="D2299" s="107" t="s">
        <v>1134</v>
      </c>
      <c r="E2299" s="1" t="s">
        <v>1184</v>
      </c>
      <c r="F2299" s="1" t="s">
        <v>32</v>
      </c>
      <c r="G2299" s="3">
        <v>15000</v>
      </c>
      <c r="H2299" s="58">
        <v>0</v>
      </c>
      <c r="I2299" s="3">
        <v>25</v>
      </c>
      <c r="J2299" s="3">
        <f t="shared" si="482"/>
        <v>430.5</v>
      </c>
      <c r="K2299" s="55">
        <f t="shared" si="483"/>
        <v>1065</v>
      </c>
      <c r="L2299" s="55">
        <f t="shared" si="484"/>
        <v>172.5</v>
      </c>
      <c r="M2299" s="3">
        <f t="shared" si="485"/>
        <v>456</v>
      </c>
      <c r="N2299" s="55">
        <f t="shared" si="486"/>
        <v>1063.5</v>
      </c>
      <c r="O2299" s="5">
        <v>0</v>
      </c>
      <c r="P2299" s="3">
        <f t="shared" si="487"/>
        <v>3187.5</v>
      </c>
      <c r="Q2299" s="3">
        <f t="shared" si="488"/>
        <v>911.5</v>
      </c>
      <c r="R2299" s="3">
        <f t="shared" si="489"/>
        <v>2301</v>
      </c>
      <c r="S2299" s="57">
        <f t="shared" si="490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25">
      <c r="A2300" s="163">
        <v>1236</v>
      </c>
      <c r="B2300" s="120" t="s">
        <v>2420</v>
      </c>
      <c r="C2300" s="1" t="s">
        <v>34</v>
      </c>
      <c r="D2300" s="107" t="s">
        <v>1134</v>
      </c>
      <c r="E2300" s="1" t="s">
        <v>1184</v>
      </c>
      <c r="F2300" s="1" t="s">
        <v>32</v>
      </c>
      <c r="G2300" s="3">
        <v>15000</v>
      </c>
      <c r="H2300" s="58">
        <v>0</v>
      </c>
      <c r="I2300" s="3">
        <v>25</v>
      </c>
      <c r="J2300" s="3">
        <f t="shared" si="482"/>
        <v>430.5</v>
      </c>
      <c r="K2300" s="55">
        <f t="shared" si="483"/>
        <v>1065</v>
      </c>
      <c r="L2300" s="55">
        <f t="shared" si="484"/>
        <v>172.5</v>
      </c>
      <c r="M2300" s="3">
        <f t="shared" si="485"/>
        <v>456</v>
      </c>
      <c r="N2300" s="55">
        <f t="shared" si="486"/>
        <v>1063.5</v>
      </c>
      <c r="O2300" s="5">
        <v>0</v>
      </c>
      <c r="P2300" s="3">
        <f t="shared" si="487"/>
        <v>3187.5</v>
      </c>
      <c r="Q2300" s="3">
        <f t="shared" si="488"/>
        <v>911.5</v>
      </c>
      <c r="R2300" s="3">
        <f t="shared" si="489"/>
        <v>2301</v>
      </c>
      <c r="S2300" s="57">
        <f t="shared" si="490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86" customFormat="1" ht="15" customHeight="1" x14ac:dyDescent="0.25">
      <c r="A2301" s="163">
        <v>1237</v>
      </c>
      <c r="B2301" t="s">
        <v>2421</v>
      </c>
      <c r="C2301" s="1" t="s">
        <v>34</v>
      </c>
      <c r="D2301" s="107" t="s">
        <v>1134</v>
      </c>
      <c r="E2301" s="1" t="s">
        <v>1184</v>
      </c>
      <c r="F2301" s="1" t="s">
        <v>32</v>
      </c>
      <c r="G2301" s="3">
        <v>15000</v>
      </c>
      <c r="H2301" s="58">
        <v>0</v>
      </c>
      <c r="I2301" s="3">
        <v>25</v>
      </c>
      <c r="J2301" s="3">
        <f t="shared" si="482"/>
        <v>430.5</v>
      </c>
      <c r="K2301" s="55">
        <f t="shared" si="483"/>
        <v>1065</v>
      </c>
      <c r="L2301" s="55">
        <f t="shared" si="484"/>
        <v>172.5</v>
      </c>
      <c r="M2301" s="3">
        <f t="shared" si="485"/>
        <v>456</v>
      </c>
      <c r="N2301" s="55">
        <f t="shared" si="486"/>
        <v>1063.5</v>
      </c>
      <c r="O2301" s="5">
        <v>0</v>
      </c>
      <c r="P2301" s="3">
        <f t="shared" si="487"/>
        <v>3187.5</v>
      </c>
      <c r="Q2301" s="3">
        <f t="shared" si="488"/>
        <v>911.5</v>
      </c>
      <c r="R2301" s="3">
        <f t="shared" si="489"/>
        <v>2301</v>
      </c>
      <c r="S2301" s="57">
        <f t="shared" si="490"/>
        <v>14088.5</v>
      </c>
      <c r="T2301" s="1">
        <v>111</v>
      </c>
      <c r="U2301" s="87"/>
      <c r="V2301" s="87"/>
      <c r="W2301" s="87"/>
      <c r="X2301" s="87"/>
      <c r="Y2301" s="87"/>
      <c r="Z2301" s="87"/>
      <c r="AA2301" s="87"/>
      <c r="AB2301" s="87"/>
      <c r="AC2301" s="87"/>
      <c r="AD2301" s="87"/>
      <c r="AE2301" s="87"/>
      <c r="AF2301" s="87"/>
      <c r="AG2301" s="87"/>
      <c r="AH2301" s="87"/>
      <c r="AI2301" s="87"/>
      <c r="AJ2301" s="87"/>
      <c r="AK2301" s="87"/>
      <c r="AL2301" s="87"/>
      <c r="AM2301" s="87"/>
      <c r="AN2301" s="87"/>
      <c r="AO2301" s="87"/>
      <c r="AP2301" s="87"/>
      <c r="AQ2301" s="87"/>
      <c r="AR2301" s="87"/>
      <c r="AS2301" s="87"/>
      <c r="AT2301" s="87"/>
      <c r="AU2301" s="87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87"/>
      <c r="BG2301" s="87"/>
      <c r="BH2301" s="87"/>
      <c r="BI2301" s="87"/>
      <c r="BJ2301" s="87"/>
      <c r="BK2301" s="87"/>
      <c r="BL2301" s="87"/>
      <c r="BM2301" s="87"/>
      <c r="BN2301" s="87"/>
      <c r="BO2301" s="87"/>
      <c r="BP2301" s="87"/>
      <c r="BQ2301" s="87"/>
      <c r="BR2301" s="87"/>
      <c r="BS2301" s="87"/>
      <c r="BT2301" s="87"/>
      <c r="BU2301" s="87"/>
      <c r="BV2301" s="87"/>
      <c r="BW2301" s="87"/>
      <c r="BX2301" s="87"/>
      <c r="BY2301" s="87"/>
      <c r="BZ2301" s="87"/>
      <c r="CA2301" s="87"/>
      <c r="CB2301" s="87"/>
      <c r="CC2301" s="87"/>
      <c r="CD2301" s="87"/>
      <c r="CE2301" s="87"/>
      <c r="CF2301" s="87"/>
      <c r="CG2301" s="87"/>
      <c r="CH2301" s="87"/>
      <c r="CI2301" s="87"/>
      <c r="CJ2301" s="87"/>
      <c r="CK2301" s="87"/>
      <c r="CL2301" s="87"/>
      <c r="CM2301" s="87"/>
      <c r="CN2301" s="87"/>
      <c r="CO2301" s="87"/>
      <c r="CP2301" s="87"/>
      <c r="CQ2301" s="87"/>
      <c r="CR2301" s="87"/>
      <c r="CS2301" s="87"/>
      <c r="CT2301" s="87"/>
      <c r="CU2301" s="87"/>
      <c r="CV2301" s="87"/>
      <c r="CW2301" s="87"/>
      <c r="CX2301" s="87"/>
      <c r="CY2301" s="87"/>
      <c r="CZ2301" s="87"/>
      <c r="DA2301" s="87"/>
      <c r="DB2301" s="87"/>
      <c r="DC2301" s="87"/>
      <c r="DD2301" s="87"/>
      <c r="DE2301" s="87"/>
      <c r="DF2301" s="87"/>
      <c r="DG2301" s="87"/>
      <c r="DH2301" s="87"/>
      <c r="DI2301" s="87"/>
      <c r="DJ2301" s="87"/>
      <c r="DK2301" s="87"/>
      <c r="DL2301" s="87"/>
      <c r="DM2301" s="87"/>
      <c r="DN2301" s="87"/>
      <c r="DO2301" s="87"/>
      <c r="DP2301" s="87"/>
      <c r="DQ2301" s="87"/>
      <c r="DR2301" s="87"/>
      <c r="DS2301" s="87"/>
      <c r="DT2301" s="87"/>
      <c r="DU2301" s="87"/>
      <c r="DV2301" s="87"/>
      <c r="DW2301" s="87"/>
      <c r="DX2301" s="87"/>
      <c r="DY2301" s="87"/>
      <c r="DZ2301" s="87"/>
      <c r="EA2301" s="87"/>
      <c r="EB2301" s="87"/>
      <c r="EC2301" s="87"/>
      <c r="ED2301" s="87"/>
      <c r="EE2301" s="87"/>
      <c r="EF2301" s="87"/>
      <c r="EG2301" s="87"/>
      <c r="EH2301" s="87"/>
      <c r="EI2301" s="87"/>
      <c r="EJ2301" s="87"/>
      <c r="EK2301" s="87"/>
      <c r="EL2301" s="87"/>
      <c r="EM2301" s="87"/>
      <c r="EN2301" s="87"/>
      <c r="EO2301" s="87"/>
      <c r="EP2301" s="87"/>
      <c r="EQ2301" s="87"/>
      <c r="ER2301" s="87"/>
      <c r="ES2301" s="87"/>
      <c r="ET2301" s="87"/>
      <c r="EU2301" s="87"/>
      <c r="EV2301" s="87"/>
      <c r="EW2301" s="87"/>
      <c r="EX2301" s="87"/>
      <c r="EY2301" s="87"/>
      <c r="EZ2301" s="87"/>
      <c r="FA2301" s="87"/>
      <c r="FB2301" s="87"/>
      <c r="FC2301" s="87"/>
      <c r="FD2301" s="87"/>
      <c r="FE2301" s="87"/>
      <c r="FF2301" s="87"/>
      <c r="FG2301" s="87"/>
      <c r="FH2301" s="87"/>
      <c r="FI2301" s="87"/>
      <c r="FJ2301" s="87"/>
      <c r="FK2301" s="87"/>
      <c r="FL2301" s="87"/>
    </row>
    <row r="2302" spans="1:168" s="2" customFormat="1" ht="15" customHeight="1" x14ac:dyDescent="0.25">
      <c r="A2302" s="163">
        <v>1238</v>
      </c>
      <c r="B2302" s="2" t="s">
        <v>2422</v>
      </c>
      <c r="C2302" s="1" t="s">
        <v>34</v>
      </c>
      <c r="D2302" s="107" t="s">
        <v>1134</v>
      </c>
      <c r="E2302" s="1" t="s">
        <v>1184</v>
      </c>
      <c r="F2302" s="1" t="s">
        <v>32</v>
      </c>
      <c r="G2302" s="3">
        <v>15000</v>
      </c>
      <c r="H2302" s="58">
        <v>0</v>
      </c>
      <c r="I2302" s="3">
        <v>25</v>
      </c>
      <c r="J2302" s="3">
        <f t="shared" si="482"/>
        <v>430.5</v>
      </c>
      <c r="K2302" s="55">
        <f t="shared" si="483"/>
        <v>1065</v>
      </c>
      <c r="L2302" s="55">
        <f t="shared" si="484"/>
        <v>172.5</v>
      </c>
      <c r="M2302" s="3">
        <f t="shared" si="485"/>
        <v>456</v>
      </c>
      <c r="N2302" s="55">
        <f t="shared" si="486"/>
        <v>1063.5</v>
      </c>
      <c r="O2302" s="5">
        <v>0</v>
      </c>
      <c r="P2302" s="3">
        <f t="shared" si="487"/>
        <v>3187.5</v>
      </c>
      <c r="Q2302" s="3">
        <f t="shared" si="488"/>
        <v>911.5</v>
      </c>
      <c r="R2302" s="3">
        <f t="shared" si="489"/>
        <v>2301</v>
      </c>
      <c r="S2302" s="57">
        <f t="shared" si="490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25">
      <c r="A2303" s="163">
        <v>1239</v>
      </c>
      <c r="B2303" s="2" t="s">
        <v>2423</v>
      </c>
      <c r="C2303" s="1" t="s">
        <v>34</v>
      </c>
      <c r="D2303" s="107" t="s">
        <v>1134</v>
      </c>
      <c r="E2303" s="1" t="s">
        <v>1184</v>
      </c>
      <c r="F2303" s="1" t="s">
        <v>32</v>
      </c>
      <c r="G2303" s="3">
        <v>15000</v>
      </c>
      <c r="H2303" s="58">
        <v>0</v>
      </c>
      <c r="I2303" s="3">
        <v>25</v>
      </c>
      <c r="J2303" s="3">
        <f t="shared" si="482"/>
        <v>430.5</v>
      </c>
      <c r="K2303" s="55">
        <f t="shared" si="483"/>
        <v>1065</v>
      </c>
      <c r="L2303" s="55">
        <f t="shared" si="484"/>
        <v>172.5</v>
      </c>
      <c r="M2303" s="3">
        <f t="shared" si="485"/>
        <v>456</v>
      </c>
      <c r="N2303" s="55">
        <f t="shared" si="486"/>
        <v>1063.5</v>
      </c>
      <c r="O2303" s="5">
        <v>0</v>
      </c>
      <c r="P2303" s="3">
        <f t="shared" si="487"/>
        <v>3187.5</v>
      </c>
      <c r="Q2303" s="3">
        <f t="shared" si="488"/>
        <v>911.5</v>
      </c>
      <c r="R2303" s="3">
        <f t="shared" si="489"/>
        <v>2301</v>
      </c>
      <c r="S2303" s="57">
        <f t="shared" si="490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25">
      <c r="A2304" s="163">
        <v>1240</v>
      </c>
      <c r="B2304" s="2" t="s">
        <v>2424</v>
      </c>
      <c r="C2304" s="1" t="s">
        <v>30</v>
      </c>
      <c r="D2304" s="107" t="s">
        <v>1134</v>
      </c>
      <c r="E2304" s="1" t="s">
        <v>1184</v>
      </c>
      <c r="F2304" s="1" t="s">
        <v>32</v>
      </c>
      <c r="G2304" s="3">
        <v>15000</v>
      </c>
      <c r="H2304" s="58">
        <v>0</v>
      </c>
      <c r="I2304" s="3">
        <v>25</v>
      </c>
      <c r="J2304" s="3">
        <f t="shared" si="482"/>
        <v>430.5</v>
      </c>
      <c r="K2304" s="55">
        <f t="shared" si="483"/>
        <v>1065</v>
      </c>
      <c r="L2304" s="55">
        <f t="shared" si="484"/>
        <v>172.5</v>
      </c>
      <c r="M2304" s="3">
        <f t="shared" si="485"/>
        <v>456</v>
      </c>
      <c r="N2304" s="55">
        <f t="shared" si="486"/>
        <v>1063.5</v>
      </c>
      <c r="O2304" s="5">
        <v>0</v>
      </c>
      <c r="P2304" s="3">
        <f t="shared" si="487"/>
        <v>3187.5</v>
      </c>
      <c r="Q2304" s="3">
        <f t="shared" si="488"/>
        <v>911.5</v>
      </c>
      <c r="R2304" s="3">
        <f t="shared" si="489"/>
        <v>2301</v>
      </c>
      <c r="S2304" s="57">
        <f t="shared" si="490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25">
      <c r="A2305" s="163">
        <v>1241</v>
      </c>
      <c r="B2305" s="2" t="s">
        <v>2425</v>
      </c>
      <c r="C2305" s="1" t="s">
        <v>34</v>
      </c>
      <c r="D2305" s="107" t="s">
        <v>1134</v>
      </c>
      <c r="E2305" s="1" t="s">
        <v>1184</v>
      </c>
      <c r="F2305" s="1" t="s">
        <v>32</v>
      </c>
      <c r="G2305" s="3">
        <v>15000</v>
      </c>
      <c r="H2305" s="58">
        <v>0</v>
      </c>
      <c r="I2305" s="3">
        <v>25</v>
      </c>
      <c r="J2305" s="3">
        <f t="shared" si="482"/>
        <v>430.5</v>
      </c>
      <c r="K2305" s="55">
        <f t="shared" si="483"/>
        <v>1065</v>
      </c>
      <c r="L2305" s="55">
        <f t="shared" si="484"/>
        <v>172.5</v>
      </c>
      <c r="M2305" s="3">
        <f t="shared" si="485"/>
        <v>456</v>
      </c>
      <c r="N2305" s="55">
        <f t="shared" si="486"/>
        <v>1063.5</v>
      </c>
      <c r="O2305" s="5">
        <v>0</v>
      </c>
      <c r="P2305" s="3">
        <f t="shared" si="487"/>
        <v>3187.5</v>
      </c>
      <c r="Q2305" s="3">
        <f t="shared" si="488"/>
        <v>911.5</v>
      </c>
      <c r="R2305" s="3">
        <f t="shared" si="489"/>
        <v>2301</v>
      </c>
      <c r="S2305" s="57">
        <f t="shared" si="490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25">
      <c r="A2306" s="163">
        <v>1242</v>
      </c>
      <c r="B2306" s="2" t="s">
        <v>2426</v>
      </c>
      <c r="C2306" s="1" t="s">
        <v>34</v>
      </c>
      <c r="D2306" s="107" t="s">
        <v>1134</v>
      </c>
      <c r="E2306" s="1" t="s">
        <v>1184</v>
      </c>
      <c r="F2306" s="1" t="s">
        <v>32</v>
      </c>
      <c r="G2306" s="3">
        <v>15000</v>
      </c>
      <c r="H2306" s="58">
        <v>0</v>
      </c>
      <c r="I2306" s="3">
        <v>25</v>
      </c>
      <c r="J2306" s="3">
        <f t="shared" si="482"/>
        <v>430.5</v>
      </c>
      <c r="K2306" s="55">
        <f t="shared" si="483"/>
        <v>1065</v>
      </c>
      <c r="L2306" s="55">
        <f t="shared" si="484"/>
        <v>172.5</v>
      </c>
      <c r="M2306" s="3">
        <f t="shared" si="485"/>
        <v>456</v>
      </c>
      <c r="N2306" s="55">
        <f t="shared" si="486"/>
        <v>1063.5</v>
      </c>
      <c r="O2306" s="5">
        <v>0</v>
      </c>
      <c r="P2306" s="3">
        <f t="shared" si="487"/>
        <v>3187.5</v>
      </c>
      <c r="Q2306" s="3">
        <f t="shared" si="488"/>
        <v>911.5</v>
      </c>
      <c r="R2306" s="3">
        <f t="shared" si="489"/>
        <v>2301</v>
      </c>
      <c r="S2306" s="57">
        <f t="shared" si="490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25">
      <c r="A2307" s="163">
        <v>1243</v>
      </c>
      <c r="B2307" s="2" t="s">
        <v>2427</v>
      </c>
      <c r="C2307" s="1" t="s">
        <v>34</v>
      </c>
      <c r="D2307" s="107" t="s">
        <v>1134</v>
      </c>
      <c r="E2307" s="1" t="s">
        <v>1184</v>
      </c>
      <c r="F2307" s="1" t="s">
        <v>32</v>
      </c>
      <c r="G2307" s="3">
        <v>15000</v>
      </c>
      <c r="H2307" s="58">
        <v>0</v>
      </c>
      <c r="I2307" s="3">
        <v>25</v>
      </c>
      <c r="J2307" s="3">
        <f t="shared" si="482"/>
        <v>430.5</v>
      </c>
      <c r="K2307" s="55">
        <f t="shared" si="483"/>
        <v>1065</v>
      </c>
      <c r="L2307" s="55">
        <f t="shared" si="484"/>
        <v>172.5</v>
      </c>
      <c r="M2307" s="3">
        <f t="shared" si="485"/>
        <v>456</v>
      </c>
      <c r="N2307" s="55">
        <f t="shared" si="486"/>
        <v>1063.5</v>
      </c>
      <c r="O2307" s="5">
        <v>0</v>
      </c>
      <c r="P2307" s="3">
        <f t="shared" si="487"/>
        <v>3187.5</v>
      </c>
      <c r="Q2307" s="3">
        <f t="shared" si="488"/>
        <v>911.5</v>
      </c>
      <c r="R2307" s="3">
        <f t="shared" si="489"/>
        <v>2301</v>
      </c>
      <c r="S2307" s="57">
        <f t="shared" si="490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25">
      <c r="A2308" s="163">
        <v>1244</v>
      </c>
      <c r="B2308" s="2" t="s">
        <v>2428</v>
      </c>
      <c r="C2308" s="1" t="s">
        <v>34</v>
      </c>
      <c r="D2308" s="107" t="s">
        <v>1134</v>
      </c>
      <c r="E2308" s="1" t="s">
        <v>1184</v>
      </c>
      <c r="F2308" s="1" t="s">
        <v>32</v>
      </c>
      <c r="G2308" s="3">
        <v>15000</v>
      </c>
      <c r="H2308" s="58">
        <v>0</v>
      </c>
      <c r="I2308" s="3">
        <v>25</v>
      </c>
      <c r="J2308" s="3">
        <f t="shared" si="482"/>
        <v>430.5</v>
      </c>
      <c r="K2308" s="55">
        <f t="shared" si="483"/>
        <v>1065</v>
      </c>
      <c r="L2308" s="55">
        <f t="shared" si="484"/>
        <v>172.5</v>
      </c>
      <c r="M2308" s="3">
        <f t="shared" si="485"/>
        <v>456</v>
      </c>
      <c r="N2308" s="55">
        <f t="shared" si="486"/>
        <v>1063.5</v>
      </c>
      <c r="O2308" s="5">
        <v>0</v>
      </c>
      <c r="P2308" s="3">
        <f t="shared" si="487"/>
        <v>3187.5</v>
      </c>
      <c r="Q2308" s="3">
        <f t="shared" si="488"/>
        <v>911.5</v>
      </c>
      <c r="R2308" s="3">
        <f t="shared" si="489"/>
        <v>2301</v>
      </c>
      <c r="S2308" s="57">
        <f t="shared" si="490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25">
      <c r="A2309" s="163">
        <v>1245</v>
      </c>
      <c r="B2309" s="2" t="s">
        <v>2429</v>
      </c>
      <c r="C2309" s="1" t="s">
        <v>30</v>
      </c>
      <c r="D2309" s="107" t="s">
        <v>1134</v>
      </c>
      <c r="E2309" s="1" t="s">
        <v>1184</v>
      </c>
      <c r="F2309" s="1" t="s">
        <v>32</v>
      </c>
      <c r="G2309" s="3">
        <v>15000</v>
      </c>
      <c r="H2309" s="58">
        <v>0</v>
      </c>
      <c r="I2309" s="3">
        <v>25</v>
      </c>
      <c r="J2309" s="3">
        <f t="shared" si="482"/>
        <v>430.5</v>
      </c>
      <c r="K2309" s="55">
        <f t="shared" si="483"/>
        <v>1065</v>
      </c>
      <c r="L2309" s="55">
        <f t="shared" si="484"/>
        <v>172.5</v>
      </c>
      <c r="M2309" s="3">
        <f t="shared" si="485"/>
        <v>456</v>
      </c>
      <c r="N2309" s="55">
        <f t="shared" si="486"/>
        <v>1063.5</v>
      </c>
      <c r="O2309" s="5">
        <v>0</v>
      </c>
      <c r="P2309" s="3">
        <f t="shared" si="487"/>
        <v>3187.5</v>
      </c>
      <c r="Q2309" s="3">
        <f t="shared" si="488"/>
        <v>911.5</v>
      </c>
      <c r="R2309" s="3">
        <f t="shared" si="489"/>
        <v>2301</v>
      </c>
      <c r="S2309" s="57">
        <f t="shared" si="490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25">
      <c r="A2310" s="163">
        <v>1246</v>
      </c>
      <c r="B2310" s="2" t="s">
        <v>2430</v>
      </c>
      <c r="C2310" s="1" t="s">
        <v>34</v>
      </c>
      <c r="D2310" s="107" t="s">
        <v>1134</v>
      </c>
      <c r="E2310" s="1" t="s">
        <v>1184</v>
      </c>
      <c r="F2310" s="1" t="s">
        <v>32</v>
      </c>
      <c r="G2310" s="3">
        <v>15000</v>
      </c>
      <c r="H2310" s="58">
        <v>0</v>
      </c>
      <c r="I2310" s="3">
        <v>25</v>
      </c>
      <c r="J2310" s="3">
        <f t="shared" si="482"/>
        <v>430.5</v>
      </c>
      <c r="K2310" s="55">
        <f t="shared" si="483"/>
        <v>1065</v>
      </c>
      <c r="L2310" s="55">
        <f t="shared" si="484"/>
        <v>172.5</v>
      </c>
      <c r="M2310" s="3">
        <f t="shared" si="485"/>
        <v>456</v>
      </c>
      <c r="N2310" s="55">
        <f t="shared" si="486"/>
        <v>1063.5</v>
      </c>
      <c r="O2310" s="5">
        <v>0</v>
      </c>
      <c r="P2310" s="3">
        <f t="shared" si="487"/>
        <v>3187.5</v>
      </c>
      <c r="Q2310" s="3">
        <f t="shared" si="488"/>
        <v>911.5</v>
      </c>
      <c r="R2310" s="3">
        <f t="shared" si="489"/>
        <v>2301</v>
      </c>
      <c r="S2310" s="57">
        <f t="shared" si="490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25">
      <c r="A2311" s="163">
        <v>1247</v>
      </c>
      <c r="B2311" s="2" t="s">
        <v>2431</v>
      </c>
      <c r="C2311" s="1" t="s">
        <v>30</v>
      </c>
      <c r="D2311" s="107" t="s">
        <v>1134</v>
      </c>
      <c r="E2311" s="1" t="s">
        <v>1184</v>
      </c>
      <c r="F2311" s="1" t="s">
        <v>32</v>
      </c>
      <c r="G2311" s="3">
        <v>15097.5</v>
      </c>
      <c r="H2311" s="58">
        <v>0</v>
      </c>
      <c r="I2311" s="3">
        <v>25</v>
      </c>
      <c r="J2311" s="3">
        <f t="shared" si="482"/>
        <v>433.29825</v>
      </c>
      <c r="K2311" s="55">
        <f t="shared" si="483"/>
        <v>1071.9224999999999</v>
      </c>
      <c r="L2311" s="55">
        <f t="shared" si="484"/>
        <v>173.62125</v>
      </c>
      <c r="M2311" s="3">
        <f t="shared" si="485"/>
        <v>458.964</v>
      </c>
      <c r="N2311" s="55">
        <f t="shared" si="486"/>
        <v>1070.41275</v>
      </c>
      <c r="O2311" s="5">
        <v>0</v>
      </c>
      <c r="P2311" s="3">
        <f t="shared" si="487"/>
        <v>3208.21875</v>
      </c>
      <c r="Q2311" s="3">
        <f t="shared" si="488"/>
        <v>917.26224999999999</v>
      </c>
      <c r="R2311" s="3">
        <f t="shared" si="489"/>
        <v>2315.9564999999998</v>
      </c>
      <c r="S2311" s="57">
        <f t="shared" si="490"/>
        <v>14180.23775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25">
      <c r="A2312" s="163">
        <v>1248</v>
      </c>
      <c r="B2312" s="2" t="s">
        <v>2432</v>
      </c>
      <c r="C2312" s="1" t="s">
        <v>34</v>
      </c>
      <c r="D2312" s="107" t="s">
        <v>1134</v>
      </c>
      <c r="E2312" s="1" t="s">
        <v>1184</v>
      </c>
      <c r="F2312" s="1" t="s">
        <v>32</v>
      </c>
      <c r="G2312" s="3">
        <v>15000</v>
      </c>
      <c r="H2312" s="58">
        <v>0</v>
      </c>
      <c r="I2312" s="3">
        <v>25</v>
      </c>
      <c r="J2312" s="3">
        <f t="shared" si="482"/>
        <v>430.5</v>
      </c>
      <c r="K2312" s="55">
        <f t="shared" si="483"/>
        <v>1065</v>
      </c>
      <c r="L2312" s="55">
        <f t="shared" si="484"/>
        <v>172.5</v>
      </c>
      <c r="M2312" s="3">
        <f t="shared" si="485"/>
        <v>456</v>
      </c>
      <c r="N2312" s="55">
        <f t="shared" si="486"/>
        <v>1063.5</v>
      </c>
      <c r="O2312" s="5">
        <v>0</v>
      </c>
      <c r="P2312" s="3">
        <f t="shared" si="487"/>
        <v>3187.5</v>
      </c>
      <c r="Q2312" s="3">
        <f t="shared" si="488"/>
        <v>911.5</v>
      </c>
      <c r="R2312" s="3">
        <f t="shared" si="489"/>
        <v>2301</v>
      </c>
      <c r="S2312" s="57">
        <f t="shared" si="490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25">
      <c r="A2313" s="163">
        <v>1249</v>
      </c>
      <c r="B2313" s="120" t="s">
        <v>2433</v>
      </c>
      <c r="C2313" s="1" t="s">
        <v>30</v>
      </c>
      <c r="D2313" s="107" t="s">
        <v>1134</v>
      </c>
      <c r="E2313" s="1" t="s">
        <v>1184</v>
      </c>
      <c r="F2313" s="1" t="s">
        <v>32</v>
      </c>
      <c r="G2313" s="3">
        <v>15000</v>
      </c>
      <c r="H2313" s="58">
        <v>0</v>
      </c>
      <c r="I2313" s="3">
        <v>25</v>
      </c>
      <c r="J2313" s="3">
        <f t="shared" si="482"/>
        <v>430.5</v>
      </c>
      <c r="K2313" s="55">
        <f t="shared" si="483"/>
        <v>1065</v>
      </c>
      <c r="L2313" s="55">
        <f t="shared" si="484"/>
        <v>172.5</v>
      </c>
      <c r="M2313" s="3">
        <f t="shared" si="485"/>
        <v>456</v>
      </c>
      <c r="N2313" s="55">
        <f t="shared" si="486"/>
        <v>1063.5</v>
      </c>
      <c r="O2313" s="5">
        <v>0</v>
      </c>
      <c r="P2313" s="3">
        <f t="shared" si="487"/>
        <v>3187.5</v>
      </c>
      <c r="Q2313" s="3">
        <f t="shared" si="488"/>
        <v>911.5</v>
      </c>
      <c r="R2313" s="3">
        <f t="shared" si="489"/>
        <v>2301</v>
      </c>
      <c r="S2313" s="57">
        <f t="shared" si="490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25">
      <c r="A2314" s="163">
        <v>1250</v>
      </c>
      <c r="B2314" s="2" t="s">
        <v>2434</v>
      </c>
      <c r="C2314" s="1" t="s">
        <v>30</v>
      </c>
      <c r="D2314" s="107" t="s">
        <v>1134</v>
      </c>
      <c r="E2314" s="1" t="s">
        <v>1184</v>
      </c>
      <c r="F2314" s="1" t="s">
        <v>32</v>
      </c>
      <c r="G2314" s="3">
        <v>15000</v>
      </c>
      <c r="H2314" s="58">
        <v>0</v>
      </c>
      <c r="I2314" s="3">
        <v>25</v>
      </c>
      <c r="J2314" s="3">
        <f t="shared" si="482"/>
        <v>430.5</v>
      </c>
      <c r="K2314" s="55">
        <f t="shared" si="483"/>
        <v>1065</v>
      </c>
      <c r="L2314" s="55">
        <f t="shared" si="484"/>
        <v>172.5</v>
      </c>
      <c r="M2314" s="3">
        <f t="shared" si="485"/>
        <v>456</v>
      </c>
      <c r="N2314" s="55">
        <f t="shared" si="486"/>
        <v>1063.5</v>
      </c>
      <c r="O2314" s="5">
        <v>0</v>
      </c>
      <c r="P2314" s="3">
        <f t="shared" si="487"/>
        <v>3187.5</v>
      </c>
      <c r="Q2314" s="3">
        <f t="shared" si="488"/>
        <v>911.5</v>
      </c>
      <c r="R2314" s="3">
        <f t="shared" si="489"/>
        <v>2301</v>
      </c>
      <c r="S2314" s="57">
        <f t="shared" si="490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25">
      <c r="A2315" s="163">
        <v>1251</v>
      </c>
      <c r="B2315" s="2" t="s">
        <v>2435</v>
      </c>
      <c r="C2315" s="1" t="s">
        <v>34</v>
      </c>
      <c r="D2315" s="107" t="s">
        <v>1134</v>
      </c>
      <c r="E2315" s="1" t="s">
        <v>1184</v>
      </c>
      <c r="F2315" s="1" t="s">
        <v>32</v>
      </c>
      <c r="G2315" s="3">
        <v>15000</v>
      </c>
      <c r="H2315" s="58">
        <v>0</v>
      </c>
      <c r="I2315" s="3">
        <v>25</v>
      </c>
      <c r="J2315" s="3">
        <f t="shared" si="482"/>
        <v>430.5</v>
      </c>
      <c r="K2315" s="55">
        <f t="shared" si="483"/>
        <v>1065</v>
      </c>
      <c r="L2315" s="55">
        <f t="shared" si="484"/>
        <v>172.5</v>
      </c>
      <c r="M2315" s="3">
        <f t="shared" si="485"/>
        <v>456</v>
      </c>
      <c r="N2315" s="55">
        <f t="shared" si="486"/>
        <v>1063.5</v>
      </c>
      <c r="O2315" s="5">
        <v>0</v>
      </c>
      <c r="P2315" s="3">
        <f t="shared" si="487"/>
        <v>3187.5</v>
      </c>
      <c r="Q2315" s="3">
        <f t="shared" si="488"/>
        <v>911.5</v>
      </c>
      <c r="R2315" s="3">
        <f t="shared" si="489"/>
        <v>2301</v>
      </c>
      <c r="S2315" s="57">
        <f t="shared" si="490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25">
      <c r="A2316" s="163">
        <v>1252</v>
      </c>
      <c r="B2316" s="2" t="s">
        <v>2436</v>
      </c>
      <c r="C2316" s="1" t="s">
        <v>30</v>
      </c>
      <c r="D2316" s="107" t="s">
        <v>1134</v>
      </c>
      <c r="E2316" s="1" t="s">
        <v>1184</v>
      </c>
      <c r="F2316" s="1" t="s">
        <v>32</v>
      </c>
      <c r="G2316" s="3">
        <v>15000</v>
      </c>
      <c r="H2316" s="58">
        <v>0</v>
      </c>
      <c r="I2316" s="3">
        <v>25</v>
      </c>
      <c r="J2316" s="3">
        <f t="shared" si="482"/>
        <v>430.5</v>
      </c>
      <c r="K2316" s="55">
        <f t="shared" si="483"/>
        <v>1065</v>
      </c>
      <c r="L2316" s="55">
        <f t="shared" si="484"/>
        <v>172.5</v>
      </c>
      <c r="M2316" s="3">
        <f t="shared" si="485"/>
        <v>456</v>
      </c>
      <c r="N2316" s="55">
        <f t="shared" si="486"/>
        <v>1063.5</v>
      </c>
      <c r="O2316" s="5">
        <v>0</v>
      </c>
      <c r="P2316" s="3">
        <f t="shared" si="487"/>
        <v>3187.5</v>
      </c>
      <c r="Q2316" s="3">
        <f t="shared" si="488"/>
        <v>911.5</v>
      </c>
      <c r="R2316" s="3">
        <f t="shared" si="489"/>
        <v>2301</v>
      </c>
      <c r="S2316" s="57">
        <f t="shared" si="490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25">
      <c r="A2317" s="163">
        <v>1253</v>
      </c>
      <c r="B2317" s="2" t="s">
        <v>2437</v>
      </c>
      <c r="C2317" s="1" t="s">
        <v>30</v>
      </c>
      <c r="D2317" s="107" t="s">
        <v>1134</v>
      </c>
      <c r="E2317" s="1" t="s">
        <v>1184</v>
      </c>
      <c r="F2317" s="1" t="s">
        <v>32</v>
      </c>
      <c r="G2317" s="3">
        <v>15000</v>
      </c>
      <c r="H2317" s="58">
        <v>0</v>
      </c>
      <c r="I2317" s="3">
        <v>25</v>
      </c>
      <c r="J2317" s="3">
        <f t="shared" si="482"/>
        <v>430.5</v>
      </c>
      <c r="K2317" s="55">
        <f t="shared" si="483"/>
        <v>1065</v>
      </c>
      <c r="L2317" s="55">
        <f t="shared" si="484"/>
        <v>172.5</v>
      </c>
      <c r="M2317" s="3">
        <f t="shared" si="485"/>
        <v>456</v>
      </c>
      <c r="N2317" s="55">
        <f t="shared" si="486"/>
        <v>1063.5</v>
      </c>
      <c r="O2317" s="5">
        <v>0</v>
      </c>
      <c r="P2317" s="3">
        <f t="shared" si="487"/>
        <v>3187.5</v>
      </c>
      <c r="Q2317" s="3">
        <f t="shared" si="488"/>
        <v>911.5</v>
      </c>
      <c r="R2317" s="3">
        <f t="shared" si="489"/>
        <v>2301</v>
      </c>
      <c r="S2317" s="57">
        <f t="shared" si="490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25">
      <c r="A2318" s="163">
        <v>1254</v>
      </c>
      <c r="B2318" s="2" t="s">
        <v>2438</v>
      </c>
      <c r="C2318" s="1" t="s">
        <v>34</v>
      </c>
      <c r="D2318" s="107" t="s">
        <v>1134</v>
      </c>
      <c r="E2318" s="1" t="s">
        <v>1184</v>
      </c>
      <c r="F2318" s="1" t="s">
        <v>32</v>
      </c>
      <c r="G2318" s="3">
        <v>15000</v>
      </c>
      <c r="H2318" s="58">
        <v>0</v>
      </c>
      <c r="I2318" s="3">
        <v>25</v>
      </c>
      <c r="J2318" s="3">
        <f t="shared" si="482"/>
        <v>430.5</v>
      </c>
      <c r="K2318" s="55">
        <f t="shared" si="483"/>
        <v>1065</v>
      </c>
      <c r="L2318" s="55">
        <f t="shared" si="484"/>
        <v>172.5</v>
      </c>
      <c r="M2318" s="3">
        <f t="shared" si="485"/>
        <v>456</v>
      </c>
      <c r="N2318" s="55">
        <f t="shared" si="486"/>
        <v>1063.5</v>
      </c>
      <c r="O2318" s="5">
        <v>0</v>
      </c>
      <c r="P2318" s="3">
        <f t="shared" si="487"/>
        <v>3187.5</v>
      </c>
      <c r="Q2318" s="3">
        <f t="shared" si="488"/>
        <v>911.5</v>
      </c>
      <c r="R2318" s="3">
        <f t="shared" si="489"/>
        <v>2301</v>
      </c>
      <c r="S2318" s="57">
        <f t="shared" si="490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25">
      <c r="A2319" s="163">
        <v>1255</v>
      </c>
      <c r="B2319" s="2" t="s">
        <v>2439</v>
      </c>
      <c r="C2319" s="1" t="s">
        <v>34</v>
      </c>
      <c r="D2319" s="107" t="s">
        <v>1134</v>
      </c>
      <c r="E2319" s="1" t="s">
        <v>1184</v>
      </c>
      <c r="F2319" s="1" t="s">
        <v>32</v>
      </c>
      <c r="G2319" s="3">
        <v>15000</v>
      </c>
      <c r="H2319" s="58">
        <v>0</v>
      </c>
      <c r="I2319" s="3">
        <v>25</v>
      </c>
      <c r="J2319" s="3">
        <f t="shared" si="482"/>
        <v>430.5</v>
      </c>
      <c r="K2319" s="55">
        <f t="shared" si="483"/>
        <v>1065</v>
      </c>
      <c r="L2319" s="55">
        <f t="shared" si="484"/>
        <v>172.5</v>
      </c>
      <c r="M2319" s="3">
        <f t="shared" si="485"/>
        <v>456</v>
      </c>
      <c r="N2319" s="55">
        <f t="shared" si="486"/>
        <v>1063.5</v>
      </c>
      <c r="O2319" s="5">
        <v>0</v>
      </c>
      <c r="P2319" s="3">
        <f t="shared" si="487"/>
        <v>3187.5</v>
      </c>
      <c r="Q2319" s="3">
        <f t="shared" si="488"/>
        <v>911.5</v>
      </c>
      <c r="R2319" s="3">
        <f t="shared" si="489"/>
        <v>2301</v>
      </c>
      <c r="S2319" s="57">
        <f t="shared" si="490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25">
      <c r="A2320" s="163">
        <v>1256</v>
      </c>
      <c r="B2320" s="2" t="s">
        <v>2440</v>
      </c>
      <c r="C2320" s="1" t="s">
        <v>34</v>
      </c>
      <c r="D2320" s="107" t="s">
        <v>1134</v>
      </c>
      <c r="E2320" s="1" t="s">
        <v>1184</v>
      </c>
      <c r="F2320" s="1" t="s">
        <v>32</v>
      </c>
      <c r="G2320" s="3">
        <v>15000</v>
      </c>
      <c r="H2320" s="58">
        <v>0</v>
      </c>
      <c r="I2320" s="3">
        <v>25</v>
      </c>
      <c r="J2320" s="3">
        <f t="shared" si="482"/>
        <v>430.5</v>
      </c>
      <c r="K2320" s="55">
        <f t="shared" si="483"/>
        <v>1065</v>
      </c>
      <c r="L2320" s="55">
        <f t="shared" si="484"/>
        <v>172.5</v>
      </c>
      <c r="M2320" s="3">
        <f t="shared" si="485"/>
        <v>456</v>
      </c>
      <c r="N2320" s="55">
        <f t="shared" si="486"/>
        <v>1063.5</v>
      </c>
      <c r="O2320" s="5">
        <v>0</v>
      </c>
      <c r="P2320" s="3">
        <f t="shared" si="487"/>
        <v>3187.5</v>
      </c>
      <c r="Q2320" s="3">
        <f t="shared" si="488"/>
        <v>911.5</v>
      </c>
      <c r="R2320" s="3">
        <f t="shared" si="489"/>
        <v>2301</v>
      </c>
      <c r="S2320" s="57">
        <f t="shared" si="490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25">
      <c r="A2321" s="163">
        <v>1257</v>
      </c>
      <c r="B2321" s="2" t="s">
        <v>2441</v>
      </c>
      <c r="C2321" s="1" t="s">
        <v>34</v>
      </c>
      <c r="D2321" s="107" t="s">
        <v>1134</v>
      </c>
      <c r="E2321" s="1" t="s">
        <v>1184</v>
      </c>
      <c r="F2321" s="1" t="s">
        <v>32</v>
      </c>
      <c r="G2321" s="3">
        <v>15000</v>
      </c>
      <c r="H2321" s="58">
        <v>0</v>
      </c>
      <c r="I2321" s="3">
        <v>25</v>
      </c>
      <c r="J2321" s="3">
        <f t="shared" si="482"/>
        <v>430.5</v>
      </c>
      <c r="K2321" s="55">
        <f t="shared" si="483"/>
        <v>1065</v>
      </c>
      <c r="L2321" s="55">
        <f t="shared" si="484"/>
        <v>172.5</v>
      </c>
      <c r="M2321" s="3">
        <f t="shared" si="485"/>
        <v>456</v>
      </c>
      <c r="N2321" s="55">
        <f t="shared" si="486"/>
        <v>1063.5</v>
      </c>
      <c r="O2321" s="5">
        <v>0</v>
      </c>
      <c r="P2321" s="3">
        <f t="shared" si="487"/>
        <v>3187.5</v>
      </c>
      <c r="Q2321" s="3">
        <f t="shared" si="488"/>
        <v>911.5</v>
      </c>
      <c r="R2321" s="3">
        <f t="shared" si="489"/>
        <v>2301</v>
      </c>
      <c r="S2321" s="57">
        <f t="shared" si="490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25">
      <c r="A2322" s="163">
        <v>1258</v>
      </c>
      <c r="B2322" s="2" t="s">
        <v>2442</v>
      </c>
      <c r="C2322" s="1" t="s">
        <v>34</v>
      </c>
      <c r="D2322" s="107" t="s">
        <v>1134</v>
      </c>
      <c r="E2322" s="1" t="s">
        <v>1184</v>
      </c>
      <c r="F2322" s="1" t="s">
        <v>32</v>
      </c>
      <c r="G2322" s="3">
        <v>15000</v>
      </c>
      <c r="H2322" s="58">
        <v>0</v>
      </c>
      <c r="I2322" s="3">
        <v>25</v>
      </c>
      <c r="J2322" s="3">
        <f t="shared" si="482"/>
        <v>430.5</v>
      </c>
      <c r="K2322" s="55">
        <f t="shared" si="483"/>
        <v>1065</v>
      </c>
      <c r="L2322" s="55">
        <f t="shared" si="484"/>
        <v>172.5</v>
      </c>
      <c r="M2322" s="3">
        <f t="shared" si="485"/>
        <v>456</v>
      </c>
      <c r="N2322" s="55">
        <f t="shared" si="486"/>
        <v>1063.5</v>
      </c>
      <c r="O2322" s="5">
        <v>0</v>
      </c>
      <c r="P2322" s="3">
        <f t="shared" si="487"/>
        <v>3187.5</v>
      </c>
      <c r="Q2322" s="3">
        <f t="shared" si="488"/>
        <v>911.5</v>
      </c>
      <c r="R2322" s="3">
        <f t="shared" si="489"/>
        <v>2301</v>
      </c>
      <c r="S2322" s="57">
        <f t="shared" si="490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25">
      <c r="A2323" s="163">
        <v>1259</v>
      </c>
      <c r="B2323" s="106" t="s">
        <v>2443</v>
      </c>
      <c r="C2323" s="1" t="s">
        <v>34</v>
      </c>
      <c r="D2323" s="107" t="s">
        <v>1134</v>
      </c>
      <c r="E2323" s="1" t="s">
        <v>1184</v>
      </c>
      <c r="F2323" s="1" t="s">
        <v>32</v>
      </c>
      <c r="G2323" s="3">
        <v>15000</v>
      </c>
      <c r="H2323" s="58">
        <v>0</v>
      </c>
      <c r="I2323" s="3">
        <v>25</v>
      </c>
      <c r="J2323" s="3">
        <f t="shared" si="482"/>
        <v>430.5</v>
      </c>
      <c r="K2323" s="55">
        <f t="shared" si="483"/>
        <v>1065</v>
      </c>
      <c r="L2323" s="55">
        <f t="shared" si="484"/>
        <v>172.5</v>
      </c>
      <c r="M2323" s="3">
        <f t="shared" si="485"/>
        <v>456</v>
      </c>
      <c r="N2323" s="55">
        <f t="shared" si="486"/>
        <v>1063.5</v>
      </c>
      <c r="O2323" s="5">
        <v>0</v>
      </c>
      <c r="P2323" s="3">
        <f t="shared" si="487"/>
        <v>3187.5</v>
      </c>
      <c r="Q2323" s="3">
        <f t="shared" si="488"/>
        <v>911.5</v>
      </c>
      <c r="R2323" s="3">
        <f t="shared" si="489"/>
        <v>2301</v>
      </c>
      <c r="S2323" s="57">
        <f t="shared" si="490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25">
      <c r="A2324" s="163">
        <v>1260</v>
      </c>
      <c r="B2324" s="2" t="s">
        <v>2444</v>
      </c>
      <c r="C2324" s="1" t="s">
        <v>34</v>
      </c>
      <c r="D2324" s="107" t="s">
        <v>1134</v>
      </c>
      <c r="E2324" s="1" t="s">
        <v>1184</v>
      </c>
      <c r="F2324" s="1" t="s">
        <v>32</v>
      </c>
      <c r="G2324" s="3">
        <v>15000</v>
      </c>
      <c r="H2324" s="58">
        <v>0</v>
      </c>
      <c r="I2324" s="3">
        <v>25</v>
      </c>
      <c r="J2324" s="3">
        <f t="shared" si="482"/>
        <v>430.5</v>
      </c>
      <c r="K2324" s="55">
        <f t="shared" si="483"/>
        <v>1065</v>
      </c>
      <c r="L2324" s="55">
        <f t="shared" si="484"/>
        <v>172.5</v>
      </c>
      <c r="M2324" s="3">
        <f t="shared" si="485"/>
        <v>456</v>
      </c>
      <c r="N2324" s="55">
        <f t="shared" si="486"/>
        <v>1063.5</v>
      </c>
      <c r="O2324" s="5">
        <v>0</v>
      </c>
      <c r="P2324" s="3">
        <f t="shared" si="487"/>
        <v>3187.5</v>
      </c>
      <c r="Q2324" s="3">
        <f t="shared" si="488"/>
        <v>911.5</v>
      </c>
      <c r="R2324" s="3">
        <f t="shared" si="489"/>
        <v>2301</v>
      </c>
      <c r="S2324" s="57">
        <f t="shared" si="490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25">
      <c r="A2325" s="163">
        <v>1261</v>
      </c>
      <c r="B2325" s="120" t="s">
        <v>2445</v>
      </c>
      <c r="C2325" s="1" t="s">
        <v>34</v>
      </c>
      <c r="D2325" s="107" t="s">
        <v>1134</v>
      </c>
      <c r="E2325" s="1" t="s">
        <v>1184</v>
      </c>
      <c r="F2325" s="1" t="s">
        <v>32</v>
      </c>
      <c r="G2325" s="3">
        <v>15000</v>
      </c>
      <c r="H2325" s="58">
        <v>0</v>
      </c>
      <c r="I2325" s="3">
        <v>25</v>
      </c>
      <c r="J2325" s="3">
        <f t="shared" si="482"/>
        <v>430.5</v>
      </c>
      <c r="K2325" s="55">
        <f t="shared" si="483"/>
        <v>1065</v>
      </c>
      <c r="L2325" s="55">
        <f t="shared" si="484"/>
        <v>172.5</v>
      </c>
      <c r="M2325" s="3">
        <f t="shared" si="485"/>
        <v>456</v>
      </c>
      <c r="N2325" s="55">
        <f t="shared" si="486"/>
        <v>1063.5</v>
      </c>
      <c r="O2325" s="5">
        <v>0</v>
      </c>
      <c r="P2325" s="3">
        <f t="shared" si="487"/>
        <v>3187.5</v>
      </c>
      <c r="Q2325" s="3">
        <f t="shared" si="488"/>
        <v>911.5</v>
      </c>
      <c r="R2325" s="3">
        <f t="shared" si="489"/>
        <v>2301</v>
      </c>
      <c r="S2325" s="57">
        <f t="shared" si="490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25">
      <c r="A2326" s="163">
        <v>1262</v>
      </c>
      <c r="B2326" s="2" t="s">
        <v>2446</v>
      </c>
      <c r="C2326" s="1" t="s">
        <v>34</v>
      </c>
      <c r="D2326" s="107" t="s">
        <v>1134</v>
      </c>
      <c r="E2326" s="1" t="s">
        <v>1184</v>
      </c>
      <c r="F2326" s="1" t="s">
        <v>32</v>
      </c>
      <c r="G2326" s="3">
        <v>15000</v>
      </c>
      <c r="H2326" s="58">
        <v>0</v>
      </c>
      <c r="I2326" s="3">
        <v>25</v>
      </c>
      <c r="J2326" s="3">
        <f t="shared" si="482"/>
        <v>430.5</v>
      </c>
      <c r="K2326" s="55">
        <f t="shared" si="483"/>
        <v>1065</v>
      </c>
      <c r="L2326" s="55">
        <f t="shared" si="484"/>
        <v>172.5</v>
      </c>
      <c r="M2326" s="3">
        <f t="shared" si="485"/>
        <v>456</v>
      </c>
      <c r="N2326" s="55">
        <f t="shared" si="486"/>
        <v>1063.5</v>
      </c>
      <c r="O2326" s="5">
        <v>0</v>
      </c>
      <c r="P2326" s="3">
        <f t="shared" si="487"/>
        <v>3187.5</v>
      </c>
      <c r="Q2326" s="3">
        <f t="shared" si="488"/>
        <v>911.5</v>
      </c>
      <c r="R2326" s="3">
        <f t="shared" si="489"/>
        <v>2301</v>
      </c>
      <c r="S2326" s="57">
        <f t="shared" si="490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25">
      <c r="A2327" s="163">
        <v>1263</v>
      </c>
      <c r="B2327" s="2" t="s">
        <v>2447</v>
      </c>
      <c r="C2327" s="1" t="s">
        <v>34</v>
      </c>
      <c r="D2327" s="107" t="s">
        <v>1134</v>
      </c>
      <c r="E2327" s="1" t="s">
        <v>1184</v>
      </c>
      <c r="F2327" s="1" t="s">
        <v>32</v>
      </c>
      <c r="G2327" s="3">
        <v>15000</v>
      </c>
      <c r="H2327" s="58">
        <v>0</v>
      </c>
      <c r="I2327" s="3">
        <v>25</v>
      </c>
      <c r="J2327" s="3">
        <f t="shared" si="482"/>
        <v>430.5</v>
      </c>
      <c r="K2327" s="55">
        <f t="shared" si="483"/>
        <v>1065</v>
      </c>
      <c r="L2327" s="55">
        <f t="shared" si="484"/>
        <v>172.5</v>
      </c>
      <c r="M2327" s="3">
        <f t="shared" si="485"/>
        <v>456</v>
      </c>
      <c r="N2327" s="55">
        <f t="shared" si="486"/>
        <v>1063.5</v>
      </c>
      <c r="O2327" s="5">
        <v>0</v>
      </c>
      <c r="P2327" s="3">
        <f t="shared" si="487"/>
        <v>3187.5</v>
      </c>
      <c r="Q2327" s="3">
        <f t="shared" si="488"/>
        <v>911.5</v>
      </c>
      <c r="R2327" s="3">
        <f t="shared" si="489"/>
        <v>2301</v>
      </c>
      <c r="S2327" s="57">
        <f t="shared" si="490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25">
      <c r="A2328" s="163">
        <v>1264</v>
      </c>
      <c r="B2328" s="2" t="s">
        <v>2448</v>
      </c>
      <c r="C2328" s="1" t="s">
        <v>34</v>
      </c>
      <c r="D2328" s="107" t="s">
        <v>1134</v>
      </c>
      <c r="E2328" s="1" t="s">
        <v>1184</v>
      </c>
      <c r="F2328" s="1" t="s">
        <v>32</v>
      </c>
      <c r="G2328" s="3">
        <v>15000</v>
      </c>
      <c r="H2328" s="58">
        <v>0</v>
      </c>
      <c r="I2328" s="3">
        <v>25</v>
      </c>
      <c r="J2328" s="3">
        <f t="shared" si="482"/>
        <v>430.5</v>
      </c>
      <c r="K2328" s="55">
        <f t="shared" si="483"/>
        <v>1065</v>
      </c>
      <c r="L2328" s="55">
        <f t="shared" si="484"/>
        <v>172.5</v>
      </c>
      <c r="M2328" s="3">
        <f t="shared" si="485"/>
        <v>456</v>
      </c>
      <c r="N2328" s="55">
        <f t="shared" si="486"/>
        <v>1063.5</v>
      </c>
      <c r="O2328" s="5">
        <v>0</v>
      </c>
      <c r="P2328" s="3">
        <f t="shared" si="487"/>
        <v>3187.5</v>
      </c>
      <c r="Q2328" s="3">
        <f t="shared" si="488"/>
        <v>911.5</v>
      </c>
      <c r="R2328" s="3">
        <f t="shared" si="489"/>
        <v>2301</v>
      </c>
      <c r="S2328" s="57">
        <f t="shared" si="490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25">
      <c r="A2329" s="163">
        <v>1265</v>
      </c>
      <c r="B2329" s="2" t="s">
        <v>2449</v>
      </c>
      <c r="C2329" s="1" t="s">
        <v>34</v>
      </c>
      <c r="D2329" s="107" t="s">
        <v>1134</v>
      </c>
      <c r="E2329" s="1" t="s">
        <v>1184</v>
      </c>
      <c r="F2329" s="1" t="s">
        <v>32</v>
      </c>
      <c r="G2329" s="3">
        <v>15000</v>
      </c>
      <c r="H2329" s="58">
        <v>0</v>
      </c>
      <c r="I2329" s="3">
        <v>25</v>
      </c>
      <c r="J2329" s="3">
        <f t="shared" si="482"/>
        <v>430.5</v>
      </c>
      <c r="K2329" s="55">
        <f t="shared" si="483"/>
        <v>1065</v>
      </c>
      <c r="L2329" s="55">
        <f t="shared" si="484"/>
        <v>172.5</v>
      </c>
      <c r="M2329" s="3">
        <f t="shared" si="485"/>
        <v>456</v>
      </c>
      <c r="N2329" s="55">
        <f t="shared" si="486"/>
        <v>1063.5</v>
      </c>
      <c r="O2329" s="5">
        <v>0</v>
      </c>
      <c r="P2329" s="3">
        <f t="shared" si="487"/>
        <v>3187.5</v>
      </c>
      <c r="Q2329" s="3">
        <f t="shared" si="488"/>
        <v>911.5</v>
      </c>
      <c r="R2329" s="3">
        <f t="shared" si="489"/>
        <v>2301</v>
      </c>
      <c r="S2329" s="57">
        <f t="shared" si="490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25">
      <c r="A2330" s="163">
        <v>1266</v>
      </c>
      <c r="B2330" s="2" t="s">
        <v>2450</v>
      </c>
      <c r="C2330" s="1" t="s">
        <v>34</v>
      </c>
      <c r="D2330" s="107" t="s">
        <v>1134</v>
      </c>
      <c r="E2330" s="1" t="s">
        <v>1184</v>
      </c>
      <c r="F2330" s="1" t="s">
        <v>32</v>
      </c>
      <c r="G2330" s="3">
        <v>15000</v>
      </c>
      <c r="H2330" s="58">
        <v>0</v>
      </c>
      <c r="I2330" s="3">
        <v>25</v>
      </c>
      <c r="J2330" s="3">
        <f t="shared" si="482"/>
        <v>430.5</v>
      </c>
      <c r="K2330" s="55">
        <f t="shared" si="483"/>
        <v>1065</v>
      </c>
      <c r="L2330" s="55">
        <f t="shared" si="484"/>
        <v>172.5</v>
      </c>
      <c r="M2330" s="3">
        <f t="shared" si="485"/>
        <v>456</v>
      </c>
      <c r="N2330" s="55">
        <f t="shared" si="486"/>
        <v>1063.5</v>
      </c>
      <c r="O2330" s="5">
        <v>0</v>
      </c>
      <c r="P2330" s="3">
        <f t="shared" si="487"/>
        <v>3187.5</v>
      </c>
      <c r="Q2330" s="3">
        <f t="shared" si="488"/>
        <v>911.5</v>
      </c>
      <c r="R2330" s="3">
        <f t="shared" si="489"/>
        <v>2301</v>
      </c>
      <c r="S2330" s="57">
        <f t="shared" si="490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25">
      <c r="A2331" s="163">
        <v>1267</v>
      </c>
      <c r="B2331" s="120" t="s">
        <v>2451</v>
      </c>
      <c r="C2331" s="1" t="s">
        <v>34</v>
      </c>
      <c r="D2331" s="107" t="s">
        <v>1134</v>
      </c>
      <c r="E2331" s="1" t="s">
        <v>1184</v>
      </c>
      <c r="F2331" s="1" t="s">
        <v>32</v>
      </c>
      <c r="G2331" s="3">
        <v>15000</v>
      </c>
      <c r="H2331" s="58">
        <v>0</v>
      </c>
      <c r="I2331" s="3">
        <v>25</v>
      </c>
      <c r="J2331" s="3">
        <f t="shared" si="482"/>
        <v>430.5</v>
      </c>
      <c r="K2331" s="55">
        <f t="shared" si="483"/>
        <v>1065</v>
      </c>
      <c r="L2331" s="55">
        <f t="shared" si="484"/>
        <v>172.5</v>
      </c>
      <c r="M2331" s="3">
        <f t="shared" si="485"/>
        <v>456</v>
      </c>
      <c r="N2331" s="55">
        <f t="shared" si="486"/>
        <v>1063.5</v>
      </c>
      <c r="O2331" s="5">
        <v>0</v>
      </c>
      <c r="P2331" s="3">
        <f t="shared" si="487"/>
        <v>3187.5</v>
      </c>
      <c r="Q2331" s="3">
        <f t="shared" si="488"/>
        <v>911.5</v>
      </c>
      <c r="R2331" s="3">
        <f t="shared" si="489"/>
        <v>2301</v>
      </c>
      <c r="S2331" s="57">
        <f t="shared" si="490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25">
      <c r="A2332" s="163">
        <v>1268</v>
      </c>
      <c r="B2332" s="2" t="s">
        <v>2452</v>
      </c>
      <c r="C2332" s="1" t="s">
        <v>34</v>
      </c>
      <c r="D2332" s="107" t="s">
        <v>1134</v>
      </c>
      <c r="E2332" s="1" t="s">
        <v>1184</v>
      </c>
      <c r="F2332" s="1" t="s">
        <v>32</v>
      </c>
      <c r="G2332" s="3">
        <v>15000</v>
      </c>
      <c r="H2332" s="58">
        <v>0</v>
      </c>
      <c r="I2332" s="3">
        <v>25</v>
      </c>
      <c r="J2332" s="3">
        <f t="shared" si="482"/>
        <v>430.5</v>
      </c>
      <c r="K2332" s="55">
        <f t="shared" si="483"/>
        <v>1065</v>
      </c>
      <c r="L2332" s="55">
        <f t="shared" si="484"/>
        <v>172.5</v>
      </c>
      <c r="M2332" s="3">
        <f t="shared" si="485"/>
        <v>456</v>
      </c>
      <c r="N2332" s="55">
        <f t="shared" si="486"/>
        <v>1063.5</v>
      </c>
      <c r="O2332" s="5">
        <v>0</v>
      </c>
      <c r="P2332" s="3">
        <f t="shared" si="487"/>
        <v>3187.5</v>
      </c>
      <c r="Q2332" s="3">
        <f t="shared" si="488"/>
        <v>911.5</v>
      </c>
      <c r="R2332" s="3">
        <f t="shared" si="489"/>
        <v>2301</v>
      </c>
      <c r="S2332" s="57">
        <f t="shared" si="490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25">
      <c r="A2333" s="163">
        <v>1269</v>
      </c>
      <c r="B2333" s="2" t="s">
        <v>2453</v>
      </c>
      <c r="C2333" s="1" t="s">
        <v>34</v>
      </c>
      <c r="D2333" s="107" t="s">
        <v>1134</v>
      </c>
      <c r="E2333" s="1" t="s">
        <v>1184</v>
      </c>
      <c r="F2333" s="1" t="s">
        <v>32</v>
      </c>
      <c r="G2333" s="3">
        <v>15000</v>
      </c>
      <c r="H2333" s="58">
        <v>0</v>
      </c>
      <c r="I2333" s="3">
        <v>25</v>
      </c>
      <c r="J2333" s="3">
        <f t="shared" si="482"/>
        <v>430.5</v>
      </c>
      <c r="K2333" s="55">
        <f t="shared" si="483"/>
        <v>1065</v>
      </c>
      <c r="L2333" s="55">
        <f t="shared" si="484"/>
        <v>172.5</v>
      </c>
      <c r="M2333" s="3">
        <f t="shared" si="485"/>
        <v>456</v>
      </c>
      <c r="N2333" s="55">
        <f t="shared" si="486"/>
        <v>1063.5</v>
      </c>
      <c r="O2333" s="5">
        <v>1350.12</v>
      </c>
      <c r="P2333" s="3">
        <f t="shared" si="487"/>
        <v>3187.5</v>
      </c>
      <c r="Q2333" s="3">
        <f t="shared" si="488"/>
        <v>2261.62</v>
      </c>
      <c r="R2333" s="3">
        <f t="shared" si="489"/>
        <v>2301</v>
      </c>
      <c r="S2333" s="57">
        <f t="shared" si="490"/>
        <v>12738.380000000001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25">
      <c r="A2334" s="163">
        <v>1270</v>
      </c>
      <c r="B2334" s="2" t="s">
        <v>2454</v>
      </c>
      <c r="C2334" s="1" t="s">
        <v>34</v>
      </c>
      <c r="D2334" s="107" t="s">
        <v>1134</v>
      </c>
      <c r="E2334" s="1" t="s">
        <v>1184</v>
      </c>
      <c r="F2334" s="1" t="s">
        <v>32</v>
      </c>
      <c r="G2334" s="3">
        <v>15000</v>
      </c>
      <c r="H2334" s="58">
        <v>0</v>
      </c>
      <c r="I2334" s="3">
        <v>25</v>
      </c>
      <c r="J2334" s="3">
        <f t="shared" si="482"/>
        <v>430.5</v>
      </c>
      <c r="K2334" s="55">
        <f t="shared" si="483"/>
        <v>1065</v>
      </c>
      <c r="L2334" s="55">
        <f t="shared" si="484"/>
        <v>172.5</v>
      </c>
      <c r="M2334" s="3">
        <f t="shared" si="485"/>
        <v>456</v>
      </c>
      <c r="N2334" s="55">
        <f t="shared" si="486"/>
        <v>1063.5</v>
      </c>
      <c r="O2334" s="5">
        <v>0</v>
      </c>
      <c r="P2334" s="3">
        <f t="shared" si="487"/>
        <v>3187.5</v>
      </c>
      <c r="Q2334" s="3">
        <f t="shared" si="488"/>
        <v>911.5</v>
      </c>
      <c r="R2334" s="3">
        <f t="shared" si="489"/>
        <v>2301</v>
      </c>
      <c r="S2334" s="57">
        <f t="shared" si="490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25">
      <c r="A2335" s="163">
        <v>1271</v>
      </c>
      <c r="B2335" s="2" t="s">
        <v>2455</v>
      </c>
      <c r="C2335" s="1" t="s">
        <v>34</v>
      </c>
      <c r="D2335" s="107" t="s">
        <v>1134</v>
      </c>
      <c r="E2335" s="1" t="s">
        <v>1184</v>
      </c>
      <c r="F2335" s="1" t="s">
        <v>32</v>
      </c>
      <c r="G2335" s="3">
        <v>15000</v>
      </c>
      <c r="H2335" s="58">
        <v>0</v>
      </c>
      <c r="I2335" s="3">
        <v>25</v>
      </c>
      <c r="J2335" s="3">
        <f t="shared" si="482"/>
        <v>430.5</v>
      </c>
      <c r="K2335" s="55">
        <f t="shared" si="483"/>
        <v>1065</v>
      </c>
      <c r="L2335" s="55">
        <f t="shared" si="484"/>
        <v>172.5</v>
      </c>
      <c r="M2335" s="3">
        <f t="shared" si="485"/>
        <v>456</v>
      </c>
      <c r="N2335" s="55">
        <f t="shared" si="486"/>
        <v>1063.5</v>
      </c>
      <c r="O2335" s="5">
        <v>0</v>
      </c>
      <c r="P2335" s="3">
        <f t="shared" si="487"/>
        <v>3187.5</v>
      </c>
      <c r="Q2335" s="3">
        <f t="shared" si="488"/>
        <v>911.5</v>
      </c>
      <c r="R2335" s="3">
        <f t="shared" si="489"/>
        <v>2301</v>
      </c>
      <c r="S2335" s="57">
        <f t="shared" si="490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25">
      <c r="A2336" s="163">
        <v>1272</v>
      </c>
      <c r="B2336" s="2" t="s">
        <v>2456</v>
      </c>
      <c r="C2336" s="1" t="s">
        <v>34</v>
      </c>
      <c r="D2336" s="107" t="s">
        <v>1134</v>
      </c>
      <c r="E2336" s="1" t="s">
        <v>1184</v>
      </c>
      <c r="F2336" s="1" t="s">
        <v>32</v>
      </c>
      <c r="G2336" s="3">
        <v>15000</v>
      </c>
      <c r="H2336" s="58">
        <v>0</v>
      </c>
      <c r="I2336" s="3">
        <v>25</v>
      </c>
      <c r="J2336" s="3">
        <f t="shared" si="482"/>
        <v>430.5</v>
      </c>
      <c r="K2336" s="55">
        <f t="shared" si="483"/>
        <v>1065</v>
      </c>
      <c r="L2336" s="55">
        <f t="shared" si="484"/>
        <v>172.5</v>
      </c>
      <c r="M2336" s="3">
        <f t="shared" si="485"/>
        <v>456</v>
      </c>
      <c r="N2336" s="55">
        <f t="shared" si="486"/>
        <v>1063.5</v>
      </c>
      <c r="O2336" s="5">
        <v>0</v>
      </c>
      <c r="P2336" s="3">
        <f t="shared" si="487"/>
        <v>3187.5</v>
      </c>
      <c r="Q2336" s="3">
        <f t="shared" si="488"/>
        <v>911.5</v>
      </c>
      <c r="R2336" s="3">
        <f t="shared" si="489"/>
        <v>2301</v>
      </c>
      <c r="S2336" s="57">
        <f t="shared" si="490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25">
      <c r="A2337" s="163">
        <v>1273</v>
      </c>
      <c r="B2337" s="2" t="s">
        <v>2457</v>
      </c>
      <c r="C2337" s="1" t="s">
        <v>34</v>
      </c>
      <c r="D2337" s="107" t="s">
        <v>1134</v>
      </c>
      <c r="E2337" s="1" t="s">
        <v>1184</v>
      </c>
      <c r="F2337" s="1" t="s">
        <v>32</v>
      </c>
      <c r="G2337" s="3">
        <v>15000</v>
      </c>
      <c r="H2337" s="58">
        <v>0</v>
      </c>
      <c r="I2337" s="3">
        <v>25</v>
      </c>
      <c r="J2337" s="3">
        <f t="shared" si="482"/>
        <v>430.5</v>
      </c>
      <c r="K2337" s="55">
        <f t="shared" si="483"/>
        <v>1065</v>
      </c>
      <c r="L2337" s="55">
        <f t="shared" si="484"/>
        <v>172.5</v>
      </c>
      <c r="M2337" s="3">
        <f t="shared" si="485"/>
        <v>456</v>
      </c>
      <c r="N2337" s="55">
        <f t="shared" si="486"/>
        <v>1063.5</v>
      </c>
      <c r="O2337" s="5">
        <v>0</v>
      </c>
      <c r="P2337" s="3">
        <f t="shared" si="487"/>
        <v>3187.5</v>
      </c>
      <c r="Q2337" s="3">
        <f t="shared" si="488"/>
        <v>911.5</v>
      </c>
      <c r="R2337" s="3">
        <f t="shared" si="489"/>
        <v>2301</v>
      </c>
      <c r="S2337" s="57">
        <f t="shared" si="490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25">
      <c r="A2338" s="163">
        <v>1274</v>
      </c>
      <c r="B2338" s="2" t="s">
        <v>2458</v>
      </c>
      <c r="C2338" s="1" t="s">
        <v>34</v>
      </c>
      <c r="D2338" s="107" t="s">
        <v>1134</v>
      </c>
      <c r="E2338" s="1" t="s">
        <v>1184</v>
      </c>
      <c r="F2338" s="1" t="s">
        <v>32</v>
      </c>
      <c r="G2338" s="3">
        <v>15000</v>
      </c>
      <c r="H2338" s="58">
        <v>0</v>
      </c>
      <c r="I2338" s="3">
        <v>25</v>
      </c>
      <c r="J2338" s="3">
        <f t="shared" si="482"/>
        <v>430.5</v>
      </c>
      <c r="K2338" s="55">
        <f t="shared" si="483"/>
        <v>1065</v>
      </c>
      <c r="L2338" s="55">
        <f t="shared" si="484"/>
        <v>172.5</v>
      </c>
      <c r="M2338" s="3">
        <f t="shared" si="485"/>
        <v>456</v>
      </c>
      <c r="N2338" s="55">
        <f t="shared" si="486"/>
        <v>1063.5</v>
      </c>
      <c r="O2338" s="5">
        <v>0</v>
      </c>
      <c r="P2338" s="3">
        <f t="shared" si="487"/>
        <v>3187.5</v>
      </c>
      <c r="Q2338" s="3">
        <f t="shared" si="488"/>
        <v>911.5</v>
      </c>
      <c r="R2338" s="3">
        <f t="shared" si="489"/>
        <v>2301</v>
      </c>
      <c r="S2338" s="57">
        <f t="shared" si="490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25">
      <c r="A2339" s="163">
        <v>1275</v>
      </c>
      <c r="B2339" s="2" t="s">
        <v>2459</v>
      </c>
      <c r="C2339" s="1" t="s">
        <v>34</v>
      </c>
      <c r="D2339" s="107" t="s">
        <v>1134</v>
      </c>
      <c r="E2339" s="1" t="s">
        <v>1184</v>
      </c>
      <c r="F2339" s="1" t="s">
        <v>32</v>
      </c>
      <c r="G2339" s="3">
        <v>15000</v>
      </c>
      <c r="H2339" s="58">
        <v>0</v>
      </c>
      <c r="I2339" s="3">
        <v>25</v>
      </c>
      <c r="J2339" s="3">
        <f t="shared" si="482"/>
        <v>430.5</v>
      </c>
      <c r="K2339" s="55">
        <f t="shared" si="483"/>
        <v>1065</v>
      </c>
      <c r="L2339" s="55">
        <f t="shared" si="484"/>
        <v>172.5</v>
      </c>
      <c r="M2339" s="3">
        <f t="shared" si="485"/>
        <v>456</v>
      </c>
      <c r="N2339" s="55">
        <f t="shared" si="486"/>
        <v>1063.5</v>
      </c>
      <c r="O2339" s="5">
        <v>0</v>
      </c>
      <c r="P2339" s="3">
        <f t="shared" si="487"/>
        <v>3187.5</v>
      </c>
      <c r="Q2339" s="3">
        <f t="shared" si="488"/>
        <v>911.5</v>
      </c>
      <c r="R2339" s="3">
        <f t="shared" si="489"/>
        <v>2301</v>
      </c>
      <c r="S2339" s="57">
        <f t="shared" si="490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25">
      <c r="A2340" s="163">
        <v>1276</v>
      </c>
      <c r="B2340" s="2" t="s">
        <v>2460</v>
      </c>
      <c r="C2340" s="1" t="s">
        <v>34</v>
      </c>
      <c r="D2340" s="107" t="s">
        <v>1134</v>
      </c>
      <c r="E2340" s="1" t="s">
        <v>1184</v>
      </c>
      <c r="F2340" s="1" t="s">
        <v>32</v>
      </c>
      <c r="G2340" s="3">
        <v>15000</v>
      </c>
      <c r="H2340" s="58">
        <v>0</v>
      </c>
      <c r="I2340" s="3">
        <v>25</v>
      </c>
      <c r="J2340" s="3">
        <f t="shared" si="482"/>
        <v>430.5</v>
      </c>
      <c r="K2340" s="55">
        <f t="shared" si="483"/>
        <v>1065</v>
      </c>
      <c r="L2340" s="55">
        <f t="shared" si="484"/>
        <v>172.5</v>
      </c>
      <c r="M2340" s="3">
        <f t="shared" si="485"/>
        <v>456</v>
      </c>
      <c r="N2340" s="55">
        <f t="shared" si="486"/>
        <v>1063.5</v>
      </c>
      <c r="O2340" s="5">
        <v>0</v>
      </c>
      <c r="P2340" s="3">
        <f t="shared" si="487"/>
        <v>3187.5</v>
      </c>
      <c r="Q2340" s="3">
        <f t="shared" si="488"/>
        <v>911.5</v>
      </c>
      <c r="R2340" s="3">
        <f t="shared" si="489"/>
        <v>2301</v>
      </c>
      <c r="S2340" s="57">
        <f t="shared" si="490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25">
      <c r="A2341" s="163">
        <v>1277</v>
      </c>
      <c r="B2341" s="120" t="s">
        <v>2461</v>
      </c>
      <c r="C2341" s="1" t="s">
        <v>34</v>
      </c>
      <c r="D2341" s="107" t="s">
        <v>1134</v>
      </c>
      <c r="E2341" s="1" t="s">
        <v>1184</v>
      </c>
      <c r="F2341" s="1" t="s">
        <v>32</v>
      </c>
      <c r="G2341" s="3">
        <v>15000</v>
      </c>
      <c r="H2341" s="58">
        <v>0</v>
      </c>
      <c r="I2341" s="3">
        <v>25</v>
      </c>
      <c r="J2341" s="3">
        <f t="shared" si="482"/>
        <v>430.5</v>
      </c>
      <c r="K2341" s="55">
        <f t="shared" si="483"/>
        <v>1065</v>
      </c>
      <c r="L2341" s="55">
        <f t="shared" si="484"/>
        <v>172.5</v>
      </c>
      <c r="M2341" s="3">
        <f t="shared" si="485"/>
        <v>456</v>
      </c>
      <c r="N2341" s="55">
        <f t="shared" si="486"/>
        <v>1063.5</v>
      </c>
      <c r="O2341" s="5">
        <v>0</v>
      </c>
      <c r="P2341" s="3">
        <f t="shared" si="487"/>
        <v>3187.5</v>
      </c>
      <c r="Q2341" s="3">
        <f t="shared" si="488"/>
        <v>911.5</v>
      </c>
      <c r="R2341" s="3">
        <f t="shared" si="489"/>
        <v>2301</v>
      </c>
      <c r="S2341" s="57">
        <f t="shared" si="490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25">
      <c r="A2342" s="163">
        <v>1278</v>
      </c>
      <c r="B2342" s="2" t="s">
        <v>2462</v>
      </c>
      <c r="C2342" s="1" t="s">
        <v>34</v>
      </c>
      <c r="D2342" s="107" t="s">
        <v>1134</v>
      </c>
      <c r="E2342" s="1" t="s">
        <v>1267</v>
      </c>
      <c r="F2342" s="1" t="s">
        <v>32</v>
      </c>
      <c r="G2342" s="3">
        <v>10000</v>
      </c>
      <c r="H2342" s="58">
        <v>0</v>
      </c>
      <c r="I2342" s="3">
        <v>25</v>
      </c>
      <c r="J2342" s="3">
        <f t="shared" si="482"/>
        <v>287</v>
      </c>
      <c r="K2342" s="55">
        <f t="shared" si="483"/>
        <v>709.99999999999989</v>
      </c>
      <c r="L2342" s="55">
        <f t="shared" si="484"/>
        <v>115</v>
      </c>
      <c r="M2342" s="3">
        <f t="shared" si="485"/>
        <v>304</v>
      </c>
      <c r="N2342" s="55">
        <f t="shared" si="486"/>
        <v>709</v>
      </c>
      <c r="O2342" s="5">
        <v>0</v>
      </c>
      <c r="P2342" s="3">
        <f t="shared" si="487"/>
        <v>2125</v>
      </c>
      <c r="Q2342" s="3">
        <f t="shared" si="488"/>
        <v>616</v>
      </c>
      <c r="R2342" s="3">
        <f t="shared" si="489"/>
        <v>1534</v>
      </c>
      <c r="S2342" s="57">
        <f t="shared" si="490"/>
        <v>9384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25">
      <c r="A2343" s="163">
        <v>1279</v>
      </c>
      <c r="B2343" s="2" t="s">
        <v>2463</v>
      </c>
      <c r="C2343" s="1" t="s">
        <v>34</v>
      </c>
      <c r="D2343" s="107" t="s">
        <v>1134</v>
      </c>
      <c r="E2343" s="1" t="s">
        <v>1184</v>
      </c>
      <c r="F2343" s="1" t="s">
        <v>32</v>
      </c>
      <c r="G2343" s="3">
        <v>15000</v>
      </c>
      <c r="H2343" s="58">
        <v>0</v>
      </c>
      <c r="I2343" s="3">
        <v>25</v>
      </c>
      <c r="J2343" s="3">
        <f t="shared" si="482"/>
        <v>430.5</v>
      </c>
      <c r="K2343" s="55">
        <f t="shared" si="483"/>
        <v>1065</v>
      </c>
      <c r="L2343" s="55">
        <f t="shared" si="484"/>
        <v>172.5</v>
      </c>
      <c r="M2343" s="3">
        <f t="shared" si="485"/>
        <v>456</v>
      </c>
      <c r="N2343" s="55">
        <f t="shared" si="486"/>
        <v>1063.5</v>
      </c>
      <c r="O2343" s="5">
        <v>0</v>
      </c>
      <c r="P2343" s="3">
        <f t="shared" si="487"/>
        <v>3187.5</v>
      </c>
      <c r="Q2343" s="3">
        <f t="shared" si="488"/>
        <v>911.5</v>
      </c>
      <c r="R2343" s="3">
        <f t="shared" si="489"/>
        <v>2301</v>
      </c>
      <c r="S2343" s="57">
        <f t="shared" si="490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25">
      <c r="A2344" s="163">
        <v>1280</v>
      </c>
      <c r="B2344" t="s">
        <v>2464</v>
      </c>
      <c r="C2344" s="1" t="s">
        <v>34</v>
      </c>
      <c r="D2344" s="107" t="s">
        <v>1134</v>
      </c>
      <c r="E2344" s="1" t="s">
        <v>1184</v>
      </c>
      <c r="F2344" s="1" t="s">
        <v>32</v>
      </c>
      <c r="G2344" s="3">
        <v>15000</v>
      </c>
      <c r="H2344" s="58">
        <v>0</v>
      </c>
      <c r="I2344" s="3">
        <v>25</v>
      </c>
      <c r="J2344" s="3">
        <f t="shared" si="482"/>
        <v>430.5</v>
      </c>
      <c r="K2344" s="55">
        <f t="shared" si="483"/>
        <v>1065</v>
      </c>
      <c r="L2344" s="55">
        <f t="shared" si="484"/>
        <v>172.5</v>
      </c>
      <c r="M2344" s="3">
        <f t="shared" si="485"/>
        <v>456</v>
      </c>
      <c r="N2344" s="55">
        <f t="shared" si="486"/>
        <v>1063.5</v>
      </c>
      <c r="O2344" s="5">
        <v>0</v>
      </c>
      <c r="P2344" s="3">
        <f t="shared" si="487"/>
        <v>3187.5</v>
      </c>
      <c r="Q2344" s="3">
        <f t="shared" si="488"/>
        <v>911.5</v>
      </c>
      <c r="R2344" s="3">
        <f t="shared" si="489"/>
        <v>2301</v>
      </c>
      <c r="S2344" s="57">
        <f t="shared" si="490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25">
      <c r="A2345" s="163">
        <v>1281</v>
      </c>
      <c r="B2345" s="2" t="s">
        <v>2465</v>
      </c>
      <c r="C2345" s="1" t="s">
        <v>34</v>
      </c>
      <c r="D2345" s="107" t="s">
        <v>1134</v>
      </c>
      <c r="E2345" s="1" t="s">
        <v>1184</v>
      </c>
      <c r="F2345" s="1" t="s">
        <v>32</v>
      </c>
      <c r="G2345" s="3">
        <v>15000</v>
      </c>
      <c r="H2345" s="58">
        <v>0</v>
      </c>
      <c r="I2345" s="3">
        <v>25</v>
      </c>
      <c r="J2345" s="3">
        <f t="shared" ref="J2345:J2408" si="491">+G2345*2.87%</f>
        <v>430.5</v>
      </c>
      <c r="K2345" s="55">
        <f t="shared" ref="K2345:K2408" si="492">+G2345*7.1%</f>
        <v>1065</v>
      </c>
      <c r="L2345" s="55">
        <f t="shared" ref="L2345:L2408" si="493">+G2345*1.15%</f>
        <v>172.5</v>
      </c>
      <c r="M2345" s="3">
        <f t="shared" ref="M2345:M2408" si="494">+G2345*3.04%</f>
        <v>456</v>
      </c>
      <c r="N2345" s="55">
        <f t="shared" ref="N2345:N2408" si="495">+G2345*7.09%</f>
        <v>1063.5</v>
      </c>
      <c r="O2345" s="5">
        <v>0</v>
      </c>
      <c r="P2345" s="3">
        <f t="shared" ref="P2345:P2408" si="496">SUM(J2345:N2345)</f>
        <v>3187.5</v>
      </c>
      <c r="Q2345" s="3">
        <f t="shared" ref="Q2345:Q2408" si="497">H2345+I2345+J2345+M2345+O2345</f>
        <v>911.5</v>
      </c>
      <c r="R2345" s="3">
        <f t="shared" ref="R2345:R2408" si="498">+K2345+L2345+N2345</f>
        <v>2301</v>
      </c>
      <c r="S2345" s="57">
        <f t="shared" ref="S2345:S2408" si="499">+G2345-Q2345</f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25">
      <c r="A2346" s="163">
        <v>1282</v>
      </c>
      <c r="B2346" s="2" t="s">
        <v>2466</v>
      </c>
      <c r="C2346" s="1" t="s">
        <v>34</v>
      </c>
      <c r="D2346" s="107" t="s">
        <v>1134</v>
      </c>
      <c r="E2346" s="1" t="s">
        <v>1184</v>
      </c>
      <c r="F2346" s="1" t="s">
        <v>32</v>
      </c>
      <c r="G2346" s="3">
        <v>15000</v>
      </c>
      <c r="H2346" s="58">
        <v>0</v>
      </c>
      <c r="I2346" s="3">
        <v>25</v>
      </c>
      <c r="J2346" s="3">
        <f t="shared" si="491"/>
        <v>430.5</v>
      </c>
      <c r="K2346" s="55">
        <f t="shared" si="492"/>
        <v>1065</v>
      </c>
      <c r="L2346" s="55">
        <f t="shared" si="493"/>
        <v>172.5</v>
      </c>
      <c r="M2346" s="3">
        <f t="shared" si="494"/>
        <v>456</v>
      </c>
      <c r="N2346" s="55">
        <f t="shared" si="495"/>
        <v>1063.5</v>
      </c>
      <c r="O2346" s="5">
        <v>0</v>
      </c>
      <c r="P2346" s="3">
        <f t="shared" si="496"/>
        <v>3187.5</v>
      </c>
      <c r="Q2346" s="3">
        <f t="shared" si="497"/>
        <v>911.5</v>
      </c>
      <c r="R2346" s="3">
        <f t="shared" si="498"/>
        <v>2301</v>
      </c>
      <c r="S2346" s="57">
        <f t="shared" si="499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25">
      <c r="A2347" s="163">
        <v>1283</v>
      </c>
      <c r="B2347" s="2" t="s">
        <v>2467</v>
      </c>
      <c r="C2347" s="1" t="s">
        <v>34</v>
      </c>
      <c r="D2347" s="107" t="s">
        <v>1134</v>
      </c>
      <c r="E2347" s="1" t="s">
        <v>1184</v>
      </c>
      <c r="F2347" s="1" t="s">
        <v>32</v>
      </c>
      <c r="G2347" s="3">
        <v>15000</v>
      </c>
      <c r="H2347" s="58">
        <v>0</v>
      </c>
      <c r="I2347" s="3">
        <v>25</v>
      </c>
      <c r="J2347" s="3">
        <f t="shared" si="491"/>
        <v>430.5</v>
      </c>
      <c r="K2347" s="55">
        <f t="shared" si="492"/>
        <v>1065</v>
      </c>
      <c r="L2347" s="55">
        <f t="shared" si="493"/>
        <v>172.5</v>
      </c>
      <c r="M2347" s="3">
        <f t="shared" si="494"/>
        <v>456</v>
      </c>
      <c r="N2347" s="55">
        <f t="shared" si="495"/>
        <v>1063.5</v>
      </c>
      <c r="O2347" s="5">
        <v>0</v>
      </c>
      <c r="P2347" s="3">
        <f t="shared" si="496"/>
        <v>3187.5</v>
      </c>
      <c r="Q2347" s="3">
        <f t="shared" si="497"/>
        <v>911.5</v>
      </c>
      <c r="R2347" s="3">
        <f t="shared" si="498"/>
        <v>2301</v>
      </c>
      <c r="S2347" s="57">
        <f t="shared" si="499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25">
      <c r="A2348" s="163">
        <v>1284</v>
      </c>
      <c r="B2348" s="120" t="s">
        <v>2468</v>
      </c>
      <c r="C2348" s="1" t="s">
        <v>34</v>
      </c>
      <c r="D2348" s="107" t="s">
        <v>1134</v>
      </c>
      <c r="E2348" s="1" t="s">
        <v>1184</v>
      </c>
      <c r="F2348" s="1" t="s">
        <v>32</v>
      </c>
      <c r="G2348" s="3">
        <v>15000</v>
      </c>
      <c r="H2348" s="58">
        <v>0</v>
      </c>
      <c r="I2348" s="3">
        <v>25</v>
      </c>
      <c r="J2348" s="3">
        <f t="shared" si="491"/>
        <v>430.5</v>
      </c>
      <c r="K2348" s="55">
        <f t="shared" si="492"/>
        <v>1065</v>
      </c>
      <c r="L2348" s="55">
        <f t="shared" si="493"/>
        <v>172.5</v>
      </c>
      <c r="M2348" s="3">
        <f t="shared" si="494"/>
        <v>456</v>
      </c>
      <c r="N2348" s="55">
        <f t="shared" si="495"/>
        <v>1063.5</v>
      </c>
      <c r="O2348" s="5">
        <v>0</v>
      </c>
      <c r="P2348" s="3">
        <f t="shared" si="496"/>
        <v>3187.5</v>
      </c>
      <c r="Q2348" s="3">
        <f t="shared" si="497"/>
        <v>911.5</v>
      </c>
      <c r="R2348" s="3">
        <f t="shared" si="498"/>
        <v>2301</v>
      </c>
      <c r="S2348" s="57">
        <f t="shared" si="499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25">
      <c r="A2349" s="163">
        <v>1285</v>
      </c>
      <c r="B2349" s="120" t="s">
        <v>2469</v>
      </c>
      <c r="C2349" s="1" t="s">
        <v>34</v>
      </c>
      <c r="D2349" s="107" t="s">
        <v>1134</v>
      </c>
      <c r="E2349" s="1" t="s">
        <v>1184</v>
      </c>
      <c r="F2349" s="1" t="s">
        <v>32</v>
      </c>
      <c r="G2349" s="3">
        <v>15000</v>
      </c>
      <c r="H2349" s="58">
        <v>0</v>
      </c>
      <c r="I2349" s="3">
        <v>25</v>
      </c>
      <c r="J2349" s="3">
        <f t="shared" si="491"/>
        <v>430.5</v>
      </c>
      <c r="K2349" s="55">
        <f t="shared" si="492"/>
        <v>1065</v>
      </c>
      <c r="L2349" s="55">
        <f t="shared" si="493"/>
        <v>172.5</v>
      </c>
      <c r="M2349" s="3">
        <f t="shared" si="494"/>
        <v>456</v>
      </c>
      <c r="N2349" s="55">
        <f t="shared" si="495"/>
        <v>1063.5</v>
      </c>
      <c r="O2349" s="5">
        <v>0</v>
      </c>
      <c r="P2349" s="3">
        <f t="shared" si="496"/>
        <v>3187.5</v>
      </c>
      <c r="Q2349" s="3">
        <f t="shared" si="497"/>
        <v>911.5</v>
      </c>
      <c r="R2349" s="3">
        <f t="shared" si="498"/>
        <v>2301</v>
      </c>
      <c r="S2349" s="57">
        <f t="shared" si="499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25">
      <c r="A2350" s="163">
        <v>1286</v>
      </c>
      <c r="B2350" s="2" t="s">
        <v>2470</v>
      </c>
      <c r="C2350" s="1" t="s">
        <v>34</v>
      </c>
      <c r="D2350" s="107" t="s">
        <v>1134</v>
      </c>
      <c r="E2350" s="1" t="s">
        <v>1184</v>
      </c>
      <c r="F2350" s="1" t="s">
        <v>32</v>
      </c>
      <c r="G2350" s="3">
        <v>15000</v>
      </c>
      <c r="H2350" s="58">
        <v>0</v>
      </c>
      <c r="I2350" s="3">
        <v>25</v>
      </c>
      <c r="J2350" s="3">
        <f t="shared" si="491"/>
        <v>430.5</v>
      </c>
      <c r="K2350" s="55">
        <f t="shared" si="492"/>
        <v>1065</v>
      </c>
      <c r="L2350" s="55">
        <f t="shared" si="493"/>
        <v>172.5</v>
      </c>
      <c r="M2350" s="3">
        <f t="shared" si="494"/>
        <v>456</v>
      </c>
      <c r="N2350" s="55">
        <f t="shared" si="495"/>
        <v>1063.5</v>
      </c>
      <c r="O2350" s="5">
        <v>0</v>
      </c>
      <c r="P2350" s="3">
        <f t="shared" si="496"/>
        <v>3187.5</v>
      </c>
      <c r="Q2350" s="3">
        <f t="shared" si="497"/>
        <v>911.5</v>
      </c>
      <c r="R2350" s="3">
        <f t="shared" si="498"/>
        <v>2301</v>
      </c>
      <c r="S2350" s="57">
        <f t="shared" si="499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25">
      <c r="A2351" s="163">
        <v>1287</v>
      </c>
      <c r="B2351" s="2" t="s">
        <v>2471</v>
      </c>
      <c r="C2351" s="1" t="s">
        <v>34</v>
      </c>
      <c r="D2351" s="107" t="s">
        <v>1134</v>
      </c>
      <c r="E2351" s="1" t="s">
        <v>1184</v>
      </c>
      <c r="F2351" s="1" t="s">
        <v>32</v>
      </c>
      <c r="G2351" s="3">
        <v>15000</v>
      </c>
      <c r="H2351" s="58">
        <v>0</v>
      </c>
      <c r="I2351" s="3">
        <v>25</v>
      </c>
      <c r="J2351" s="3">
        <f t="shared" si="491"/>
        <v>430.5</v>
      </c>
      <c r="K2351" s="55">
        <f t="shared" si="492"/>
        <v>1065</v>
      </c>
      <c r="L2351" s="55">
        <f t="shared" si="493"/>
        <v>172.5</v>
      </c>
      <c r="M2351" s="3">
        <f t="shared" si="494"/>
        <v>456</v>
      </c>
      <c r="N2351" s="55">
        <f t="shared" si="495"/>
        <v>1063.5</v>
      </c>
      <c r="O2351" s="5">
        <v>0</v>
      </c>
      <c r="P2351" s="3">
        <f t="shared" si="496"/>
        <v>3187.5</v>
      </c>
      <c r="Q2351" s="3">
        <f t="shared" si="497"/>
        <v>911.5</v>
      </c>
      <c r="R2351" s="3">
        <f t="shared" si="498"/>
        <v>2301</v>
      </c>
      <c r="S2351" s="57">
        <f t="shared" si="499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25">
      <c r="A2352" s="163">
        <v>1288</v>
      </c>
      <c r="B2352" s="106" t="s">
        <v>2472</v>
      </c>
      <c r="C2352" s="1" t="s">
        <v>34</v>
      </c>
      <c r="D2352" s="107" t="s">
        <v>1134</v>
      </c>
      <c r="E2352" s="1" t="s">
        <v>1184</v>
      </c>
      <c r="F2352" s="1" t="s">
        <v>32</v>
      </c>
      <c r="G2352" s="3">
        <v>15000</v>
      </c>
      <c r="H2352" s="58">
        <v>0</v>
      </c>
      <c r="I2352" s="3">
        <v>25</v>
      </c>
      <c r="J2352" s="3">
        <f t="shared" si="491"/>
        <v>430.5</v>
      </c>
      <c r="K2352" s="55">
        <f t="shared" si="492"/>
        <v>1065</v>
      </c>
      <c r="L2352" s="55">
        <f t="shared" si="493"/>
        <v>172.5</v>
      </c>
      <c r="M2352" s="3">
        <f t="shared" si="494"/>
        <v>456</v>
      </c>
      <c r="N2352" s="55">
        <f t="shared" si="495"/>
        <v>1063.5</v>
      </c>
      <c r="O2352" s="5">
        <v>0</v>
      </c>
      <c r="P2352" s="3">
        <f t="shared" si="496"/>
        <v>3187.5</v>
      </c>
      <c r="Q2352" s="3">
        <f t="shared" si="497"/>
        <v>911.5</v>
      </c>
      <c r="R2352" s="3">
        <f t="shared" si="498"/>
        <v>2301</v>
      </c>
      <c r="S2352" s="57">
        <f t="shared" si="499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25">
      <c r="A2353" s="163">
        <v>1289</v>
      </c>
      <c r="B2353" s="120" t="s">
        <v>2473</v>
      </c>
      <c r="C2353" s="1" t="s">
        <v>34</v>
      </c>
      <c r="D2353" s="107" t="s">
        <v>1134</v>
      </c>
      <c r="E2353" s="1" t="s">
        <v>1184</v>
      </c>
      <c r="F2353" s="1" t="s">
        <v>32</v>
      </c>
      <c r="G2353" s="3">
        <v>15000</v>
      </c>
      <c r="H2353" s="58">
        <v>0</v>
      </c>
      <c r="I2353" s="3">
        <v>25</v>
      </c>
      <c r="J2353" s="3">
        <f t="shared" si="491"/>
        <v>430.5</v>
      </c>
      <c r="K2353" s="55">
        <f t="shared" si="492"/>
        <v>1065</v>
      </c>
      <c r="L2353" s="55">
        <f t="shared" si="493"/>
        <v>172.5</v>
      </c>
      <c r="M2353" s="3">
        <f t="shared" si="494"/>
        <v>456</v>
      </c>
      <c r="N2353" s="55">
        <f t="shared" si="495"/>
        <v>1063.5</v>
      </c>
      <c r="O2353" s="5">
        <v>0</v>
      </c>
      <c r="P2353" s="3">
        <f t="shared" si="496"/>
        <v>3187.5</v>
      </c>
      <c r="Q2353" s="3">
        <f t="shared" si="497"/>
        <v>911.5</v>
      </c>
      <c r="R2353" s="3">
        <f t="shared" si="498"/>
        <v>2301</v>
      </c>
      <c r="S2353" s="57">
        <f t="shared" si="499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25">
      <c r="A2354" s="163">
        <v>1290</v>
      </c>
      <c r="B2354" s="120" t="s">
        <v>2474</v>
      </c>
      <c r="C2354" s="1" t="s">
        <v>34</v>
      </c>
      <c r="D2354" s="107" t="s">
        <v>1134</v>
      </c>
      <c r="E2354" s="1" t="s">
        <v>1184</v>
      </c>
      <c r="F2354" s="1" t="s">
        <v>32</v>
      </c>
      <c r="G2354" s="3">
        <v>15000</v>
      </c>
      <c r="H2354" s="58">
        <v>0</v>
      </c>
      <c r="I2354" s="3">
        <v>25</v>
      </c>
      <c r="J2354" s="3">
        <f t="shared" si="491"/>
        <v>430.5</v>
      </c>
      <c r="K2354" s="55">
        <f t="shared" si="492"/>
        <v>1065</v>
      </c>
      <c r="L2354" s="55">
        <f t="shared" si="493"/>
        <v>172.5</v>
      </c>
      <c r="M2354" s="3">
        <f t="shared" si="494"/>
        <v>456</v>
      </c>
      <c r="N2354" s="55">
        <f t="shared" si="495"/>
        <v>1063.5</v>
      </c>
      <c r="O2354" s="5">
        <v>0</v>
      </c>
      <c r="P2354" s="3">
        <f t="shared" si="496"/>
        <v>3187.5</v>
      </c>
      <c r="Q2354" s="3">
        <f t="shared" si="497"/>
        <v>911.5</v>
      </c>
      <c r="R2354" s="3">
        <f t="shared" si="498"/>
        <v>2301</v>
      </c>
      <c r="S2354" s="57">
        <f t="shared" si="499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25">
      <c r="A2355" s="163">
        <v>1291</v>
      </c>
      <c r="B2355" s="2" t="s">
        <v>2475</v>
      </c>
      <c r="C2355" s="1" t="s">
        <v>34</v>
      </c>
      <c r="D2355" s="107" t="s">
        <v>1134</v>
      </c>
      <c r="E2355" s="1" t="s">
        <v>1184</v>
      </c>
      <c r="F2355" s="1" t="s">
        <v>32</v>
      </c>
      <c r="G2355" s="3">
        <v>15000</v>
      </c>
      <c r="H2355" s="58">
        <v>0</v>
      </c>
      <c r="I2355" s="3">
        <v>25</v>
      </c>
      <c r="J2355" s="3">
        <f t="shared" si="491"/>
        <v>430.5</v>
      </c>
      <c r="K2355" s="55">
        <f t="shared" si="492"/>
        <v>1065</v>
      </c>
      <c r="L2355" s="55">
        <f t="shared" si="493"/>
        <v>172.5</v>
      </c>
      <c r="M2355" s="3">
        <f t="shared" si="494"/>
        <v>456</v>
      </c>
      <c r="N2355" s="55">
        <f t="shared" si="495"/>
        <v>1063.5</v>
      </c>
      <c r="O2355" s="5">
        <v>0</v>
      </c>
      <c r="P2355" s="3">
        <f t="shared" si="496"/>
        <v>3187.5</v>
      </c>
      <c r="Q2355" s="3">
        <f t="shared" si="497"/>
        <v>911.5</v>
      </c>
      <c r="R2355" s="3">
        <f t="shared" si="498"/>
        <v>2301</v>
      </c>
      <c r="S2355" s="57">
        <f t="shared" si="499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25">
      <c r="A2356" s="163">
        <v>1292</v>
      </c>
      <c r="B2356" s="2" t="s">
        <v>2476</v>
      </c>
      <c r="C2356" s="1" t="s">
        <v>34</v>
      </c>
      <c r="D2356" s="107" t="s">
        <v>1134</v>
      </c>
      <c r="E2356" s="1" t="s">
        <v>1184</v>
      </c>
      <c r="F2356" s="1" t="s">
        <v>32</v>
      </c>
      <c r="G2356" s="3">
        <v>15000</v>
      </c>
      <c r="H2356" s="58">
        <v>0</v>
      </c>
      <c r="I2356" s="3">
        <v>25</v>
      </c>
      <c r="J2356" s="3">
        <f t="shared" si="491"/>
        <v>430.5</v>
      </c>
      <c r="K2356" s="55">
        <f t="shared" si="492"/>
        <v>1065</v>
      </c>
      <c r="L2356" s="55">
        <f t="shared" si="493"/>
        <v>172.5</v>
      </c>
      <c r="M2356" s="3">
        <f t="shared" si="494"/>
        <v>456</v>
      </c>
      <c r="N2356" s="55">
        <f t="shared" si="495"/>
        <v>1063.5</v>
      </c>
      <c r="O2356" s="5">
        <v>1350.12</v>
      </c>
      <c r="P2356" s="3">
        <f t="shared" si="496"/>
        <v>3187.5</v>
      </c>
      <c r="Q2356" s="3">
        <f t="shared" si="497"/>
        <v>2261.62</v>
      </c>
      <c r="R2356" s="3">
        <f t="shared" si="498"/>
        <v>2301</v>
      </c>
      <c r="S2356" s="57">
        <f t="shared" si="499"/>
        <v>12738.380000000001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25">
      <c r="A2357" s="163">
        <v>1293</v>
      </c>
      <c r="B2357" s="2" t="s">
        <v>2477</v>
      </c>
      <c r="C2357" s="1" t="s">
        <v>34</v>
      </c>
      <c r="D2357" s="107" t="s">
        <v>1134</v>
      </c>
      <c r="E2357" s="1" t="s">
        <v>1184</v>
      </c>
      <c r="F2357" s="1" t="s">
        <v>32</v>
      </c>
      <c r="G2357" s="3">
        <v>15000</v>
      </c>
      <c r="H2357" s="58">
        <v>0</v>
      </c>
      <c r="I2357" s="3">
        <v>25</v>
      </c>
      <c r="J2357" s="3">
        <f t="shared" si="491"/>
        <v>430.5</v>
      </c>
      <c r="K2357" s="55">
        <f t="shared" si="492"/>
        <v>1065</v>
      </c>
      <c r="L2357" s="55">
        <f t="shared" si="493"/>
        <v>172.5</v>
      </c>
      <c r="M2357" s="3">
        <f t="shared" si="494"/>
        <v>456</v>
      </c>
      <c r="N2357" s="55">
        <f t="shared" si="495"/>
        <v>1063.5</v>
      </c>
      <c r="O2357" s="5">
        <v>0</v>
      </c>
      <c r="P2357" s="3">
        <f t="shared" si="496"/>
        <v>3187.5</v>
      </c>
      <c r="Q2357" s="3">
        <f t="shared" si="497"/>
        <v>911.5</v>
      </c>
      <c r="R2357" s="3">
        <f t="shared" si="498"/>
        <v>2301</v>
      </c>
      <c r="S2357" s="57">
        <f t="shared" si="499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25">
      <c r="A2358" s="163">
        <v>1294</v>
      </c>
      <c r="B2358" s="2" t="s">
        <v>2478</v>
      </c>
      <c r="C2358" s="1" t="s">
        <v>34</v>
      </c>
      <c r="D2358" s="107" t="s">
        <v>1134</v>
      </c>
      <c r="E2358" s="1" t="s">
        <v>1184</v>
      </c>
      <c r="F2358" s="1" t="s">
        <v>32</v>
      </c>
      <c r="G2358" s="3">
        <v>15000</v>
      </c>
      <c r="H2358" s="58">
        <v>0</v>
      </c>
      <c r="I2358" s="3">
        <v>25</v>
      </c>
      <c r="J2358" s="3">
        <f t="shared" si="491"/>
        <v>430.5</v>
      </c>
      <c r="K2358" s="55">
        <f t="shared" si="492"/>
        <v>1065</v>
      </c>
      <c r="L2358" s="55">
        <f t="shared" si="493"/>
        <v>172.5</v>
      </c>
      <c r="M2358" s="3">
        <f t="shared" si="494"/>
        <v>456</v>
      </c>
      <c r="N2358" s="55">
        <f t="shared" si="495"/>
        <v>1063.5</v>
      </c>
      <c r="O2358" s="5">
        <v>0</v>
      </c>
      <c r="P2358" s="3">
        <f t="shared" si="496"/>
        <v>3187.5</v>
      </c>
      <c r="Q2358" s="3">
        <f t="shared" si="497"/>
        <v>911.5</v>
      </c>
      <c r="R2358" s="3">
        <f t="shared" si="498"/>
        <v>2301</v>
      </c>
      <c r="S2358" s="57">
        <f t="shared" si="499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25">
      <c r="A2359" s="163">
        <v>1295</v>
      </c>
      <c r="B2359" t="s">
        <v>2479</v>
      </c>
      <c r="C2359" s="1" t="s">
        <v>34</v>
      </c>
      <c r="D2359" s="107" t="s">
        <v>1134</v>
      </c>
      <c r="E2359" s="1" t="s">
        <v>1184</v>
      </c>
      <c r="F2359" s="1" t="s">
        <v>32</v>
      </c>
      <c r="G2359" s="3">
        <v>15000</v>
      </c>
      <c r="H2359" s="58">
        <v>0</v>
      </c>
      <c r="I2359" s="3">
        <v>25</v>
      </c>
      <c r="J2359" s="3">
        <f t="shared" si="491"/>
        <v>430.5</v>
      </c>
      <c r="K2359" s="55">
        <f t="shared" si="492"/>
        <v>1065</v>
      </c>
      <c r="L2359" s="55">
        <f t="shared" si="493"/>
        <v>172.5</v>
      </c>
      <c r="M2359" s="3">
        <f t="shared" si="494"/>
        <v>456</v>
      </c>
      <c r="N2359" s="55">
        <f t="shared" si="495"/>
        <v>1063.5</v>
      </c>
      <c r="O2359" s="5">
        <v>0</v>
      </c>
      <c r="P2359" s="3">
        <f t="shared" si="496"/>
        <v>3187.5</v>
      </c>
      <c r="Q2359" s="3">
        <f t="shared" si="497"/>
        <v>911.5</v>
      </c>
      <c r="R2359" s="3">
        <f t="shared" si="498"/>
        <v>2301</v>
      </c>
      <c r="S2359" s="57">
        <f t="shared" si="499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25">
      <c r="A2360" s="163">
        <v>1296</v>
      </c>
      <c r="B2360" s="2" t="s">
        <v>2480</v>
      </c>
      <c r="C2360" s="1" t="s">
        <v>34</v>
      </c>
      <c r="D2360" s="107" t="s">
        <v>1134</v>
      </c>
      <c r="E2360" s="1" t="s">
        <v>1184</v>
      </c>
      <c r="F2360" s="1" t="s">
        <v>32</v>
      </c>
      <c r="G2360" s="3">
        <v>15000</v>
      </c>
      <c r="H2360" s="58">
        <v>0</v>
      </c>
      <c r="I2360" s="3">
        <v>25</v>
      </c>
      <c r="J2360" s="3">
        <f t="shared" si="491"/>
        <v>430.5</v>
      </c>
      <c r="K2360" s="55">
        <f t="shared" si="492"/>
        <v>1065</v>
      </c>
      <c r="L2360" s="55">
        <f t="shared" si="493"/>
        <v>172.5</v>
      </c>
      <c r="M2360" s="3">
        <f t="shared" si="494"/>
        <v>456</v>
      </c>
      <c r="N2360" s="55">
        <f t="shared" si="495"/>
        <v>1063.5</v>
      </c>
      <c r="O2360" s="5">
        <v>0</v>
      </c>
      <c r="P2360" s="3">
        <f t="shared" si="496"/>
        <v>3187.5</v>
      </c>
      <c r="Q2360" s="3">
        <f t="shared" si="497"/>
        <v>911.5</v>
      </c>
      <c r="R2360" s="3">
        <f t="shared" si="498"/>
        <v>2301</v>
      </c>
      <c r="S2360" s="57">
        <f t="shared" si="499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25">
      <c r="A2361" s="163">
        <v>1297</v>
      </c>
      <c r="B2361" s="2" t="s">
        <v>2481</v>
      </c>
      <c r="C2361" s="1" t="s">
        <v>34</v>
      </c>
      <c r="D2361" s="107" t="s">
        <v>1134</v>
      </c>
      <c r="E2361" s="1" t="s">
        <v>1184</v>
      </c>
      <c r="F2361" s="1" t="s">
        <v>32</v>
      </c>
      <c r="G2361" s="3">
        <v>15000</v>
      </c>
      <c r="H2361" s="58">
        <v>0</v>
      </c>
      <c r="I2361" s="3">
        <v>25</v>
      </c>
      <c r="J2361" s="3">
        <f t="shared" si="491"/>
        <v>430.5</v>
      </c>
      <c r="K2361" s="55">
        <f t="shared" si="492"/>
        <v>1065</v>
      </c>
      <c r="L2361" s="55">
        <f t="shared" si="493"/>
        <v>172.5</v>
      </c>
      <c r="M2361" s="3">
        <f t="shared" si="494"/>
        <v>456</v>
      </c>
      <c r="N2361" s="55">
        <f t="shared" si="495"/>
        <v>1063.5</v>
      </c>
      <c r="O2361" s="5">
        <v>0</v>
      </c>
      <c r="P2361" s="3">
        <f t="shared" si="496"/>
        <v>3187.5</v>
      </c>
      <c r="Q2361" s="3">
        <f t="shared" si="497"/>
        <v>911.5</v>
      </c>
      <c r="R2361" s="3">
        <f t="shared" si="498"/>
        <v>2301</v>
      </c>
      <c r="S2361" s="57">
        <f t="shared" si="499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25">
      <c r="A2362" s="163">
        <v>1298</v>
      </c>
      <c r="B2362" s="2" t="s">
        <v>2482</v>
      </c>
      <c r="C2362" s="1" t="s">
        <v>34</v>
      </c>
      <c r="D2362" s="107" t="s">
        <v>1134</v>
      </c>
      <c r="E2362" s="1" t="s">
        <v>1184</v>
      </c>
      <c r="F2362" s="1" t="s">
        <v>32</v>
      </c>
      <c r="G2362" s="3">
        <v>15000</v>
      </c>
      <c r="H2362" s="58">
        <v>0</v>
      </c>
      <c r="I2362" s="3">
        <v>25</v>
      </c>
      <c r="J2362" s="3">
        <f t="shared" si="491"/>
        <v>430.5</v>
      </c>
      <c r="K2362" s="55">
        <f t="shared" si="492"/>
        <v>1065</v>
      </c>
      <c r="L2362" s="55">
        <f t="shared" si="493"/>
        <v>172.5</v>
      </c>
      <c r="M2362" s="3">
        <f t="shared" si="494"/>
        <v>456</v>
      </c>
      <c r="N2362" s="55">
        <f t="shared" si="495"/>
        <v>1063.5</v>
      </c>
      <c r="O2362" s="5">
        <v>0</v>
      </c>
      <c r="P2362" s="3">
        <f t="shared" si="496"/>
        <v>3187.5</v>
      </c>
      <c r="Q2362" s="3">
        <f t="shared" si="497"/>
        <v>911.5</v>
      </c>
      <c r="R2362" s="3">
        <f t="shared" si="498"/>
        <v>2301</v>
      </c>
      <c r="S2362" s="57">
        <f t="shared" si="499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25">
      <c r="A2363" s="163">
        <v>1299</v>
      </c>
      <c r="B2363" s="120" t="s">
        <v>2483</v>
      </c>
      <c r="C2363" s="1" t="s">
        <v>34</v>
      </c>
      <c r="D2363" s="107" t="s">
        <v>1134</v>
      </c>
      <c r="E2363" s="1" t="s">
        <v>1184</v>
      </c>
      <c r="F2363" s="1" t="s">
        <v>32</v>
      </c>
      <c r="G2363" s="3">
        <v>15000</v>
      </c>
      <c r="H2363" s="58">
        <v>0</v>
      </c>
      <c r="I2363" s="3">
        <v>25</v>
      </c>
      <c r="J2363" s="3">
        <f t="shared" si="491"/>
        <v>430.5</v>
      </c>
      <c r="K2363" s="55">
        <f t="shared" si="492"/>
        <v>1065</v>
      </c>
      <c r="L2363" s="55">
        <f t="shared" si="493"/>
        <v>172.5</v>
      </c>
      <c r="M2363" s="3">
        <f t="shared" si="494"/>
        <v>456</v>
      </c>
      <c r="N2363" s="55">
        <f t="shared" si="495"/>
        <v>1063.5</v>
      </c>
      <c r="O2363" s="5">
        <v>0</v>
      </c>
      <c r="P2363" s="3">
        <f t="shared" si="496"/>
        <v>3187.5</v>
      </c>
      <c r="Q2363" s="3">
        <f t="shared" si="497"/>
        <v>911.5</v>
      </c>
      <c r="R2363" s="3">
        <f t="shared" si="498"/>
        <v>2301</v>
      </c>
      <c r="S2363" s="57">
        <f t="shared" si="499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25">
      <c r="A2364" s="163">
        <v>1300</v>
      </c>
      <c r="B2364" s="2" t="s">
        <v>2484</v>
      </c>
      <c r="C2364" s="1" t="s">
        <v>34</v>
      </c>
      <c r="D2364" s="107" t="s">
        <v>1134</v>
      </c>
      <c r="E2364" s="1" t="s">
        <v>1184</v>
      </c>
      <c r="F2364" s="1" t="s">
        <v>32</v>
      </c>
      <c r="G2364" s="3">
        <v>15000</v>
      </c>
      <c r="H2364" s="58">
        <v>0</v>
      </c>
      <c r="I2364" s="3">
        <v>25</v>
      </c>
      <c r="J2364" s="3">
        <f t="shared" si="491"/>
        <v>430.5</v>
      </c>
      <c r="K2364" s="55">
        <f t="shared" si="492"/>
        <v>1065</v>
      </c>
      <c r="L2364" s="55">
        <f t="shared" si="493"/>
        <v>172.5</v>
      </c>
      <c r="M2364" s="3">
        <f t="shared" si="494"/>
        <v>456</v>
      </c>
      <c r="N2364" s="55">
        <f t="shared" si="495"/>
        <v>1063.5</v>
      </c>
      <c r="O2364" s="5">
        <v>0</v>
      </c>
      <c r="P2364" s="3">
        <f t="shared" si="496"/>
        <v>3187.5</v>
      </c>
      <c r="Q2364" s="3">
        <f t="shared" si="497"/>
        <v>911.5</v>
      </c>
      <c r="R2364" s="3">
        <f t="shared" si="498"/>
        <v>2301</v>
      </c>
      <c r="S2364" s="57">
        <f t="shared" si="499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25">
      <c r="A2365" s="163">
        <v>1301</v>
      </c>
      <c r="B2365" s="2" t="s">
        <v>2485</v>
      </c>
      <c r="C2365" s="1" t="s">
        <v>34</v>
      </c>
      <c r="D2365" s="107" t="s">
        <v>1134</v>
      </c>
      <c r="E2365" s="1" t="s">
        <v>1184</v>
      </c>
      <c r="F2365" s="1" t="s">
        <v>32</v>
      </c>
      <c r="G2365" s="3">
        <v>15000</v>
      </c>
      <c r="H2365" s="58">
        <v>0</v>
      </c>
      <c r="I2365" s="3">
        <v>25</v>
      </c>
      <c r="J2365" s="3">
        <f t="shared" si="491"/>
        <v>430.5</v>
      </c>
      <c r="K2365" s="55">
        <f t="shared" si="492"/>
        <v>1065</v>
      </c>
      <c r="L2365" s="55">
        <f t="shared" si="493"/>
        <v>172.5</v>
      </c>
      <c r="M2365" s="3">
        <f t="shared" si="494"/>
        <v>456</v>
      </c>
      <c r="N2365" s="55">
        <f t="shared" si="495"/>
        <v>1063.5</v>
      </c>
      <c r="O2365" s="5">
        <v>0</v>
      </c>
      <c r="P2365" s="3">
        <f t="shared" si="496"/>
        <v>3187.5</v>
      </c>
      <c r="Q2365" s="3">
        <f t="shared" si="497"/>
        <v>911.5</v>
      </c>
      <c r="R2365" s="3">
        <f t="shared" si="498"/>
        <v>2301</v>
      </c>
      <c r="S2365" s="57">
        <f t="shared" si="499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25">
      <c r="A2366" s="163">
        <v>1302</v>
      </c>
      <c r="B2366" s="2" t="s">
        <v>2486</v>
      </c>
      <c r="C2366" s="1" t="s">
        <v>34</v>
      </c>
      <c r="D2366" s="107" t="s">
        <v>1134</v>
      </c>
      <c r="E2366" s="1" t="s">
        <v>1184</v>
      </c>
      <c r="F2366" s="1" t="s">
        <v>32</v>
      </c>
      <c r="G2366" s="3">
        <v>15000</v>
      </c>
      <c r="H2366" s="58">
        <v>0</v>
      </c>
      <c r="I2366" s="3">
        <v>25</v>
      </c>
      <c r="J2366" s="3">
        <f t="shared" si="491"/>
        <v>430.5</v>
      </c>
      <c r="K2366" s="55">
        <f t="shared" si="492"/>
        <v>1065</v>
      </c>
      <c r="L2366" s="55">
        <f t="shared" si="493"/>
        <v>172.5</v>
      </c>
      <c r="M2366" s="3">
        <f t="shared" si="494"/>
        <v>456</v>
      </c>
      <c r="N2366" s="55">
        <f t="shared" si="495"/>
        <v>1063.5</v>
      </c>
      <c r="O2366" s="5">
        <v>0</v>
      </c>
      <c r="P2366" s="3">
        <f t="shared" si="496"/>
        <v>3187.5</v>
      </c>
      <c r="Q2366" s="3">
        <f t="shared" si="497"/>
        <v>911.5</v>
      </c>
      <c r="R2366" s="3">
        <f t="shared" si="498"/>
        <v>2301</v>
      </c>
      <c r="S2366" s="57">
        <f t="shared" si="499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25">
      <c r="A2367" s="163">
        <v>1303</v>
      </c>
      <c r="B2367" s="2" t="s">
        <v>2487</v>
      </c>
      <c r="C2367" s="1" t="s">
        <v>34</v>
      </c>
      <c r="D2367" s="107" t="s">
        <v>1134</v>
      </c>
      <c r="E2367" s="1" t="s">
        <v>1184</v>
      </c>
      <c r="F2367" s="1" t="s">
        <v>32</v>
      </c>
      <c r="G2367" s="3">
        <v>15000</v>
      </c>
      <c r="H2367" s="58">
        <v>0</v>
      </c>
      <c r="I2367" s="3">
        <v>25</v>
      </c>
      <c r="J2367" s="3">
        <f t="shared" si="491"/>
        <v>430.5</v>
      </c>
      <c r="K2367" s="55">
        <f t="shared" si="492"/>
        <v>1065</v>
      </c>
      <c r="L2367" s="55">
        <f t="shared" si="493"/>
        <v>172.5</v>
      </c>
      <c r="M2367" s="3">
        <f t="shared" si="494"/>
        <v>456</v>
      </c>
      <c r="N2367" s="55">
        <f t="shared" si="495"/>
        <v>1063.5</v>
      </c>
      <c r="O2367" s="5">
        <v>0</v>
      </c>
      <c r="P2367" s="3">
        <f t="shared" si="496"/>
        <v>3187.5</v>
      </c>
      <c r="Q2367" s="3">
        <f t="shared" si="497"/>
        <v>911.5</v>
      </c>
      <c r="R2367" s="3">
        <f t="shared" si="498"/>
        <v>2301</v>
      </c>
      <c r="S2367" s="57">
        <f t="shared" si="499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25">
      <c r="A2368" s="163">
        <v>1304</v>
      </c>
      <c r="B2368" s="2" t="s">
        <v>2488</v>
      </c>
      <c r="C2368" s="1" t="s">
        <v>34</v>
      </c>
      <c r="D2368" s="107" t="s">
        <v>1134</v>
      </c>
      <c r="E2368" s="1" t="s">
        <v>1184</v>
      </c>
      <c r="F2368" s="1" t="s">
        <v>32</v>
      </c>
      <c r="G2368" s="3">
        <v>15000</v>
      </c>
      <c r="H2368" s="58">
        <v>0</v>
      </c>
      <c r="I2368" s="3">
        <v>25</v>
      </c>
      <c r="J2368" s="3">
        <f t="shared" si="491"/>
        <v>430.5</v>
      </c>
      <c r="K2368" s="55">
        <f t="shared" si="492"/>
        <v>1065</v>
      </c>
      <c r="L2368" s="55">
        <f t="shared" si="493"/>
        <v>172.5</v>
      </c>
      <c r="M2368" s="3">
        <f t="shared" si="494"/>
        <v>456</v>
      </c>
      <c r="N2368" s="55">
        <f t="shared" si="495"/>
        <v>1063.5</v>
      </c>
      <c r="O2368" s="5">
        <v>2700.24</v>
      </c>
      <c r="P2368" s="3">
        <f t="shared" si="496"/>
        <v>3187.5</v>
      </c>
      <c r="Q2368" s="3">
        <f t="shared" si="497"/>
        <v>3611.74</v>
      </c>
      <c r="R2368" s="3">
        <f t="shared" si="498"/>
        <v>2301</v>
      </c>
      <c r="S2368" s="57">
        <f t="shared" si="499"/>
        <v>11388.26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25">
      <c r="A2369" s="163">
        <v>1305</v>
      </c>
      <c r="B2369" s="2" t="s">
        <v>2489</v>
      </c>
      <c r="C2369" s="1" t="s">
        <v>34</v>
      </c>
      <c r="D2369" s="107" t="s">
        <v>1134</v>
      </c>
      <c r="E2369" s="1" t="s">
        <v>1184</v>
      </c>
      <c r="F2369" s="1" t="s">
        <v>32</v>
      </c>
      <c r="G2369" s="3">
        <v>15000</v>
      </c>
      <c r="H2369" s="58">
        <v>0</v>
      </c>
      <c r="I2369" s="3">
        <v>25</v>
      </c>
      <c r="J2369" s="3">
        <f t="shared" si="491"/>
        <v>430.5</v>
      </c>
      <c r="K2369" s="55">
        <f t="shared" si="492"/>
        <v>1065</v>
      </c>
      <c r="L2369" s="55">
        <f t="shared" si="493"/>
        <v>172.5</v>
      </c>
      <c r="M2369" s="3">
        <f t="shared" si="494"/>
        <v>456</v>
      </c>
      <c r="N2369" s="55">
        <f t="shared" si="495"/>
        <v>1063.5</v>
      </c>
      <c r="O2369" s="5">
        <v>0</v>
      </c>
      <c r="P2369" s="3">
        <f t="shared" si="496"/>
        <v>3187.5</v>
      </c>
      <c r="Q2369" s="3">
        <f t="shared" si="497"/>
        <v>911.5</v>
      </c>
      <c r="R2369" s="3">
        <f t="shared" si="498"/>
        <v>2301</v>
      </c>
      <c r="S2369" s="57">
        <f t="shared" si="499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25">
      <c r="A2370" s="163">
        <v>1306</v>
      </c>
      <c r="B2370" s="2" t="s">
        <v>2490</v>
      </c>
      <c r="C2370" s="1" t="s">
        <v>34</v>
      </c>
      <c r="D2370" s="107" t="s">
        <v>1134</v>
      </c>
      <c r="E2370" s="1" t="s">
        <v>1184</v>
      </c>
      <c r="F2370" s="1" t="s">
        <v>32</v>
      </c>
      <c r="G2370" s="3">
        <v>15000</v>
      </c>
      <c r="H2370" s="58">
        <v>0</v>
      </c>
      <c r="I2370" s="3">
        <v>25</v>
      </c>
      <c r="J2370" s="3">
        <f t="shared" si="491"/>
        <v>430.5</v>
      </c>
      <c r="K2370" s="55">
        <f t="shared" si="492"/>
        <v>1065</v>
      </c>
      <c r="L2370" s="55">
        <f t="shared" si="493"/>
        <v>172.5</v>
      </c>
      <c r="M2370" s="3">
        <f t="shared" si="494"/>
        <v>456</v>
      </c>
      <c r="N2370" s="55">
        <f t="shared" si="495"/>
        <v>1063.5</v>
      </c>
      <c r="O2370" s="5">
        <v>0</v>
      </c>
      <c r="P2370" s="3">
        <f t="shared" si="496"/>
        <v>3187.5</v>
      </c>
      <c r="Q2370" s="3">
        <f t="shared" si="497"/>
        <v>911.5</v>
      </c>
      <c r="R2370" s="3">
        <f t="shared" si="498"/>
        <v>2301</v>
      </c>
      <c r="S2370" s="57">
        <f t="shared" si="499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25">
      <c r="A2371" s="163">
        <v>1307</v>
      </c>
      <c r="B2371" s="120" t="s">
        <v>2491</v>
      </c>
      <c r="C2371" s="1" t="s">
        <v>34</v>
      </c>
      <c r="D2371" s="107" t="s">
        <v>1134</v>
      </c>
      <c r="E2371" s="1" t="s">
        <v>1184</v>
      </c>
      <c r="F2371" s="1" t="s">
        <v>32</v>
      </c>
      <c r="G2371" s="3">
        <v>15000</v>
      </c>
      <c r="H2371" s="58">
        <v>0</v>
      </c>
      <c r="I2371" s="3">
        <v>25</v>
      </c>
      <c r="J2371" s="3">
        <f t="shared" si="491"/>
        <v>430.5</v>
      </c>
      <c r="K2371" s="55">
        <f t="shared" si="492"/>
        <v>1065</v>
      </c>
      <c r="L2371" s="55">
        <f t="shared" si="493"/>
        <v>172.5</v>
      </c>
      <c r="M2371" s="3">
        <f t="shared" si="494"/>
        <v>456</v>
      </c>
      <c r="N2371" s="55">
        <f t="shared" si="495"/>
        <v>1063.5</v>
      </c>
      <c r="O2371" s="5">
        <v>0</v>
      </c>
      <c r="P2371" s="3">
        <f t="shared" si="496"/>
        <v>3187.5</v>
      </c>
      <c r="Q2371" s="3">
        <f t="shared" si="497"/>
        <v>911.5</v>
      </c>
      <c r="R2371" s="3">
        <f t="shared" si="498"/>
        <v>2301</v>
      </c>
      <c r="S2371" s="57">
        <f t="shared" si="499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25">
      <c r="A2372" s="163">
        <v>1308</v>
      </c>
      <c r="B2372" s="2" t="s">
        <v>2492</v>
      </c>
      <c r="C2372" s="1" t="s">
        <v>34</v>
      </c>
      <c r="D2372" s="107" t="s">
        <v>1134</v>
      </c>
      <c r="E2372" s="1" t="s">
        <v>1184</v>
      </c>
      <c r="F2372" s="1" t="s">
        <v>32</v>
      </c>
      <c r="G2372" s="3">
        <v>15000</v>
      </c>
      <c r="H2372" s="58">
        <v>0</v>
      </c>
      <c r="I2372" s="3">
        <v>25</v>
      </c>
      <c r="J2372" s="3">
        <f t="shared" si="491"/>
        <v>430.5</v>
      </c>
      <c r="K2372" s="55">
        <f t="shared" si="492"/>
        <v>1065</v>
      </c>
      <c r="L2372" s="55">
        <f t="shared" si="493"/>
        <v>172.5</v>
      </c>
      <c r="M2372" s="3">
        <f t="shared" si="494"/>
        <v>456</v>
      </c>
      <c r="N2372" s="55">
        <f t="shared" si="495"/>
        <v>1063.5</v>
      </c>
      <c r="O2372" s="5">
        <v>0</v>
      </c>
      <c r="P2372" s="3">
        <f t="shared" si="496"/>
        <v>3187.5</v>
      </c>
      <c r="Q2372" s="3">
        <f t="shared" si="497"/>
        <v>911.5</v>
      </c>
      <c r="R2372" s="3">
        <f t="shared" si="498"/>
        <v>2301</v>
      </c>
      <c r="S2372" s="57">
        <f t="shared" si="499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25">
      <c r="A2373" s="163">
        <v>1309</v>
      </c>
      <c r="B2373" s="120" t="s">
        <v>2493</v>
      </c>
      <c r="C2373" s="1" t="s">
        <v>34</v>
      </c>
      <c r="D2373" s="107" t="s">
        <v>1134</v>
      </c>
      <c r="E2373" s="1" t="s">
        <v>1184</v>
      </c>
      <c r="F2373" s="1" t="s">
        <v>32</v>
      </c>
      <c r="G2373" s="3">
        <v>15000</v>
      </c>
      <c r="H2373" s="58">
        <v>0</v>
      </c>
      <c r="I2373" s="3">
        <v>25</v>
      </c>
      <c r="J2373" s="3">
        <f t="shared" si="491"/>
        <v>430.5</v>
      </c>
      <c r="K2373" s="55">
        <f t="shared" si="492"/>
        <v>1065</v>
      </c>
      <c r="L2373" s="55">
        <f t="shared" si="493"/>
        <v>172.5</v>
      </c>
      <c r="M2373" s="3">
        <f t="shared" si="494"/>
        <v>456</v>
      </c>
      <c r="N2373" s="55">
        <f t="shared" si="495"/>
        <v>1063.5</v>
      </c>
      <c r="O2373" s="5">
        <v>0</v>
      </c>
      <c r="P2373" s="3">
        <f t="shared" si="496"/>
        <v>3187.5</v>
      </c>
      <c r="Q2373" s="3">
        <f t="shared" si="497"/>
        <v>911.5</v>
      </c>
      <c r="R2373" s="3">
        <f t="shared" si="498"/>
        <v>2301</v>
      </c>
      <c r="S2373" s="57">
        <f t="shared" si="499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25">
      <c r="A2374" s="163">
        <v>1310</v>
      </c>
      <c r="B2374" s="120" t="s">
        <v>2494</v>
      </c>
      <c r="C2374" s="1" t="s">
        <v>34</v>
      </c>
      <c r="D2374" s="107" t="s">
        <v>1134</v>
      </c>
      <c r="E2374" s="1" t="s">
        <v>1184</v>
      </c>
      <c r="F2374" s="1" t="s">
        <v>32</v>
      </c>
      <c r="G2374" s="3">
        <v>15000</v>
      </c>
      <c r="H2374" s="58">
        <v>0</v>
      </c>
      <c r="I2374" s="3">
        <v>25</v>
      </c>
      <c r="J2374" s="3">
        <f t="shared" si="491"/>
        <v>430.5</v>
      </c>
      <c r="K2374" s="55">
        <f t="shared" si="492"/>
        <v>1065</v>
      </c>
      <c r="L2374" s="55">
        <f t="shared" si="493"/>
        <v>172.5</v>
      </c>
      <c r="M2374" s="3">
        <f t="shared" si="494"/>
        <v>456</v>
      </c>
      <c r="N2374" s="55">
        <f t="shared" si="495"/>
        <v>1063.5</v>
      </c>
      <c r="O2374" s="5">
        <v>0</v>
      </c>
      <c r="P2374" s="3">
        <f t="shared" si="496"/>
        <v>3187.5</v>
      </c>
      <c r="Q2374" s="3">
        <f t="shared" si="497"/>
        <v>911.5</v>
      </c>
      <c r="R2374" s="3">
        <f t="shared" si="498"/>
        <v>2301</v>
      </c>
      <c r="S2374" s="57">
        <f t="shared" si="499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25">
      <c r="A2375" s="163">
        <v>1311</v>
      </c>
      <c r="B2375" s="120" t="s">
        <v>2495</v>
      </c>
      <c r="C2375" s="1" t="s">
        <v>34</v>
      </c>
      <c r="D2375" s="107" t="s">
        <v>1134</v>
      </c>
      <c r="E2375" s="1" t="s">
        <v>1184</v>
      </c>
      <c r="F2375" s="1" t="s">
        <v>32</v>
      </c>
      <c r="G2375" s="3">
        <v>15000</v>
      </c>
      <c r="H2375" s="58">
        <v>0</v>
      </c>
      <c r="I2375" s="3">
        <v>25</v>
      </c>
      <c r="J2375" s="3">
        <f t="shared" si="491"/>
        <v>430.5</v>
      </c>
      <c r="K2375" s="55">
        <f t="shared" si="492"/>
        <v>1065</v>
      </c>
      <c r="L2375" s="55">
        <f t="shared" si="493"/>
        <v>172.5</v>
      </c>
      <c r="M2375" s="3">
        <f t="shared" si="494"/>
        <v>456</v>
      </c>
      <c r="N2375" s="55">
        <f t="shared" si="495"/>
        <v>1063.5</v>
      </c>
      <c r="O2375" s="5">
        <v>0</v>
      </c>
      <c r="P2375" s="3">
        <f t="shared" si="496"/>
        <v>3187.5</v>
      </c>
      <c r="Q2375" s="3">
        <f t="shared" si="497"/>
        <v>911.5</v>
      </c>
      <c r="R2375" s="3">
        <f t="shared" si="498"/>
        <v>2301</v>
      </c>
      <c r="S2375" s="57">
        <f t="shared" si="499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25">
      <c r="A2376" s="163">
        <v>1312</v>
      </c>
      <c r="B2376" s="2" t="s">
        <v>2496</v>
      </c>
      <c r="C2376" s="1" t="s">
        <v>34</v>
      </c>
      <c r="D2376" s="107" t="s">
        <v>1134</v>
      </c>
      <c r="E2376" s="1" t="s">
        <v>1184</v>
      </c>
      <c r="F2376" s="1" t="s">
        <v>32</v>
      </c>
      <c r="G2376" s="3">
        <v>15000</v>
      </c>
      <c r="H2376" s="58">
        <v>0</v>
      </c>
      <c r="I2376" s="3">
        <v>25</v>
      </c>
      <c r="J2376" s="3">
        <f t="shared" si="491"/>
        <v>430.5</v>
      </c>
      <c r="K2376" s="55">
        <f t="shared" si="492"/>
        <v>1065</v>
      </c>
      <c r="L2376" s="55">
        <f t="shared" si="493"/>
        <v>172.5</v>
      </c>
      <c r="M2376" s="3">
        <f t="shared" si="494"/>
        <v>456</v>
      </c>
      <c r="N2376" s="55">
        <f t="shared" si="495"/>
        <v>1063.5</v>
      </c>
      <c r="O2376" s="5">
        <v>0</v>
      </c>
      <c r="P2376" s="3">
        <f t="shared" si="496"/>
        <v>3187.5</v>
      </c>
      <c r="Q2376" s="3">
        <f t="shared" si="497"/>
        <v>911.5</v>
      </c>
      <c r="R2376" s="3">
        <f t="shared" si="498"/>
        <v>2301</v>
      </c>
      <c r="S2376" s="57">
        <f t="shared" si="499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25">
      <c r="A2377" s="163">
        <v>1313</v>
      </c>
      <c r="B2377" s="2" t="s">
        <v>2497</v>
      </c>
      <c r="C2377" s="1" t="s">
        <v>34</v>
      </c>
      <c r="D2377" s="107" t="s">
        <v>1134</v>
      </c>
      <c r="E2377" s="1" t="s">
        <v>1184</v>
      </c>
      <c r="F2377" s="1" t="s">
        <v>32</v>
      </c>
      <c r="G2377" s="3">
        <v>15000</v>
      </c>
      <c r="H2377" s="58">
        <v>0</v>
      </c>
      <c r="I2377" s="3">
        <v>25</v>
      </c>
      <c r="J2377" s="3">
        <f t="shared" si="491"/>
        <v>430.5</v>
      </c>
      <c r="K2377" s="55">
        <f t="shared" si="492"/>
        <v>1065</v>
      </c>
      <c r="L2377" s="55">
        <f t="shared" si="493"/>
        <v>172.5</v>
      </c>
      <c r="M2377" s="3">
        <f t="shared" si="494"/>
        <v>456</v>
      </c>
      <c r="N2377" s="55">
        <f t="shared" si="495"/>
        <v>1063.5</v>
      </c>
      <c r="O2377" s="5">
        <v>0</v>
      </c>
      <c r="P2377" s="3">
        <f t="shared" si="496"/>
        <v>3187.5</v>
      </c>
      <c r="Q2377" s="3">
        <f t="shared" si="497"/>
        <v>911.5</v>
      </c>
      <c r="R2377" s="3">
        <f t="shared" si="498"/>
        <v>2301</v>
      </c>
      <c r="S2377" s="57">
        <f t="shared" si="499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25">
      <c r="A2378" s="163">
        <v>1314</v>
      </c>
      <c r="B2378" s="2" t="s">
        <v>2498</v>
      </c>
      <c r="C2378" s="1" t="s">
        <v>34</v>
      </c>
      <c r="D2378" s="107" t="s">
        <v>1134</v>
      </c>
      <c r="E2378" s="1" t="s">
        <v>1184</v>
      </c>
      <c r="F2378" s="1" t="s">
        <v>32</v>
      </c>
      <c r="G2378" s="3">
        <v>15000</v>
      </c>
      <c r="H2378" s="58">
        <v>0</v>
      </c>
      <c r="I2378" s="3">
        <v>25</v>
      </c>
      <c r="J2378" s="3">
        <f t="shared" si="491"/>
        <v>430.5</v>
      </c>
      <c r="K2378" s="55">
        <f t="shared" si="492"/>
        <v>1065</v>
      </c>
      <c r="L2378" s="55">
        <f t="shared" si="493"/>
        <v>172.5</v>
      </c>
      <c r="M2378" s="3">
        <f t="shared" si="494"/>
        <v>456</v>
      </c>
      <c r="N2378" s="55">
        <f t="shared" si="495"/>
        <v>1063.5</v>
      </c>
      <c r="O2378" s="5">
        <v>0</v>
      </c>
      <c r="P2378" s="3">
        <f t="shared" si="496"/>
        <v>3187.5</v>
      </c>
      <c r="Q2378" s="3">
        <f t="shared" si="497"/>
        <v>911.5</v>
      </c>
      <c r="R2378" s="3">
        <f t="shared" si="498"/>
        <v>2301</v>
      </c>
      <c r="S2378" s="57">
        <f t="shared" si="499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25">
      <c r="A2379" s="163">
        <v>1315</v>
      </c>
      <c r="B2379" s="2" t="s">
        <v>2499</v>
      </c>
      <c r="C2379" s="1" t="s">
        <v>34</v>
      </c>
      <c r="D2379" s="107" t="s">
        <v>1134</v>
      </c>
      <c r="E2379" s="1" t="s">
        <v>1184</v>
      </c>
      <c r="F2379" s="1" t="s">
        <v>32</v>
      </c>
      <c r="G2379" s="3">
        <v>15000</v>
      </c>
      <c r="H2379" s="58">
        <v>0</v>
      </c>
      <c r="I2379" s="3">
        <v>25</v>
      </c>
      <c r="J2379" s="3">
        <f t="shared" si="491"/>
        <v>430.5</v>
      </c>
      <c r="K2379" s="55">
        <f t="shared" si="492"/>
        <v>1065</v>
      </c>
      <c r="L2379" s="55">
        <f t="shared" si="493"/>
        <v>172.5</v>
      </c>
      <c r="M2379" s="3">
        <f t="shared" si="494"/>
        <v>456</v>
      </c>
      <c r="N2379" s="55">
        <f t="shared" si="495"/>
        <v>1063.5</v>
      </c>
      <c r="O2379" s="5">
        <v>1350.12</v>
      </c>
      <c r="P2379" s="3">
        <f t="shared" si="496"/>
        <v>3187.5</v>
      </c>
      <c r="Q2379" s="3">
        <f t="shared" si="497"/>
        <v>2261.62</v>
      </c>
      <c r="R2379" s="3">
        <f t="shared" si="498"/>
        <v>2301</v>
      </c>
      <c r="S2379" s="57">
        <f t="shared" si="499"/>
        <v>12738.380000000001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25">
      <c r="A2380" s="163">
        <v>1316</v>
      </c>
      <c r="B2380" s="2" t="s">
        <v>2500</v>
      </c>
      <c r="C2380" s="1" t="s">
        <v>34</v>
      </c>
      <c r="D2380" s="107" t="s">
        <v>1134</v>
      </c>
      <c r="E2380" s="1" t="s">
        <v>1184</v>
      </c>
      <c r="F2380" s="1" t="s">
        <v>32</v>
      </c>
      <c r="G2380" s="3">
        <v>15000</v>
      </c>
      <c r="H2380" s="58">
        <v>0</v>
      </c>
      <c r="I2380" s="3">
        <v>25</v>
      </c>
      <c r="J2380" s="3">
        <f t="shared" si="491"/>
        <v>430.5</v>
      </c>
      <c r="K2380" s="55">
        <f t="shared" si="492"/>
        <v>1065</v>
      </c>
      <c r="L2380" s="55">
        <f t="shared" si="493"/>
        <v>172.5</v>
      </c>
      <c r="M2380" s="3">
        <f t="shared" si="494"/>
        <v>456</v>
      </c>
      <c r="N2380" s="55">
        <f t="shared" si="495"/>
        <v>1063.5</v>
      </c>
      <c r="O2380" s="5">
        <v>0</v>
      </c>
      <c r="P2380" s="3">
        <f t="shared" si="496"/>
        <v>3187.5</v>
      </c>
      <c r="Q2380" s="3">
        <f t="shared" si="497"/>
        <v>911.5</v>
      </c>
      <c r="R2380" s="3">
        <f t="shared" si="498"/>
        <v>2301</v>
      </c>
      <c r="S2380" s="57">
        <f t="shared" si="499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25">
      <c r="A2381" s="163">
        <v>1317</v>
      </c>
      <c r="B2381" s="2" t="s">
        <v>2501</v>
      </c>
      <c r="C2381" s="1" t="s">
        <v>34</v>
      </c>
      <c r="D2381" s="107" t="s">
        <v>1134</v>
      </c>
      <c r="E2381" s="1" t="s">
        <v>1184</v>
      </c>
      <c r="F2381" s="1" t="s">
        <v>32</v>
      </c>
      <c r="G2381" s="3">
        <v>15000</v>
      </c>
      <c r="H2381" s="58">
        <v>0</v>
      </c>
      <c r="I2381" s="3">
        <v>25</v>
      </c>
      <c r="J2381" s="3">
        <f t="shared" si="491"/>
        <v>430.5</v>
      </c>
      <c r="K2381" s="55">
        <f t="shared" si="492"/>
        <v>1065</v>
      </c>
      <c r="L2381" s="55">
        <f t="shared" si="493"/>
        <v>172.5</v>
      </c>
      <c r="M2381" s="3">
        <f t="shared" si="494"/>
        <v>456</v>
      </c>
      <c r="N2381" s="55">
        <f t="shared" si="495"/>
        <v>1063.5</v>
      </c>
      <c r="O2381" s="5">
        <v>0</v>
      </c>
      <c r="P2381" s="3">
        <f t="shared" si="496"/>
        <v>3187.5</v>
      </c>
      <c r="Q2381" s="3">
        <f t="shared" si="497"/>
        <v>911.5</v>
      </c>
      <c r="R2381" s="3">
        <f t="shared" si="498"/>
        <v>2301</v>
      </c>
      <c r="S2381" s="57">
        <f t="shared" si="499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25">
      <c r="A2382" s="163">
        <v>1318</v>
      </c>
      <c r="B2382" s="2" t="s">
        <v>2502</v>
      </c>
      <c r="C2382" s="1" t="s">
        <v>34</v>
      </c>
      <c r="D2382" s="107" t="s">
        <v>1134</v>
      </c>
      <c r="E2382" s="1" t="s">
        <v>1184</v>
      </c>
      <c r="F2382" s="1" t="s">
        <v>32</v>
      </c>
      <c r="G2382" s="3">
        <v>15000</v>
      </c>
      <c r="H2382" s="58">
        <v>0</v>
      </c>
      <c r="I2382" s="3">
        <v>25</v>
      </c>
      <c r="J2382" s="3">
        <f t="shared" si="491"/>
        <v>430.5</v>
      </c>
      <c r="K2382" s="55">
        <f t="shared" si="492"/>
        <v>1065</v>
      </c>
      <c r="L2382" s="55">
        <f t="shared" si="493"/>
        <v>172.5</v>
      </c>
      <c r="M2382" s="3">
        <f t="shared" si="494"/>
        <v>456</v>
      </c>
      <c r="N2382" s="55">
        <f t="shared" si="495"/>
        <v>1063.5</v>
      </c>
      <c r="O2382" s="5">
        <v>0</v>
      </c>
      <c r="P2382" s="3">
        <f t="shared" si="496"/>
        <v>3187.5</v>
      </c>
      <c r="Q2382" s="3">
        <f t="shared" si="497"/>
        <v>911.5</v>
      </c>
      <c r="R2382" s="3">
        <f t="shared" si="498"/>
        <v>2301</v>
      </c>
      <c r="S2382" s="57">
        <f t="shared" si="499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25">
      <c r="A2383" s="163">
        <v>1319</v>
      </c>
      <c r="B2383" s="2" t="s">
        <v>2503</v>
      </c>
      <c r="C2383" s="1" t="s">
        <v>34</v>
      </c>
      <c r="D2383" s="107" t="s">
        <v>1134</v>
      </c>
      <c r="E2383" s="1" t="s">
        <v>1184</v>
      </c>
      <c r="F2383" s="1" t="s">
        <v>32</v>
      </c>
      <c r="G2383" s="3">
        <v>15000</v>
      </c>
      <c r="H2383" s="58">
        <v>0</v>
      </c>
      <c r="I2383" s="3">
        <v>25</v>
      </c>
      <c r="J2383" s="3">
        <f t="shared" si="491"/>
        <v>430.5</v>
      </c>
      <c r="K2383" s="55">
        <f t="shared" si="492"/>
        <v>1065</v>
      </c>
      <c r="L2383" s="55">
        <f t="shared" si="493"/>
        <v>172.5</v>
      </c>
      <c r="M2383" s="3">
        <f t="shared" si="494"/>
        <v>456</v>
      </c>
      <c r="N2383" s="55">
        <f t="shared" si="495"/>
        <v>1063.5</v>
      </c>
      <c r="O2383" s="5">
        <v>0</v>
      </c>
      <c r="P2383" s="3">
        <f t="shared" si="496"/>
        <v>3187.5</v>
      </c>
      <c r="Q2383" s="3">
        <f t="shared" si="497"/>
        <v>911.5</v>
      </c>
      <c r="R2383" s="3">
        <f t="shared" si="498"/>
        <v>2301</v>
      </c>
      <c r="S2383" s="57">
        <f t="shared" si="499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25">
      <c r="A2384" s="163">
        <v>1320</v>
      </c>
      <c r="B2384" s="2" t="s">
        <v>2504</v>
      </c>
      <c r="C2384" s="1" t="s">
        <v>30</v>
      </c>
      <c r="D2384" s="107" t="s">
        <v>1134</v>
      </c>
      <c r="E2384" s="1" t="s">
        <v>1184</v>
      </c>
      <c r="F2384" s="1" t="s">
        <v>32</v>
      </c>
      <c r="G2384" s="3">
        <v>15000</v>
      </c>
      <c r="H2384" s="58">
        <v>0</v>
      </c>
      <c r="I2384" s="3">
        <v>25</v>
      </c>
      <c r="J2384" s="3">
        <f t="shared" si="491"/>
        <v>430.5</v>
      </c>
      <c r="K2384" s="55">
        <f t="shared" si="492"/>
        <v>1065</v>
      </c>
      <c r="L2384" s="55">
        <f t="shared" si="493"/>
        <v>172.5</v>
      </c>
      <c r="M2384" s="3">
        <f t="shared" si="494"/>
        <v>456</v>
      </c>
      <c r="N2384" s="55">
        <f t="shared" si="495"/>
        <v>1063.5</v>
      </c>
      <c r="O2384" s="5">
        <v>0</v>
      </c>
      <c r="P2384" s="3">
        <f t="shared" si="496"/>
        <v>3187.5</v>
      </c>
      <c r="Q2384" s="3">
        <f t="shared" si="497"/>
        <v>911.5</v>
      </c>
      <c r="R2384" s="3">
        <f t="shared" si="498"/>
        <v>2301</v>
      </c>
      <c r="S2384" s="57">
        <f t="shared" si="499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25">
      <c r="A2385" s="163">
        <v>1321</v>
      </c>
      <c r="B2385" s="2" t="s">
        <v>2505</v>
      </c>
      <c r="C2385" s="1" t="s">
        <v>34</v>
      </c>
      <c r="D2385" s="107" t="s">
        <v>1134</v>
      </c>
      <c r="E2385" s="1" t="s">
        <v>1184</v>
      </c>
      <c r="F2385" s="1" t="s">
        <v>32</v>
      </c>
      <c r="G2385" s="3">
        <v>15000</v>
      </c>
      <c r="H2385" s="58">
        <v>0</v>
      </c>
      <c r="I2385" s="3">
        <v>25</v>
      </c>
      <c r="J2385" s="3">
        <f t="shared" si="491"/>
        <v>430.5</v>
      </c>
      <c r="K2385" s="55">
        <f t="shared" si="492"/>
        <v>1065</v>
      </c>
      <c r="L2385" s="55">
        <f t="shared" si="493"/>
        <v>172.5</v>
      </c>
      <c r="M2385" s="3">
        <f t="shared" si="494"/>
        <v>456</v>
      </c>
      <c r="N2385" s="55">
        <f t="shared" si="495"/>
        <v>1063.5</v>
      </c>
      <c r="O2385" s="5">
        <v>1350.12</v>
      </c>
      <c r="P2385" s="3">
        <f t="shared" si="496"/>
        <v>3187.5</v>
      </c>
      <c r="Q2385" s="3">
        <f t="shared" si="497"/>
        <v>2261.62</v>
      </c>
      <c r="R2385" s="3">
        <f t="shared" si="498"/>
        <v>2301</v>
      </c>
      <c r="S2385" s="57">
        <f t="shared" si="499"/>
        <v>12738.380000000001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25">
      <c r="A2386" s="163">
        <v>1322</v>
      </c>
      <c r="B2386" s="2" t="s">
        <v>2506</v>
      </c>
      <c r="C2386" s="1" t="s">
        <v>34</v>
      </c>
      <c r="D2386" s="107" t="s">
        <v>1134</v>
      </c>
      <c r="E2386" s="1" t="s">
        <v>1184</v>
      </c>
      <c r="F2386" s="1" t="s">
        <v>32</v>
      </c>
      <c r="G2386" s="3">
        <v>15000</v>
      </c>
      <c r="H2386" s="58">
        <v>0</v>
      </c>
      <c r="I2386" s="3">
        <v>25</v>
      </c>
      <c r="J2386" s="3">
        <f t="shared" si="491"/>
        <v>430.5</v>
      </c>
      <c r="K2386" s="55">
        <f t="shared" si="492"/>
        <v>1065</v>
      </c>
      <c r="L2386" s="55">
        <f t="shared" si="493"/>
        <v>172.5</v>
      </c>
      <c r="M2386" s="3">
        <f t="shared" si="494"/>
        <v>456</v>
      </c>
      <c r="N2386" s="55">
        <f t="shared" si="495"/>
        <v>1063.5</v>
      </c>
      <c r="O2386" s="5">
        <v>0</v>
      </c>
      <c r="P2386" s="3">
        <f t="shared" si="496"/>
        <v>3187.5</v>
      </c>
      <c r="Q2386" s="3">
        <f t="shared" si="497"/>
        <v>911.5</v>
      </c>
      <c r="R2386" s="3">
        <f t="shared" si="498"/>
        <v>2301</v>
      </c>
      <c r="S2386" s="57">
        <f t="shared" si="499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25">
      <c r="A2387" s="163">
        <v>1323</v>
      </c>
      <c r="B2387" t="s">
        <v>2507</v>
      </c>
      <c r="C2387" s="1" t="s">
        <v>34</v>
      </c>
      <c r="D2387" s="107" t="s">
        <v>1134</v>
      </c>
      <c r="E2387" s="1" t="s">
        <v>1184</v>
      </c>
      <c r="F2387" s="1" t="s">
        <v>32</v>
      </c>
      <c r="G2387" s="3">
        <v>15000</v>
      </c>
      <c r="H2387" s="58">
        <v>0</v>
      </c>
      <c r="I2387" s="3">
        <v>25</v>
      </c>
      <c r="J2387" s="3">
        <f t="shared" si="491"/>
        <v>430.5</v>
      </c>
      <c r="K2387" s="55">
        <f t="shared" si="492"/>
        <v>1065</v>
      </c>
      <c r="L2387" s="55">
        <f t="shared" si="493"/>
        <v>172.5</v>
      </c>
      <c r="M2387" s="3">
        <f t="shared" si="494"/>
        <v>456</v>
      </c>
      <c r="N2387" s="55">
        <f t="shared" si="495"/>
        <v>1063.5</v>
      </c>
      <c r="O2387" s="5">
        <v>0</v>
      </c>
      <c r="P2387" s="3">
        <f t="shared" si="496"/>
        <v>3187.5</v>
      </c>
      <c r="Q2387" s="3">
        <f t="shared" si="497"/>
        <v>911.5</v>
      </c>
      <c r="R2387" s="3">
        <f t="shared" si="498"/>
        <v>2301</v>
      </c>
      <c r="S2387" s="57">
        <f t="shared" si="499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25">
      <c r="A2388" s="163">
        <v>1324</v>
      </c>
      <c r="B2388" s="2" t="s">
        <v>2508</v>
      </c>
      <c r="C2388" s="1" t="s">
        <v>34</v>
      </c>
      <c r="D2388" s="107" t="s">
        <v>1134</v>
      </c>
      <c r="E2388" s="1" t="s">
        <v>1184</v>
      </c>
      <c r="F2388" s="1" t="s">
        <v>32</v>
      </c>
      <c r="G2388" s="3">
        <v>15000</v>
      </c>
      <c r="H2388" s="58">
        <v>0</v>
      </c>
      <c r="I2388" s="3">
        <v>25</v>
      </c>
      <c r="J2388" s="3">
        <f t="shared" si="491"/>
        <v>430.5</v>
      </c>
      <c r="K2388" s="55">
        <f t="shared" si="492"/>
        <v>1065</v>
      </c>
      <c r="L2388" s="55">
        <f t="shared" si="493"/>
        <v>172.5</v>
      </c>
      <c r="M2388" s="3">
        <f t="shared" si="494"/>
        <v>456</v>
      </c>
      <c r="N2388" s="55">
        <f t="shared" si="495"/>
        <v>1063.5</v>
      </c>
      <c r="O2388" s="5">
        <v>0</v>
      </c>
      <c r="P2388" s="3">
        <f t="shared" si="496"/>
        <v>3187.5</v>
      </c>
      <c r="Q2388" s="3">
        <f t="shared" si="497"/>
        <v>911.5</v>
      </c>
      <c r="R2388" s="3">
        <f t="shared" si="498"/>
        <v>2301</v>
      </c>
      <c r="S2388" s="57">
        <f t="shared" si="499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25">
      <c r="A2389" s="163">
        <v>1325</v>
      </c>
      <c r="B2389" s="2" t="s">
        <v>2509</v>
      </c>
      <c r="C2389" s="1" t="s">
        <v>34</v>
      </c>
      <c r="D2389" s="107" t="s">
        <v>1134</v>
      </c>
      <c r="E2389" s="1" t="s">
        <v>1184</v>
      </c>
      <c r="F2389" s="1" t="s">
        <v>32</v>
      </c>
      <c r="G2389" s="3">
        <v>15000</v>
      </c>
      <c r="H2389" s="58">
        <v>0</v>
      </c>
      <c r="I2389" s="3">
        <v>25</v>
      </c>
      <c r="J2389" s="3">
        <f t="shared" si="491"/>
        <v>430.5</v>
      </c>
      <c r="K2389" s="55">
        <f t="shared" si="492"/>
        <v>1065</v>
      </c>
      <c r="L2389" s="55">
        <f t="shared" si="493"/>
        <v>172.5</v>
      </c>
      <c r="M2389" s="3">
        <f t="shared" si="494"/>
        <v>456</v>
      </c>
      <c r="N2389" s="55">
        <f t="shared" si="495"/>
        <v>1063.5</v>
      </c>
      <c r="O2389" s="5">
        <v>0</v>
      </c>
      <c r="P2389" s="3">
        <f t="shared" si="496"/>
        <v>3187.5</v>
      </c>
      <c r="Q2389" s="3">
        <f t="shared" si="497"/>
        <v>911.5</v>
      </c>
      <c r="R2389" s="3">
        <f t="shared" si="498"/>
        <v>2301</v>
      </c>
      <c r="S2389" s="57">
        <f t="shared" si="499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25">
      <c r="A2390" s="163">
        <v>1326</v>
      </c>
      <c r="B2390" s="2" t="s">
        <v>2510</v>
      </c>
      <c r="C2390" s="1" t="s">
        <v>34</v>
      </c>
      <c r="D2390" s="107" t="s">
        <v>1134</v>
      </c>
      <c r="E2390" s="1" t="s">
        <v>1184</v>
      </c>
      <c r="F2390" s="1" t="s">
        <v>32</v>
      </c>
      <c r="G2390" s="3">
        <v>15000</v>
      </c>
      <c r="H2390" s="58">
        <v>0</v>
      </c>
      <c r="I2390" s="3">
        <v>25</v>
      </c>
      <c r="J2390" s="3">
        <f t="shared" si="491"/>
        <v>430.5</v>
      </c>
      <c r="K2390" s="55">
        <f t="shared" si="492"/>
        <v>1065</v>
      </c>
      <c r="L2390" s="55">
        <f t="shared" si="493"/>
        <v>172.5</v>
      </c>
      <c r="M2390" s="3">
        <f t="shared" si="494"/>
        <v>456</v>
      </c>
      <c r="N2390" s="55">
        <f t="shared" si="495"/>
        <v>1063.5</v>
      </c>
      <c r="O2390" s="5">
        <v>0</v>
      </c>
      <c r="P2390" s="3">
        <f t="shared" si="496"/>
        <v>3187.5</v>
      </c>
      <c r="Q2390" s="3">
        <f t="shared" si="497"/>
        <v>911.5</v>
      </c>
      <c r="R2390" s="3">
        <f t="shared" si="498"/>
        <v>2301</v>
      </c>
      <c r="S2390" s="57">
        <f t="shared" si="499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25">
      <c r="A2391" s="163">
        <v>1327</v>
      </c>
      <c r="B2391" s="2" t="s">
        <v>2511</v>
      </c>
      <c r="C2391" s="1" t="s">
        <v>34</v>
      </c>
      <c r="D2391" s="107" t="s">
        <v>1134</v>
      </c>
      <c r="E2391" s="1" t="s">
        <v>1184</v>
      </c>
      <c r="F2391" s="1" t="s">
        <v>32</v>
      </c>
      <c r="G2391" s="3">
        <v>15000</v>
      </c>
      <c r="H2391" s="58">
        <v>0</v>
      </c>
      <c r="I2391" s="3">
        <v>25</v>
      </c>
      <c r="J2391" s="3">
        <f t="shared" si="491"/>
        <v>430.5</v>
      </c>
      <c r="K2391" s="55">
        <f t="shared" si="492"/>
        <v>1065</v>
      </c>
      <c r="L2391" s="55">
        <f t="shared" si="493"/>
        <v>172.5</v>
      </c>
      <c r="M2391" s="3">
        <f t="shared" si="494"/>
        <v>456</v>
      </c>
      <c r="N2391" s="55">
        <f t="shared" si="495"/>
        <v>1063.5</v>
      </c>
      <c r="O2391" s="5">
        <v>0</v>
      </c>
      <c r="P2391" s="3">
        <f t="shared" si="496"/>
        <v>3187.5</v>
      </c>
      <c r="Q2391" s="3">
        <f t="shared" si="497"/>
        <v>911.5</v>
      </c>
      <c r="R2391" s="3">
        <f t="shared" si="498"/>
        <v>2301</v>
      </c>
      <c r="S2391" s="57">
        <f t="shared" si="499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25">
      <c r="A2392" s="163">
        <v>1328</v>
      </c>
      <c r="B2392" s="2" t="s">
        <v>2512</v>
      </c>
      <c r="C2392" s="1" t="s">
        <v>34</v>
      </c>
      <c r="D2392" s="107" t="s">
        <v>1134</v>
      </c>
      <c r="E2392" s="1" t="s">
        <v>1184</v>
      </c>
      <c r="F2392" s="1" t="s">
        <v>32</v>
      </c>
      <c r="G2392" s="3">
        <v>15000</v>
      </c>
      <c r="H2392" s="58">
        <v>0</v>
      </c>
      <c r="I2392" s="3">
        <v>25</v>
      </c>
      <c r="J2392" s="3">
        <f t="shared" si="491"/>
        <v>430.5</v>
      </c>
      <c r="K2392" s="55">
        <f t="shared" si="492"/>
        <v>1065</v>
      </c>
      <c r="L2392" s="55">
        <f t="shared" si="493"/>
        <v>172.5</v>
      </c>
      <c r="M2392" s="3">
        <f t="shared" si="494"/>
        <v>456</v>
      </c>
      <c r="N2392" s="55">
        <f t="shared" si="495"/>
        <v>1063.5</v>
      </c>
      <c r="O2392" s="5">
        <v>0</v>
      </c>
      <c r="P2392" s="3">
        <f t="shared" si="496"/>
        <v>3187.5</v>
      </c>
      <c r="Q2392" s="3">
        <f t="shared" si="497"/>
        <v>911.5</v>
      </c>
      <c r="R2392" s="3">
        <f t="shared" si="498"/>
        <v>2301</v>
      </c>
      <c r="S2392" s="57">
        <f t="shared" si="499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25">
      <c r="A2393" s="163">
        <v>1329</v>
      </c>
      <c r="B2393" s="2" t="s">
        <v>2513</v>
      </c>
      <c r="C2393" s="1" t="s">
        <v>34</v>
      </c>
      <c r="D2393" s="107" t="s">
        <v>1134</v>
      </c>
      <c r="E2393" s="1" t="s">
        <v>1184</v>
      </c>
      <c r="F2393" s="1" t="s">
        <v>32</v>
      </c>
      <c r="G2393" s="3">
        <v>15000</v>
      </c>
      <c r="H2393" s="58">
        <v>0</v>
      </c>
      <c r="I2393" s="3">
        <v>25</v>
      </c>
      <c r="J2393" s="3">
        <f t="shared" si="491"/>
        <v>430.5</v>
      </c>
      <c r="K2393" s="55">
        <f t="shared" si="492"/>
        <v>1065</v>
      </c>
      <c r="L2393" s="55">
        <f t="shared" si="493"/>
        <v>172.5</v>
      </c>
      <c r="M2393" s="3">
        <f t="shared" si="494"/>
        <v>456</v>
      </c>
      <c r="N2393" s="55">
        <f t="shared" si="495"/>
        <v>1063.5</v>
      </c>
      <c r="O2393" s="5">
        <v>0</v>
      </c>
      <c r="P2393" s="3">
        <f t="shared" si="496"/>
        <v>3187.5</v>
      </c>
      <c r="Q2393" s="3">
        <f t="shared" si="497"/>
        <v>911.5</v>
      </c>
      <c r="R2393" s="3">
        <f t="shared" si="498"/>
        <v>2301</v>
      </c>
      <c r="S2393" s="57">
        <f t="shared" si="499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25">
      <c r="A2394" s="163">
        <v>1330</v>
      </c>
      <c r="B2394" s="2" t="s">
        <v>2514</v>
      </c>
      <c r="C2394" s="1" t="s">
        <v>34</v>
      </c>
      <c r="D2394" s="107" t="s">
        <v>1134</v>
      </c>
      <c r="E2394" s="1" t="s">
        <v>1184</v>
      </c>
      <c r="F2394" s="1" t="s">
        <v>32</v>
      </c>
      <c r="G2394" s="3">
        <v>15000</v>
      </c>
      <c r="H2394" s="58">
        <v>0</v>
      </c>
      <c r="I2394" s="3">
        <v>25</v>
      </c>
      <c r="J2394" s="3">
        <f t="shared" si="491"/>
        <v>430.5</v>
      </c>
      <c r="K2394" s="55">
        <f t="shared" si="492"/>
        <v>1065</v>
      </c>
      <c r="L2394" s="55">
        <f t="shared" si="493"/>
        <v>172.5</v>
      </c>
      <c r="M2394" s="3">
        <f t="shared" si="494"/>
        <v>456</v>
      </c>
      <c r="N2394" s="55">
        <f t="shared" si="495"/>
        <v>1063.5</v>
      </c>
      <c r="O2394" s="5">
        <v>0</v>
      </c>
      <c r="P2394" s="3">
        <f t="shared" si="496"/>
        <v>3187.5</v>
      </c>
      <c r="Q2394" s="3">
        <f t="shared" si="497"/>
        <v>911.5</v>
      </c>
      <c r="R2394" s="3">
        <f t="shared" si="498"/>
        <v>2301</v>
      </c>
      <c r="S2394" s="57">
        <f t="shared" si="499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25">
      <c r="A2395" s="163">
        <v>1331</v>
      </c>
      <c r="B2395" s="120" t="s">
        <v>2515</v>
      </c>
      <c r="C2395" s="1" t="s">
        <v>34</v>
      </c>
      <c r="D2395" s="107" t="s">
        <v>1134</v>
      </c>
      <c r="E2395" s="1" t="s">
        <v>1184</v>
      </c>
      <c r="F2395" s="1" t="s">
        <v>32</v>
      </c>
      <c r="G2395" s="3">
        <v>15000</v>
      </c>
      <c r="H2395" s="58">
        <v>0</v>
      </c>
      <c r="I2395" s="3">
        <v>25</v>
      </c>
      <c r="J2395" s="3">
        <f t="shared" si="491"/>
        <v>430.5</v>
      </c>
      <c r="K2395" s="55">
        <f t="shared" si="492"/>
        <v>1065</v>
      </c>
      <c r="L2395" s="55">
        <f t="shared" si="493"/>
        <v>172.5</v>
      </c>
      <c r="M2395" s="3">
        <f t="shared" si="494"/>
        <v>456</v>
      </c>
      <c r="N2395" s="55">
        <f t="shared" si="495"/>
        <v>1063.5</v>
      </c>
      <c r="O2395" s="5">
        <v>0</v>
      </c>
      <c r="P2395" s="3">
        <f t="shared" si="496"/>
        <v>3187.5</v>
      </c>
      <c r="Q2395" s="3">
        <f t="shared" si="497"/>
        <v>911.5</v>
      </c>
      <c r="R2395" s="3">
        <f t="shared" si="498"/>
        <v>2301</v>
      </c>
      <c r="S2395" s="57">
        <f t="shared" si="499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25">
      <c r="A2396" s="163">
        <v>1332</v>
      </c>
      <c r="B2396" s="2" t="s">
        <v>2516</v>
      </c>
      <c r="C2396" s="1" t="s">
        <v>34</v>
      </c>
      <c r="D2396" s="107" t="s">
        <v>1134</v>
      </c>
      <c r="E2396" s="1" t="s">
        <v>1184</v>
      </c>
      <c r="F2396" s="1" t="s">
        <v>32</v>
      </c>
      <c r="G2396" s="3">
        <v>15000</v>
      </c>
      <c r="H2396" s="58">
        <v>0</v>
      </c>
      <c r="I2396" s="3">
        <v>25</v>
      </c>
      <c r="J2396" s="3">
        <f t="shared" si="491"/>
        <v>430.5</v>
      </c>
      <c r="K2396" s="55">
        <f t="shared" si="492"/>
        <v>1065</v>
      </c>
      <c r="L2396" s="55">
        <f t="shared" si="493"/>
        <v>172.5</v>
      </c>
      <c r="M2396" s="3">
        <f t="shared" si="494"/>
        <v>456</v>
      </c>
      <c r="N2396" s="55">
        <f t="shared" si="495"/>
        <v>1063.5</v>
      </c>
      <c r="O2396" s="5">
        <v>0</v>
      </c>
      <c r="P2396" s="3">
        <f t="shared" si="496"/>
        <v>3187.5</v>
      </c>
      <c r="Q2396" s="3">
        <f t="shared" si="497"/>
        <v>911.5</v>
      </c>
      <c r="R2396" s="3">
        <f t="shared" si="498"/>
        <v>2301</v>
      </c>
      <c r="S2396" s="57">
        <f t="shared" si="499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25">
      <c r="A2397" s="163">
        <v>1333</v>
      </c>
      <c r="B2397" s="2" t="s">
        <v>2517</v>
      </c>
      <c r="C2397" s="1" t="s">
        <v>34</v>
      </c>
      <c r="D2397" s="107" t="s">
        <v>1134</v>
      </c>
      <c r="E2397" s="1" t="s">
        <v>1184</v>
      </c>
      <c r="F2397" s="1" t="s">
        <v>32</v>
      </c>
      <c r="G2397" s="3">
        <v>15000</v>
      </c>
      <c r="H2397" s="58">
        <v>0</v>
      </c>
      <c r="I2397" s="3">
        <v>25</v>
      </c>
      <c r="J2397" s="3">
        <f t="shared" si="491"/>
        <v>430.5</v>
      </c>
      <c r="K2397" s="55">
        <f t="shared" si="492"/>
        <v>1065</v>
      </c>
      <c r="L2397" s="55">
        <f t="shared" si="493"/>
        <v>172.5</v>
      </c>
      <c r="M2397" s="3">
        <f t="shared" si="494"/>
        <v>456</v>
      </c>
      <c r="N2397" s="55">
        <f t="shared" si="495"/>
        <v>1063.5</v>
      </c>
      <c r="O2397" s="5">
        <v>0</v>
      </c>
      <c r="P2397" s="3">
        <f t="shared" si="496"/>
        <v>3187.5</v>
      </c>
      <c r="Q2397" s="3">
        <f t="shared" si="497"/>
        <v>911.5</v>
      </c>
      <c r="R2397" s="3">
        <f t="shared" si="498"/>
        <v>2301</v>
      </c>
      <c r="S2397" s="57">
        <f t="shared" si="499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25">
      <c r="A2398" s="163">
        <v>1334</v>
      </c>
      <c r="B2398" s="2" t="s">
        <v>2518</v>
      </c>
      <c r="C2398" s="1" t="s">
        <v>34</v>
      </c>
      <c r="D2398" s="107" t="s">
        <v>1134</v>
      </c>
      <c r="E2398" s="1" t="s">
        <v>1184</v>
      </c>
      <c r="F2398" s="1" t="s">
        <v>32</v>
      </c>
      <c r="G2398" s="3">
        <v>15000</v>
      </c>
      <c r="H2398" s="58">
        <v>0</v>
      </c>
      <c r="I2398" s="3">
        <v>25</v>
      </c>
      <c r="J2398" s="3">
        <f t="shared" si="491"/>
        <v>430.5</v>
      </c>
      <c r="K2398" s="55">
        <f t="shared" si="492"/>
        <v>1065</v>
      </c>
      <c r="L2398" s="55">
        <f t="shared" si="493"/>
        <v>172.5</v>
      </c>
      <c r="M2398" s="3">
        <f t="shared" si="494"/>
        <v>456</v>
      </c>
      <c r="N2398" s="55">
        <f t="shared" si="495"/>
        <v>1063.5</v>
      </c>
      <c r="O2398" s="5">
        <v>0</v>
      </c>
      <c r="P2398" s="3">
        <f t="shared" si="496"/>
        <v>3187.5</v>
      </c>
      <c r="Q2398" s="3">
        <f t="shared" si="497"/>
        <v>911.5</v>
      </c>
      <c r="R2398" s="3">
        <f t="shared" si="498"/>
        <v>2301</v>
      </c>
      <c r="S2398" s="57">
        <f t="shared" si="499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25">
      <c r="A2399" s="163">
        <v>1335</v>
      </c>
      <c r="B2399" s="2" t="s">
        <v>2519</v>
      </c>
      <c r="C2399" s="1" t="s">
        <v>34</v>
      </c>
      <c r="D2399" s="107" t="s">
        <v>1134</v>
      </c>
      <c r="E2399" s="1" t="s">
        <v>1184</v>
      </c>
      <c r="F2399" s="1" t="s">
        <v>32</v>
      </c>
      <c r="G2399" s="3">
        <v>15000</v>
      </c>
      <c r="H2399" s="58">
        <v>0</v>
      </c>
      <c r="I2399" s="3">
        <v>25</v>
      </c>
      <c r="J2399" s="3">
        <f t="shared" si="491"/>
        <v>430.5</v>
      </c>
      <c r="K2399" s="55">
        <f t="shared" si="492"/>
        <v>1065</v>
      </c>
      <c r="L2399" s="55">
        <f t="shared" si="493"/>
        <v>172.5</v>
      </c>
      <c r="M2399" s="3">
        <f t="shared" si="494"/>
        <v>456</v>
      </c>
      <c r="N2399" s="55">
        <f t="shared" si="495"/>
        <v>1063.5</v>
      </c>
      <c r="O2399" s="5">
        <v>0</v>
      </c>
      <c r="P2399" s="3">
        <f t="shared" si="496"/>
        <v>3187.5</v>
      </c>
      <c r="Q2399" s="3">
        <f t="shared" si="497"/>
        <v>911.5</v>
      </c>
      <c r="R2399" s="3">
        <f t="shared" si="498"/>
        <v>2301</v>
      </c>
      <c r="S2399" s="57">
        <f t="shared" si="499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25">
      <c r="A2400" s="163">
        <v>1336</v>
      </c>
      <c r="B2400" s="2" t="s">
        <v>2520</v>
      </c>
      <c r="C2400" s="1" t="s">
        <v>34</v>
      </c>
      <c r="D2400" s="107" t="s">
        <v>1134</v>
      </c>
      <c r="E2400" s="1" t="s">
        <v>1184</v>
      </c>
      <c r="F2400" s="1" t="s">
        <v>32</v>
      </c>
      <c r="G2400" s="3">
        <v>15000</v>
      </c>
      <c r="H2400" s="58">
        <v>0</v>
      </c>
      <c r="I2400" s="3">
        <v>25</v>
      </c>
      <c r="J2400" s="3">
        <f t="shared" si="491"/>
        <v>430.5</v>
      </c>
      <c r="K2400" s="55">
        <f t="shared" si="492"/>
        <v>1065</v>
      </c>
      <c r="L2400" s="55">
        <f t="shared" si="493"/>
        <v>172.5</v>
      </c>
      <c r="M2400" s="3">
        <f t="shared" si="494"/>
        <v>456</v>
      </c>
      <c r="N2400" s="55">
        <f t="shared" si="495"/>
        <v>1063.5</v>
      </c>
      <c r="O2400" s="5">
        <v>0</v>
      </c>
      <c r="P2400" s="3">
        <f t="shared" si="496"/>
        <v>3187.5</v>
      </c>
      <c r="Q2400" s="3">
        <f t="shared" si="497"/>
        <v>911.5</v>
      </c>
      <c r="R2400" s="3">
        <f t="shared" si="498"/>
        <v>2301</v>
      </c>
      <c r="S2400" s="57">
        <f t="shared" si="499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25">
      <c r="A2401" s="163">
        <v>1337</v>
      </c>
      <c r="B2401" s="2" t="s">
        <v>2521</v>
      </c>
      <c r="C2401" s="1" t="s">
        <v>34</v>
      </c>
      <c r="D2401" s="107" t="s">
        <v>1134</v>
      </c>
      <c r="E2401" s="1" t="s">
        <v>1184</v>
      </c>
      <c r="F2401" s="1" t="s">
        <v>32</v>
      </c>
      <c r="G2401" s="3">
        <v>15000</v>
      </c>
      <c r="H2401" s="58">
        <v>0</v>
      </c>
      <c r="I2401" s="3">
        <v>25</v>
      </c>
      <c r="J2401" s="3">
        <f t="shared" si="491"/>
        <v>430.5</v>
      </c>
      <c r="K2401" s="55">
        <f t="shared" si="492"/>
        <v>1065</v>
      </c>
      <c r="L2401" s="55">
        <f t="shared" si="493"/>
        <v>172.5</v>
      </c>
      <c r="M2401" s="3">
        <f t="shared" si="494"/>
        <v>456</v>
      </c>
      <c r="N2401" s="55">
        <f t="shared" si="495"/>
        <v>1063.5</v>
      </c>
      <c r="O2401" s="5">
        <v>0</v>
      </c>
      <c r="P2401" s="3">
        <f t="shared" si="496"/>
        <v>3187.5</v>
      </c>
      <c r="Q2401" s="3">
        <f t="shared" si="497"/>
        <v>911.5</v>
      </c>
      <c r="R2401" s="3">
        <f t="shared" si="498"/>
        <v>2301</v>
      </c>
      <c r="S2401" s="57">
        <f t="shared" si="499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25">
      <c r="A2402" s="163">
        <v>1338</v>
      </c>
      <c r="B2402" s="2" t="s">
        <v>2522</v>
      </c>
      <c r="C2402" s="1" t="s">
        <v>34</v>
      </c>
      <c r="D2402" s="107" t="s">
        <v>1134</v>
      </c>
      <c r="E2402" s="1" t="s">
        <v>1184</v>
      </c>
      <c r="F2402" s="1" t="s">
        <v>32</v>
      </c>
      <c r="G2402" s="3">
        <v>15000</v>
      </c>
      <c r="H2402" s="58">
        <v>0</v>
      </c>
      <c r="I2402" s="3">
        <v>25</v>
      </c>
      <c r="J2402" s="3">
        <f t="shared" si="491"/>
        <v>430.5</v>
      </c>
      <c r="K2402" s="55">
        <f t="shared" si="492"/>
        <v>1065</v>
      </c>
      <c r="L2402" s="55">
        <f t="shared" si="493"/>
        <v>172.5</v>
      </c>
      <c r="M2402" s="3">
        <f t="shared" si="494"/>
        <v>456</v>
      </c>
      <c r="N2402" s="55">
        <f t="shared" si="495"/>
        <v>1063.5</v>
      </c>
      <c r="O2402" s="5">
        <v>0</v>
      </c>
      <c r="P2402" s="3">
        <f t="shared" si="496"/>
        <v>3187.5</v>
      </c>
      <c r="Q2402" s="3">
        <f t="shared" si="497"/>
        <v>911.5</v>
      </c>
      <c r="R2402" s="3">
        <f t="shared" si="498"/>
        <v>2301</v>
      </c>
      <c r="S2402" s="57">
        <f t="shared" si="499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25">
      <c r="A2403" s="163">
        <v>1339</v>
      </c>
      <c r="B2403" s="2" t="s">
        <v>2523</v>
      </c>
      <c r="C2403" s="1" t="s">
        <v>34</v>
      </c>
      <c r="D2403" s="107" t="s">
        <v>1134</v>
      </c>
      <c r="E2403" s="1" t="s">
        <v>1184</v>
      </c>
      <c r="F2403" s="1" t="s">
        <v>32</v>
      </c>
      <c r="G2403" s="3">
        <v>15000</v>
      </c>
      <c r="H2403" s="58">
        <v>0</v>
      </c>
      <c r="I2403" s="3">
        <v>25</v>
      </c>
      <c r="J2403" s="3">
        <f t="shared" si="491"/>
        <v>430.5</v>
      </c>
      <c r="K2403" s="55">
        <f t="shared" si="492"/>
        <v>1065</v>
      </c>
      <c r="L2403" s="55">
        <f t="shared" si="493"/>
        <v>172.5</v>
      </c>
      <c r="M2403" s="3">
        <f t="shared" si="494"/>
        <v>456</v>
      </c>
      <c r="N2403" s="55">
        <f t="shared" si="495"/>
        <v>1063.5</v>
      </c>
      <c r="O2403" s="5">
        <v>0</v>
      </c>
      <c r="P2403" s="3">
        <f t="shared" si="496"/>
        <v>3187.5</v>
      </c>
      <c r="Q2403" s="3">
        <f t="shared" si="497"/>
        <v>911.5</v>
      </c>
      <c r="R2403" s="3">
        <f t="shared" si="498"/>
        <v>2301</v>
      </c>
      <c r="S2403" s="57">
        <f t="shared" si="499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25">
      <c r="A2404" s="163">
        <v>1340</v>
      </c>
      <c r="B2404" s="120" t="s">
        <v>2524</v>
      </c>
      <c r="C2404" s="1" t="s">
        <v>34</v>
      </c>
      <c r="D2404" s="107" t="s">
        <v>1134</v>
      </c>
      <c r="E2404" s="1" t="s">
        <v>1184</v>
      </c>
      <c r="F2404" s="1" t="s">
        <v>32</v>
      </c>
      <c r="G2404" s="3">
        <v>15000</v>
      </c>
      <c r="H2404" s="58">
        <v>0</v>
      </c>
      <c r="I2404" s="3">
        <v>25</v>
      </c>
      <c r="J2404" s="3">
        <f t="shared" si="491"/>
        <v>430.5</v>
      </c>
      <c r="K2404" s="55">
        <f t="shared" si="492"/>
        <v>1065</v>
      </c>
      <c r="L2404" s="55">
        <f t="shared" si="493"/>
        <v>172.5</v>
      </c>
      <c r="M2404" s="3">
        <f t="shared" si="494"/>
        <v>456</v>
      </c>
      <c r="N2404" s="55">
        <f t="shared" si="495"/>
        <v>1063.5</v>
      </c>
      <c r="O2404" s="5">
        <v>0</v>
      </c>
      <c r="P2404" s="3">
        <f t="shared" si="496"/>
        <v>3187.5</v>
      </c>
      <c r="Q2404" s="3">
        <f t="shared" si="497"/>
        <v>911.5</v>
      </c>
      <c r="R2404" s="3">
        <f t="shared" si="498"/>
        <v>2301</v>
      </c>
      <c r="S2404" s="57">
        <f t="shared" si="499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25">
      <c r="A2405" s="163">
        <v>1341</v>
      </c>
      <c r="B2405" s="2" t="s">
        <v>2525</v>
      </c>
      <c r="C2405" s="1" t="s">
        <v>34</v>
      </c>
      <c r="D2405" s="107" t="s">
        <v>1134</v>
      </c>
      <c r="E2405" s="1" t="s">
        <v>1184</v>
      </c>
      <c r="F2405" s="1" t="s">
        <v>32</v>
      </c>
      <c r="G2405" s="3">
        <v>15000</v>
      </c>
      <c r="H2405" s="58">
        <v>0</v>
      </c>
      <c r="I2405" s="3">
        <v>25</v>
      </c>
      <c r="J2405" s="3">
        <f t="shared" si="491"/>
        <v>430.5</v>
      </c>
      <c r="K2405" s="55">
        <f t="shared" si="492"/>
        <v>1065</v>
      </c>
      <c r="L2405" s="55">
        <f t="shared" si="493"/>
        <v>172.5</v>
      </c>
      <c r="M2405" s="3">
        <f t="shared" si="494"/>
        <v>456</v>
      </c>
      <c r="N2405" s="55">
        <f t="shared" si="495"/>
        <v>1063.5</v>
      </c>
      <c r="O2405" s="5">
        <v>0</v>
      </c>
      <c r="P2405" s="3">
        <f t="shared" si="496"/>
        <v>3187.5</v>
      </c>
      <c r="Q2405" s="3">
        <f t="shared" si="497"/>
        <v>911.5</v>
      </c>
      <c r="R2405" s="3">
        <f t="shared" si="498"/>
        <v>2301</v>
      </c>
      <c r="S2405" s="57">
        <f t="shared" si="499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25">
      <c r="A2406" s="163">
        <v>1342</v>
      </c>
      <c r="B2406" s="2" t="s">
        <v>2526</v>
      </c>
      <c r="C2406" s="1" t="s">
        <v>34</v>
      </c>
      <c r="D2406" s="107" t="s">
        <v>1134</v>
      </c>
      <c r="E2406" s="1" t="s">
        <v>1184</v>
      </c>
      <c r="F2406" s="1" t="s">
        <v>32</v>
      </c>
      <c r="G2406" s="3">
        <v>15000</v>
      </c>
      <c r="H2406" s="58">
        <v>0</v>
      </c>
      <c r="I2406" s="3">
        <v>25</v>
      </c>
      <c r="J2406" s="3">
        <f t="shared" si="491"/>
        <v>430.5</v>
      </c>
      <c r="K2406" s="55">
        <f t="shared" si="492"/>
        <v>1065</v>
      </c>
      <c r="L2406" s="55">
        <f t="shared" si="493"/>
        <v>172.5</v>
      </c>
      <c r="M2406" s="3">
        <f t="shared" si="494"/>
        <v>456</v>
      </c>
      <c r="N2406" s="55">
        <f t="shared" si="495"/>
        <v>1063.5</v>
      </c>
      <c r="O2406" s="5">
        <v>0</v>
      </c>
      <c r="P2406" s="3">
        <f t="shared" si="496"/>
        <v>3187.5</v>
      </c>
      <c r="Q2406" s="3">
        <f t="shared" si="497"/>
        <v>911.5</v>
      </c>
      <c r="R2406" s="3">
        <f t="shared" si="498"/>
        <v>2301</v>
      </c>
      <c r="S2406" s="57">
        <f t="shared" si="499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25">
      <c r="A2407" s="163">
        <v>1343</v>
      </c>
      <c r="B2407" s="120" t="s">
        <v>2527</v>
      </c>
      <c r="C2407" s="1" t="s">
        <v>34</v>
      </c>
      <c r="D2407" s="107" t="s">
        <v>1134</v>
      </c>
      <c r="E2407" s="1" t="s">
        <v>1184</v>
      </c>
      <c r="F2407" s="1" t="s">
        <v>32</v>
      </c>
      <c r="G2407" s="3">
        <v>15000</v>
      </c>
      <c r="H2407" s="58">
        <v>0</v>
      </c>
      <c r="I2407" s="3">
        <v>25</v>
      </c>
      <c r="J2407" s="3">
        <f t="shared" si="491"/>
        <v>430.5</v>
      </c>
      <c r="K2407" s="55">
        <f t="shared" si="492"/>
        <v>1065</v>
      </c>
      <c r="L2407" s="55">
        <f t="shared" si="493"/>
        <v>172.5</v>
      </c>
      <c r="M2407" s="3">
        <f t="shared" si="494"/>
        <v>456</v>
      </c>
      <c r="N2407" s="55">
        <f t="shared" si="495"/>
        <v>1063.5</v>
      </c>
      <c r="O2407" s="5">
        <v>0</v>
      </c>
      <c r="P2407" s="3">
        <f t="shared" si="496"/>
        <v>3187.5</v>
      </c>
      <c r="Q2407" s="3">
        <f t="shared" si="497"/>
        <v>911.5</v>
      </c>
      <c r="R2407" s="3">
        <f t="shared" si="498"/>
        <v>2301</v>
      </c>
      <c r="S2407" s="57">
        <f t="shared" si="499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25">
      <c r="A2408" s="163">
        <v>1344</v>
      </c>
      <c r="B2408" s="120" t="s">
        <v>2528</v>
      </c>
      <c r="C2408" s="1" t="s">
        <v>34</v>
      </c>
      <c r="D2408" s="107" t="s">
        <v>1134</v>
      </c>
      <c r="E2408" s="1" t="s">
        <v>1184</v>
      </c>
      <c r="F2408" s="1" t="s">
        <v>32</v>
      </c>
      <c r="G2408" s="3">
        <v>15000</v>
      </c>
      <c r="H2408" s="58">
        <v>0</v>
      </c>
      <c r="I2408" s="3">
        <v>25</v>
      </c>
      <c r="J2408" s="3">
        <f t="shared" si="491"/>
        <v>430.5</v>
      </c>
      <c r="K2408" s="55">
        <f t="shared" si="492"/>
        <v>1065</v>
      </c>
      <c r="L2408" s="55">
        <f t="shared" si="493"/>
        <v>172.5</v>
      </c>
      <c r="M2408" s="3">
        <f t="shared" si="494"/>
        <v>456</v>
      </c>
      <c r="N2408" s="55">
        <f t="shared" si="495"/>
        <v>1063.5</v>
      </c>
      <c r="O2408" s="5">
        <v>0</v>
      </c>
      <c r="P2408" s="3">
        <f t="shared" si="496"/>
        <v>3187.5</v>
      </c>
      <c r="Q2408" s="3">
        <f t="shared" si="497"/>
        <v>911.5</v>
      </c>
      <c r="R2408" s="3">
        <f t="shared" si="498"/>
        <v>2301</v>
      </c>
      <c r="S2408" s="57">
        <f t="shared" si="499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25">
      <c r="A2409" s="163">
        <v>1345</v>
      </c>
      <c r="B2409" s="2" t="s">
        <v>2529</v>
      </c>
      <c r="C2409" s="1" t="s">
        <v>34</v>
      </c>
      <c r="D2409" s="107" t="s">
        <v>1134</v>
      </c>
      <c r="E2409" s="1" t="s">
        <v>1267</v>
      </c>
      <c r="F2409" s="1" t="s">
        <v>32</v>
      </c>
      <c r="G2409" s="3">
        <v>10000</v>
      </c>
      <c r="H2409" s="58">
        <v>0</v>
      </c>
      <c r="I2409" s="3">
        <v>25</v>
      </c>
      <c r="J2409" s="3">
        <f t="shared" ref="J2409:J2472" si="500">+G2409*2.87%</f>
        <v>287</v>
      </c>
      <c r="K2409" s="55">
        <f t="shared" ref="K2409:K2472" si="501">+G2409*7.1%</f>
        <v>709.99999999999989</v>
      </c>
      <c r="L2409" s="55">
        <f t="shared" ref="L2409:L2472" si="502">+G2409*1.15%</f>
        <v>115</v>
      </c>
      <c r="M2409" s="3">
        <f t="shared" ref="M2409:M2472" si="503">+G2409*3.04%</f>
        <v>304</v>
      </c>
      <c r="N2409" s="55">
        <f t="shared" ref="N2409:N2472" si="504">+G2409*7.09%</f>
        <v>709</v>
      </c>
      <c r="O2409" s="5">
        <v>0</v>
      </c>
      <c r="P2409" s="3">
        <f t="shared" ref="P2409:P2472" si="505">SUM(J2409:N2409)</f>
        <v>2125</v>
      </c>
      <c r="Q2409" s="3">
        <f t="shared" ref="Q2409:Q2472" si="506">H2409+I2409+J2409+M2409+O2409</f>
        <v>616</v>
      </c>
      <c r="R2409" s="3">
        <f t="shared" ref="R2409:R2472" si="507">+K2409+L2409+N2409</f>
        <v>1534</v>
      </c>
      <c r="S2409" s="57">
        <f t="shared" ref="S2409:S2472" si="508">+G2409-Q2409</f>
        <v>9384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25">
      <c r="A2410" s="163">
        <v>1346</v>
      </c>
      <c r="B2410" s="2" t="s">
        <v>2530</v>
      </c>
      <c r="C2410" s="1" t="s">
        <v>34</v>
      </c>
      <c r="D2410" s="107" t="s">
        <v>1134</v>
      </c>
      <c r="E2410" s="1" t="s">
        <v>1184</v>
      </c>
      <c r="F2410" s="1" t="s">
        <v>32</v>
      </c>
      <c r="G2410" s="3">
        <v>15000</v>
      </c>
      <c r="H2410" s="58">
        <v>0</v>
      </c>
      <c r="I2410" s="3">
        <v>25</v>
      </c>
      <c r="J2410" s="3">
        <f t="shared" si="500"/>
        <v>430.5</v>
      </c>
      <c r="K2410" s="55">
        <f t="shared" si="501"/>
        <v>1065</v>
      </c>
      <c r="L2410" s="55">
        <f t="shared" si="502"/>
        <v>172.5</v>
      </c>
      <c r="M2410" s="3">
        <f t="shared" si="503"/>
        <v>456</v>
      </c>
      <c r="N2410" s="55">
        <f t="shared" si="504"/>
        <v>1063.5</v>
      </c>
      <c r="O2410" s="5">
        <v>0</v>
      </c>
      <c r="P2410" s="3">
        <f t="shared" si="505"/>
        <v>3187.5</v>
      </c>
      <c r="Q2410" s="3">
        <f t="shared" si="506"/>
        <v>911.5</v>
      </c>
      <c r="R2410" s="3">
        <f t="shared" si="507"/>
        <v>2301</v>
      </c>
      <c r="S2410" s="57">
        <f t="shared" si="508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25">
      <c r="A2411" s="163">
        <v>1347</v>
      </c>
      <c r="B2411" s="120" t="s">
        <v>2531</v>
      </c>
      <c r="C2411" s="1" t="s">
        <v>34</v>
      </c>
      <c r="D2411" s="107" t="s">
        <v>1134</v>
      </c>
      <c r="E2411" s="1" t="s">
        <v>1184</v>
      </c>
      <c r="F2411" s="1" t="s">
        <v>32</v>
      </c>
      <c r="G2411" s="3">
        <v>15000</v>
      </c>
      <c r="H2411" s="58">
        <v>0</v>
      </c>
      <c r="I2411" s="3">
        <v>25</v>
      </c>
      <c r="J2411" s="3">
        <f t="shared" si="500"/>
        <v>430.5</v>
      </c>
      <c r="K2411" s="55">
        <f t="shared" si="501"/>
        <v>1065</v>
      </c>
      <c r="L2411" s="55">
        <f t="shared" si="502"/>
        <v>172.5</v>
      </c>
      <c r="M2411" s="3">
        <f t="shared" si="503"/>
        <v>456</v>
      </c>
      <c r="N2411" s="55">
        <f t="shared" si="504"/>
        <v>1063.5</v>
      </c>
      <c r="O2411" s="5">
        <v>0</v>
      </c>
      <c r="P2411" s="3">
        <f t="shared" si="505"/>
        <v>3187.5</v>
      </c>
      <c r="Q2411" s="3">
        <f t="shared" si="506"/>
        <v>911.5</v>
      </c>
      <c r="R2411" s="3">
        <f t="shared" si="507"/>
        <v>2301</v>
      </c>
      <c r="S2411" s="57">
        <f t="shared" si="508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25">
      <c r="A2412" s="163">
        <v>1348</v>
      </c>
      <c r="B2412" s="2" t="s">
        <v>2532</v>
      </c>
      <c r="C2412" s="1" t="s">
        <v>34</v>
      </c>
      <c r="D2412" s="107" t="s">
        <v>1134</v>
      </c>
      <c r="E2412" s="1" t="s">
        <v>1184</v>
      </c>
      <c r="F2412" s="1" t="s">
        <v>32</v>
      </c>
      <c r="G2412" s="3">
        <v>15000</v>
      </c>
      <c r="H2412" s="58">
        <v>0</v>
      </c>
      <c r="I2412" s="3">
        <v>25</v>
      </c>
      <c r="J2412" s="3">
        <f t="shared" si="500"/>
        <v>430.5</v>
      </c>
      <c r="K2412" s="55">
        <f t="shared" si="501"/>
        <v>1065</v>
      </c>
      <c r="L2412" s="55">
        <f t="shared" si="502"/>
        <v>172.5</v>
      </c>
      <c r="M2412" s="3">
        <f t="shared" si="503"/>
        <v>456</v>
      </c>
      <c r="N2412" s="55">
        <f t="shared" si="504"/>
        <v>1063.5</v>
      </c>
      <c r="O2412" s="5">
        <v>0</v>
      </c>
      <c r="P2412" s="3">
        <f t="shared" si="505"/>
        <v>3187.5</v>
      </c>
      <c r="Q2412" s="3">
        <f t="shared" si="506"/>
        <v>911.5</v>
      </c>
      <c r="R2412" s="3">
        <f t="shared" si="507"/>
        <v>2301</v>
      </c>
      <c r="S2412" s="57">
        <f t="shared" si="508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25">
      <c r="A2413" s="163">
        <v>1349</v>
      </c>
      <c r="B2413" s="120" t="s">
        <v>2533</v>
      </c>
      <c r="C2413" s="1" t="s">
        <v>34</v>
      </c>
      <c r="D2413" s="107" t="s">
        <v>1134</v>
      </c>
      <c r="E2413" s="1" t="s">
        <v>1184</v>
      </c>
      <c r="F2413" s="1" t="s">
        <v>32</v>
      </c>
      <c r="G2413" s="3">
        <v>15000</v>
      </c>
      <c r="H2413" s="58">
        <v>0</v>
      </c>
      <c r="I2413" s="3">
        <v>25</v>
      </c>
      <c r="J2413" s="3">
        <f t="shared" si="500"/>
        <v>430.5</v>
      </c>
      <c r="K2413" s="55">
        <f t="shared" si="501"/>
        <v>1065</v>
      </c>
      <c r="L2413" s="55">
        <f t="shared" si="502"/>
        <v>172.5</v>
      </c>
      <c r="M2413" s="3">
        <f t="shared" si="503"/>
        <v>456</v>
      </c>
      <c r="N2413" s="55">
        <f t="shared" si="504"/>
        <v>1063.5</v>
      </c>
      <c r="O2413" s="5">
        <v>0</v>
      </c>
      <c r="P2413" s="3">
        <f t="shared" si="505"/>
        <v>3187.5</v>
      </c>
      <c r="Q2413" s="3">
        <f t="shared" si="506"/>
        <v>911.5</v>
      </c>
      <c r="R2413" s="3">
        <f t="shared" si="507"/>
        <v>2301</v>
      </c>
      <c r="S2413" s="57">
        <f t="shared" si="508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25">
      <c r="A2414" s="163">
        <v>1350</v>
      </c>
      <c r="B2414" s="120" t="s">
        <v>2534</v>
      </c>
      <c r="C2414" s="1" t="s">
        <v>34</v>
      </c>
      <c r="D2414" s="107" t="s">
        <v>1134</v>
      </c>
      <c r="E2414" s="1" t="s">
        <v>1184</v>
      </c>
      <c r="F2414" s="1" t="s">
        <v>32</v>
      </c>
      <c r="G2414" s="3">
        <v>15000</v>
      </c>
      <c r="H2414" s="58">
        <v>0</v>
      </c>
      <c r="I2414" s="3">
        <v>25</v>
      </c>
      <c r="J2414" s="3">
        <f t="shared" si="500"/>
        <v>430.5</v>
      </c>
      <c r="K2414" s="55">
        <f t="shared" si="501"/>
        <v>1065</v>
      </c>
      <c r="L2414" s="55">
        <f t="shared" si="502"/>
        <v>172.5</v>
      </c>
      <c r="M2414" s="3">
        <f t="shared" si="503"/>
        <v>456</v>
      </c>
      <c r="N2414" s="55">
        <f t="shared" si="504"/>
        <v>1063.5</v>
      </c>
      <c r="O2414" s="5">
        <v>0</v>
      </c>
      <c r="P2414" s="3">
        <f t="shared" si="505"/>
        <v>3187.5</v>
      </c>
      <c r="Q2414" s="3">
        <f t="shared" si="506"/>
        <v>911.5</v>
      </c>
      <c r="R2414" s="3">
        <f t="shared" si="507"/>
        <v>2301</v>
      </c>
      <c r="S2414" s="57">
        <f t="shared" si="508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25">
      <c r="A2415" s="163">
        <v>1351</v>
      </c>
      <c r="B2415" s="2" t="s">
        <v>2535</v>
      </c>
      <c r="C2415" s="1" t="s">
        <v>34</v>
      </c>
      <c r="D2415" s="107" t="s">
        <v>1134</v>
      </c>
      <c r="E2415" s="1" t="s">
        <v>1184</v>
      </c>
      <c r="F2415" s="1" t="s">
        <v>32</v>
      </c>
      <c r="G2415" s="3">
        <v>15000</v>
      </c>
      <c r="H2415" s="58">
        <v>0</v>
      </c>
      <c r="I2415" s="3">
        <v>25</v>
      </c>
      <c r="J2415" s="3">
        <f t="shared" si="500"/>
        <v>430.5</v>
      </c>
      <c r="K2415" s="55">
        <f t="shared" si="501"/>
        <v>1065</v>
      </c>
      <c r="L2415" s="55">
        <f t="shared" si="502"/>
        <v>172.5</v>
      </c>
      <c r="M2415" s="3">
        <f t="shared" si="503"/>
        <v>456</v>
      </c>
      <c r="N2415" s="55">
        <f t="shared" si="504"/>
        <v>1063.5</v>
      </c>
      <c r="O2415" s="5">
        <v>0</v>
      </c>
      <c r="P2415" s="3">
        <f t="shared" si="505"/>
        <v>3187.5</v>
      </c>
      <c r="Q2415" s="3">
        <f t="shared" si="506"/>
        <v>911.5</v>
      </c>
      <c r="R2415" s="3">
        <f t="shared" si="507"/>
        <v>2301</v>
      </c>
      <c r="S2415" s="57">
        <f t="shared" si="508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25">
      <c r="A2416" s="163">
        <v>1352</v>
      </c>
      <c r="B2416" s="120" t="s">
        <v>2536</v>
      </c>
      <c r="C2416" s="1" t="s">
        <v>34</v>
      </c>
      <c r="D2416" s="107" t="s">
        <v>1134</v>
      </c>
      <c r="E2416" s="1" t="s">
        <v>1184</v>
      </c>
      <c r="F2416" s="1" t="s">
        <v>32</v>
      </c>
      <c r="G2416" s="3">
        <v>15000</v>
      </c>
      <c r="H2416" s="58">
        <v>0</v>
      </c>
      <c r="I2416" s="3">
        <v>25</v>
      </c>
      <c r="J2416" s="3">
        <f t="shared" si="500"/>
        <v>430.5</v>
      </c>
      <c r="K2416" s="55">
        <f t="shared" si="501"/>
        <v>1065</v>
      </c>
      <c r="L2416" s="55">
        <f t="shared" si="502"/>
        <v>172.5</v>
      </c>
      <c r="M2416" s="3">
        <f t="shared" si="503"/>
        <v>456</v>
      </c>
      <c r="N2416" s="55">
        <f t="shared" si="504"/>
        <v>1063.5</v>
      </c>
      <c r="O2416" s="5">
        <v>0</v>
      </c>
      <c r="P2416" s="3">
        <f t="shared" si="505"/>
        <v>3187.5</v>
      </c>
      <c r="Q2416" s="3">
        <f t="shared" si="506"/>
        <v>911.5</v>
      </c>
      <c r="R2416" s="3">
        <f t="shared" si="507"/>
        <v>2301</v>
      </c>
      <c r="S2416" s="57">
        <f t="shared" si="508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25">
      <c r="A2417" s="163">
        <v>1353</v>
      </c>
      <c r="B2417" s="2" t="s">
        <v>2537</v>
      </c>
      <c r="C2417" s="1" t="s">
        <v>34</v>
      </c>
      <c r="D2417" s="107" t="s">
        <v>1134</v>
      </c>
      <c r="E2417" s="1" t="s">
        <v>1184</v>
      </c>
      <c r="F2417" s="1" t="s">
        <v>32</v>
      </c>
      <c r="G2417" s="3">
        <v>15000</v>
      </c>
      <c r="H2417" s="58">
        <v>0</v>
      </c>
      <c r="I2417" s="3">
        <v>25</v>
      </c>
      <c r="J2417" s="3">
        <f t="shared" si="500"/>
        <v>430.5</v>
      </c>
      <c r="K2417" s="55">
        <f t="shared" si="501"/>
        <v>1065</v>
      </c>
      <c r="L2417" s="55">
        <f t="shared" si="502"/>
        <v>172.5</v>
      </c>
      <c r="M2417" s="3">
        <f t="shared" si="503"/>
        <v>456</v>
      </c>
      <c r="N2417" s="55">
        <f t="shared" si="504"/>
        <v>1063.5</v>
      </c>
      <c r="O2417" s="5">
        <v>0</v>
      </c>
      <c r="P2417" s="3">
        <f t="shared" si="505"/>
        <v>3187.5</v>
      </c>
      <c r="Q2417" s="3">
        <f t="shared" si="506"/>
        <v>911.5</v>
      </c>
      <c r="R2417" s="3">
        <f t="shared" si="507"/>
        <v>2301</v>
      </c>
      <c r="S2417" s="57">
        <f t="shared" si="508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25">
      <c r="A2418" s="163">
        <v>1354</v>
      </c>
      <c r="B2418" s="2" t="s">
        <v>2538</v>
      </c>
      <c r="C2418" s="1" t="s">
        <v>34</v>
      </c>
      <c r="D2418" s="107" t="s">
        <v>1134</v>
      </c>
      <c r="E2418" s="1" t="s">
        <v>1184</v>
      </c>
      <c r="F2418" s="1" t="s">
        <v>32</v>
      </c>
      <c r="G2418" s="3">
        <v>15000</v>
      </c>
      <c r="H2418" s="58">
        <v>0</v>
      </c>
      <c r="I2418" s="3">
        <v>25</v>
      </c>
      <c r="J2418" s="3">
        <f t="shared" si="500"/>
        <v>430.5</v>
      </c>
      <c r="K2418" s="55">
        <f t="shared" si="501"/>
        <v>1065</v>
      </c>
      <c r="L2418" s="55">
        <f t="shared" si="502"/>
        <v>172.5</v>
      </c>
      <c r="M2418" s="3">
        <f t="shared" si="503"/>
        <v>456</v>
      </c>
      <c r="N2418" s="55">
        <f t="shared" si="504"/>
        <v>1063.5</v>
      </c>
      <c r="O2418" s="5">
        <v>0</v>
      </c>
      <c r="P2418" s="3">
        <f t="shared" si="505"/>
        <v>3187.5</v>
      </c>
      <c r="Q2418" s="3">
        <f t="shared" si="506"/>
        <v>911.5</v>
      </c>
      <c r="R2418" s="3">
        <f t="shared" si="507"/>
        <v>2301</v>
      </c>
      <c r="S2418" s="57">
        <f t="shared" si="508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25">
      <c r="A2419" s="163">
        <v>1355</v>
      </c>
      <c r="B2419" s="2" t="s">
        <v>2539</v>
      </c>
      <c r="C2419" s="1" t="s">
        <v>34</v>
      </c>
      <c r="D2419" s="107" t="s">
        <v>1134</v>
      </c>
      <c r="E2419" s="1" t="s">
        <v>1184</v>
      </c>
      <c r="F2419" s="1" t="s">
        <v>32</v>
      </c>
      <c r="G2419" s="3">
        <v>15000</v>
      </c>
      <c r="H2419" s="58">
        <v>0</v>
      </c>
      <c r="I2419" s="3">
        <v>25</v>
      </c>
      <c r="J2419" s="3">
        <f t="shared" si="500"/>
        <v>430.5</v>
      </c>
      <c r="K2419" s="55">
        <f t="shared" si="501"/>
        <v>1065</v>
      </c>
      <c r="L2419" s="55">
        <f t="shared" si="502"/>
        <v>172.5</v>
      </c>
      <c r="M2419" s="3">
        <f t="shared" si="503"/>
        <v>456</v>
      </c>
      <c r="N2419" s="55">
        <f t="shared" si="504"/>
        <v>1063.5</v>
      </c>
      <c r="O2419" s="5">
        <v>0</v>
      </c>
      <c r="P2419" s="3">
        <f t="shared" si="505"/>
        <v>3187.5</v>
      </c>
      <c r="Q2419" s="3">
        <f t="shared" si="506"/>
        <v>911.5</v>
      </c>
      <c r="R2419" s="3">
        <f t="shared" si="507"/>
        <v>2301</v>
      </c>
      <c r="S2419" s="57">
        <f t="shared" si="508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25">
      <c r="A2420" s="163">
        <v>1356</v>
      </c>
      <c r="B2420" s="2" t="s">
        <v>2540</v>
      </c>
      <c r="C2420" s="1" t="s">
        <v>34</v>
      </c>
      <c r="D2420" s="107" t="s">
        <v>1134</v>
      </c>
      <c r="E2420" s="1" t="s">
        <v>1184</v>
      </c>
      <c r="F2420" s="1" t="s">
        <v>32</v>
      </c>
      <c r="G2420" s="3">
        <v>15000</v>
      </c>
      <c r="H2420" s="58">
        <v>0</v>
      </c>
      <c r="I2420" s="3">
        <v>25</v>
      </c>
      <c r="J2420" s="3">
        <f t="shared" si="500"/>
        <v>430.5</v>
      </c>
      <c r="K2420" s="55">
        <f t="shared" si="501"/>
        <v>1065</v>
      </c>
      <c r="L2420" s="55">
        <f t="shared" si="502"/>
        <v>172.5</v>
      </c>
      <c r="M2420" s="3">
        <f t="shared" si="503"/>
        <v>456</v>
      </c>
      <c r="N2420" s="55">
        <f t="shared" si="504"/>
        <v>1063.5</v>
      </c>
      <c r="O2420" s="5">
        <v>2700.24</v>
      </c>
      <c r="P2420" s="3">
        <f t="shared" si="505"/>
        <v>3187.5</v>
      </c>
      <c r="Q2420" s="3">
        <f t="shared" si="506"/>
        <v>3611.74</v>
      </c>
      <c r="R2420" s="3">
        <f t="shared" si="507"/>
        <v>2301</v>
      </c>
      <c r="S2420" s="57">
        <f t="shared" si="508"/>
        <v>11388.26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25">
      <c r="A2421" s="163">
        <v>1357</v>
      </c>
      <c r="B2421" s="2" t="s">
        <v>2541</v>
      </c>
      <c r="C2421" s="1" t="s">
        <v>34</v>
      </c>
      <c r="D2421" s="107" t="s">
        <v>1134</v>
      </c>
      <c r="E2421" s="1" t="s">
        <v>1184</v>
      </c>
      <c r="F2421" s="1" t="s">
        <v>32</v>
      </c>
      <c r="G2421" s="3">
        <v>15000</v>
      </c>
      <c r="H2421" s="58">
        <v>0</v>
      </c>
      <c r="I2421" s="3">
        <v>25</v>
      </c>
      <c r="J2421" s="3">
        <f t="shared" si="500"/>
        <v>430.5</v>
      </c>
      <c r="K2421" s="55">
        <f t="shared" si="501"/>
        <v>1065</v>
      </c>
      <c r="L2421" s="55">
        <f t="shared" si="502"/>
        <v>172.5</v>
      </c>
      <c r="M2421" s="3">
        <f t="shared" si="503"/>
        <v>456</v>
      </c>
      <c r="N2421" s="55">
        <f t="shared" si="504"/>
        <v>1063.5</v>
      </c>
      <c r="O2421" s="5">
        <v>0</v>
      </c>
      <c r="P2421" s="3">
        <f t="shared" si="505"/>
        <v>3187.5</v>
      </c>
      <c r="Q2421" s="3">
        <f t="shared" si="506"/>
        <v>911.5</v>
      </c>
      <c r="R2421" s="3">
        <f t="shared" si="507"/>
        <v>2301</v>
      </c>
      <c r="S2421" s="57">
        <f t="shared" si="508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25">
      <c r="A2422" s="163">
        <v>1358</v>
      </c>
      <c r="B2422" s="2" t="s">
        <v>2542</v>
      </c>
      <c r="C2422" s="1" t="s">
        <v>34</v>
      </c>
      <c r="D2422" s="107" t="s">
        <v>1134</v>
      </c>
      <c r="E2422" s="1" t="s">
        <v>1184</v>
      </c>
      <c r="F2422" s="1" t="s">
        <v>32</v>
      </c>
      <c r="G2422" s="3">
        <v>15000</v>
      </c>
      <c r="H2422" s="58">
        <v>0</v>
      </c>
      <c r="I2422" s="3">
        <v>25</v>
      </c>
      <c r="J2422" s="3">
        <f t="shared" si="500"/>
        <v>430.5</v>
      </c>
      <c r="K2422" s="55">
        <f t="shared" si="501"/>
        <v>1065</v>
      </c>
      <c r="L2422" s="55">
        <f t="shared" si="502"/>
        <v>172.5</v>
      </c>
      <c r="M2422" s="3">
        <f t="shared" si="503"/>
        <v>456</v>
      </c>
      <c r="N2422" s="55">
        <f t="shared" si="504"/>
        <v>1063.5</v>
      </c>
      <c r="O2422" s="5">
        <v>0</v>
      </c>
      <c r="P2422" s="3">
        <f t="shared" si="505"/>
        <v>3187.5</v>
      </c>
      <c r="Q2422" s="3">
        <f t="shared" si="506"/>
        <v>911.5</v>
      </c>
      <c r="R2422" s="3">
        <f t="shared" si="507"/>
        <v>2301</v>
      </c>
      <c r="S2422" s="57">
        <f t="shared" si="508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25">
      <c r="A2423" s="163">
        <v>1359</v>
      </c>
      <c r="B2423" s="2" t="s">
        <v>2543</v>
      </c>
      <c r="C2423" s="1" t="s">
        <v>30</v>
      </c>
      <c r="D2423" s="107" t="s">
        <v>1134</v>
      </c>
      <c r="E2423" s="1" t="s">
        <v>1184</v>
      </c>
      <c r="F2423" s="1" t="s">
        <v>32</v>
      </c>
      <c r="G2423" s="3">
        <v>15000</v>
      </c>
      <c r="H2423" s="58">
        <v>0</v>
      </c>
      <c r="I2423" s="3">
        <v>25</v>
      </c>
      <c r="J2423" s="3">
        <f t="shared" si="500"/>
        <v>430.5</v>
      </c>
      <c r="K2423" s="55">
        <f t="shared" si="501"/>
        <v>1065</v>
      </c>
      <c r="L2423" s="55">
        <f t="shared" si="502"/>
        <v>172.5</v>
      </c>
      <c r="M2423" s="3">
        <f t="shared" si="503"/>
        <v>456</v>
      </c>
      <c r="N2423" s="55">
        <f t="shared" si="504"/>
        <v>1063.5</v>
      </c>
      <c r="O2423" s="5">
        <v>0</v>
      </c>
      <c r="P2423" s="3">
        <f t="shared" si="505"/>
        <v>3187.5</v>
      </c>
      <c r="Q2423" s="3">
        <f t="shared" si="506"/>
        <v>911.5</v>
      </c>
      <c r="R2423" s="3">
        <f t="shared" si="507"/>
        <v>2301</v>
      </c>
      <c r="S2423" s="57">
        <f t="shared" si="508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25">
      <c r="A2424" s="163">
        <v>1360</v>
      </c>
      <c r="B2424" s="2" t="s">
        <v>2544</v>
      </c>
      <c r="C2424" s="1" t="s">
        <v>34</v>
      </c>
      <c r="D2424" s="107" t="s">
        <v>1134</v>
      </c>
      <c r="E2424" s="1" t="s">
        <v>1184</v>
      </c>
      <c r="F2424" s="1" t="s">
        <v>32</v>
      </c>
      <c r="G2424" s="3">
        <v>15000</v>
      </c>
      <c r="H2424" s="58">
        <v>0</v>
      </c>
      <c r="I2424" s="3">
        <v>25</v>
      </c>
      <c r="J2424" s="3">
        <f t="shared" si="500"/>
        <v>430.5</v>
      </c>
      <c r="K2424" s="55">
        <f t="shared" si="501"/>
        <v>1065</v>
      </c>
      <c r="L2424" s="55">
        <f t="shared" si="502"/>
        <v>172.5</v>
      </c>
      <c r="M2424" s="3">
        <f t="shared" si="503"/>
        <v>456</v>
      </c>
      <c r="N2424" s="55">
        <f t="shared" si="504"/>
        <v>1063.5</v>
      </c>
      <c r="O2424" s="5">
        <v>0</v>
      </c>
      <c r="P2424" s="3">
        <f t="shared" si="505"/>
        <v>3187.5</v>
      </c>
      <c r="Q2424" s="3">
        <f t="shared" si="506"/>
        <v>911.5</v>
      </c>
      <c r="R2424" s="3">
        <f t="shared" si="507"/>
        <v>2301</v>
      </c>
      <c r="S2424" s="57">
        <f t="shared" si="508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25">
      <c r="A2425" s="163">
        <v>1361</v>
      </c>
      <c r="B2425" s="2" t="s">
        <v>2545</v>
      </c>
      <c r="C2425" s="1" t="s">
        <v>34</v>
      </c>
      <c r="D2425" s="107" t="s">
        <v>1134</v>
      </c>
      <c r="E2425" s="1" t="s">
        <v>1184</v>
      </c>
      <c r="F2425" s="1" t="s">
        <v>32</v>
      </c>
      <c r="G2425" s="3">
        <v>15000</v>
      </c>
      <c r="H2425" s="58">
        <v>0</v>
      </c>
      <c r="I2425" s="3">
        <v>25</v>
      </c>
      <c r="J2425" s="3">
        <f t="shared" si="500"/>
        <v>430.5</v>
      </c>
      <c r="K2425" s="55">
        <f t="shared" si="501"/>
        <v>1065</v>
      </c>
      <c r="L2425" s="55">
        <f t="shared" si="502"/>
        <v>172.5</v>
      </c>
      <c r="M2425" s="3">
        <f t="shared" si="503"/>
        <v>456</v>
      </c>
      <c r="N2425" s="55">
        <f t="shared" si="504"/>
        <v>1063.5</v>
      </c>
      <c r="O2425" s="5">
        <v>0</v>
      </c>
      <c r="P2425" s="3">
        <f t="shared" si="505"/>
        <v>3187.5</v>
      </c>
      <c r="Q2425" s="3">
        <f t="shared" si="506"/>
        <v>911.5</v>
      </c>
      <c r="R2425" s="3">
        <f t="shared" si="507"/>
        <v>2301</v>
      </c>
      <c r="S2425" s="57">
        <f t="shared" si="508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25">
      <c r="A2426" s="163">
        <v>1362</v>
      </c>
      <c r="B2426" s="2" t="s">
        <v>2546</v>
      </c>
      <c r="C2426" s="1" t="s">
        <v>34</v>
      </c>
      <c r="D2426" s="107" t="s">
        <v>1134</v>
      </c>
      <c r="E2426" s="1" t="s">
        <v>1184</v>
      </c>
      <c r="F2426" s="1" t="s">
        <v>32</v>
      </c>
      <c r="G2426" s="3">
        <v>15000</v>
      </c>
      <c r="H2426" s="58">
        <v>0</v>
      </c>
      <c r="I2426" s="3">
        <v>25</v>
      </c>
      <c r="J2426" s="3">
        <f t="shared" si="500"/>
        <v>430.5</v>
      </c>
      <c r="K2426" s="55">
        <f t="shared" si="501"/>
        <v>1065</v>
      </c>
      <c r="L2426" s="55">
        <f t="shared" si="502"/>
        <v>172.5</v>
      </c>
      <c r="M2426" s="3">
        <f t="shared" si="503"/>
        <v>456</v>
      </c>
      <c r="N2426" s="55">
        <f t="shared" si="504"/>
        <v>1063.5</v>
      </c>
      <c r="O2426" s="5">
        <v>0</v>
      </c>
      <c r="P2426" s="3">
        <f t="shared" si="505"/>
        <v>3187.5</v>
      </c>
      <c r="Q2426" s="3">
        <f t="shared" si="506"/>
        <v>911.5</v>
      </c>
      <c r="R2426" s="3">
        <f t="shared" si="507"/>
        <v>2301</v>
      </c>
      <c r="S2426" s="57">
        <f t="shared" si="508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25">
      <c r="A2427" s="163">
        <v>1363</v>
      </c>
      <c r="B2427" s="2" t="s">
        <v>2547</v>
      </c>
      <c r="C2427" s="1" t="s">
        <v>34</v>
      </c>
      <c r="D2427" s="107" t="s">
        <v>1134</v>
      </c>
      <c r="E2427" s="1" t="s">
        <v>1184</v>
      </c>
      <c r="F2427" s="1" t="s">
        <v>32</v>
      </c>
      <c r="G2427" s="3">
        <v>15000</v>
      </c>
      <c r="H2427" s="58">
        <v>0</v>
      </c>
      <c r="I2427" s="3">
        <v>25</v>
      </c>
      <c r="J2427" s="3">
        <f t="shared" si="500"/>
        <v>430.5</v>
      </c>
      <c r="K2427" s="55">
        <f t="shared" si="501"/>
        <v>1065</v>
      </c>
      <c r="L2427" s="55">
        <f t="shared" si="502"/>
        <v>172.5</v>
      </c>
      <c r="M2427" s="3">
        <f t="shared" si="503"/>
        <v>456</v>
      </c>
      <c r="N2427" s="55">
        <f t="shared" si="504"/>
        <v>1063.5</v>
      </c>
      <c r="O2427" s="5">
        <v>0</v>
      </c>
      <c r="P2427" s="3">
        <f t="shared" si="505"/>
        <v>3187.5</v>
      </c>
      <c r="Q2427" s="3">
        <f t="shared" si="506"/>
        <v>911.5</v>
      </c>
      <c r="R2427" s="3">
        <f t="shared" si="507"/>
        <v>2301</v>
      </c>
      <c r="S2427" s="57">
        <f t="shared" si="508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25">
      <c r="A2428" s="163">
        <v>1364</v>
      </c>
      <c r="B2428" s="120" t="s">
        <v>2548</v>
      </c>
      <c r="C2428" s="1" t="s">
        <v>34</v>
      </c>
      <c r="D2428" s="107" t="s">
        <v>1134</v>
      </c>
      <c r="E2428" s="1" t="s">
        <v>1184</v>
      </c>
      <c r="F2428" s="1" t="s">
        <v>32</v>
      </c>
      <c r="G2428" s="3">
        <v>15000</v>
      </c>
      <c r="H2428" s="58">
        <v>0</v>
      </c>
      <c r="I2428" s="3">
        <v>25</v>
      </c>
      <c r="J2428" s="3">
        <f t="shared" si="500"/>
        <v>430.5</v>
      </c>
      <c r="K2428" s="55">
        <f t="shared" si="501"/>
        <v>1065</v>
      </c>
      <c r="L2428" s="55">
        <f t="shared" si="502"/>
        <v>172.5</v>
      </c>
      <c r="M2428" s="3">
        <f t="shared" si="503"/>
        <v>456</v>
      </c>
      <c r="N2428" s="55">
        <f t="shared" si="504"/>
        <v>1063.5</v>
      </c>
      <c r="O2428" s="5">
        <v>0</v>
      </c>
      <c r="P2428" s="3">
        <f t="shared" si="505"/>
        <v>3187.5</v>
      </c>
      <c r="Q2428" s="3">
        <f t="shared" si="506"/>
        <v>911.5</v>
      </c>
      <c r="R2428" s="3">
        <f t="shared" si="507"/>
        <v>2301</v>
      </c>
      <c r="S2428" s="57">
        <f t="shared" si="508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25">
      <c r="A2429" s="163">
        <v>1365</v>
      </c>
      <c r="B2429" s="2" t="s">
        <v>2549</v>
      </c>
      <c r="C2429" s="1" t="s">
        <v>34</v>
      </c>
      <c r="D2429" s="107" t="s">
        <v>1134</v>
      </c>
      <c r="E2429" s="1" t="s">
        <v>1184</v>
      </c>
      <c r="F2429" s="1" t="s">
        <v>32</v>
      </c>
      <c r="G2429" s="3">
        <v>15000</v>
      </c>
      <c r="H2429" s="58">
        <v>0</v>
      </c>
      <c r="I2429" s="3">
        <v>25</v>
      </c>
      <c r="J2429" s="3">
        <f t="shared" si="500"/>
        <v>430.5</v>
      </c>
      <c r="K2429" s="55">
        <f t="shared" si="501"/>
        <v>1065</v>
      </c>
      <c r="L2429" s="55">
        <f t="shared" si="502"/>
        <v>172.5</v>
      </c>
      <c r="M2429" s="3">
        <f t="shared" si="503"/>
        <v>456</v>
      </c>
      <c r="N2429" s="55">
        <f t="shared" si="504"/>
        <v>1063.5</v>
      </c>
      <c r="O2429" s="5">
        <v>0</v>
      </c>
      <c r="P2429" s="3">
        <f t="shared" si="505"/>
        <v>3187.5</v>
      </c>
      <c r="Q2429" s="3">
        <f t="shared" si="506"/>
        <v>911.5</v>
      </c>
      <c r="R2429" s="3">
        <f t="shared" si="507"/>
        <v>2301</v>
      </c>
      <c r="S2429" s="57">
        <f t="shared" si="508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25">
      <c r="A2430" s="163">
        <v>1366</v>
      </c>
      <c r="B2430" s="120" t="s">
        <v>2550</v>
      </c>
      <c r="C2430" s="1" t="s">
        <v>34</v>
      </c>
      <c r="D2430" s="107" t="s">
        <v>1134</v>
      </c>
      <c r="E2430" s="1" t="s">
        <v>1184</v>
      </c>
      <c r="F2430" s="1" t="s">
        <v>32</v>
      </c>
      <c r="G2430" s="3">
        <v>15000</v>
      </c>
      <c r="H2430" s="58">
        <v>0</v>
      </c>
      <c r="I2430" s="3">
        <v>25</v>
      </c>
      <c r="J2430" s="3">
        <f t="shared" si="500"/>
        <v>430.5</v>
      </c>
      <c r="K2430" s="55">
        <f t="shared" si="501"/>
        <v>1065</v>
      </c>
      <c r="L2430" s="55">
        <f t="shared" si="502"/>
        <v>172.5</v>
      </c>
      <c r="M2430" s="3">
        <f t="shared" si="503"/>
        <v>456</v>
      </c>
      <c r="N2430" s="55">
        <f t="shared" si="504"/>
        <v>1063.5</v>
      </c>
      <c r="O2430" s="5">
        <v>0</v>
      </c>
      <c r="P2430" s="3">
        <f t="shared" si="505"/>
        <v>3187.5</v>
      </c>
      <c r="Q2430" s="3">
        <f t="shared" si="506"/>
        <v>911.5</v>
      </c>
      <c r="R2430" s="3">
        <f t="shared" si="507"/>
        <v>2301</v>
      </c>
      <c r="S2430" s="57">
        <f t="shared" si="508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25">
      <c r="A2431" s="163">
        <v>1367</v>
      </c>
      <c r="B2431" s="2" t="s">
        <v>2551</v>
      </c>
      <c r="C2431" s="1" t="s">
        <v>30</v>
      </c>
      <c r="D2431" s="107" t="s">
        <v>1134</v>
      </c>
      <c r="E2431" s="1" t="s">
        <v>1184</v>
      </c>
      <c r="F2431" s="1" t="s">
        <v>32</v>
      </c>
      <c r="G2431" s="3">
        <v>15000</v>
      </c>
      <c r="H2431" s="58">
        <v>0</v>
      </c>
      <c r="I2431" s="3">
        <v>25</v>
      </c>
      <c r="J2431" s="3">
        <f t="shared" si="500"/>
        <v>430.5</v>
      </c>
      <c r="K2431" s="55">
        <f t="shared" si="501"/>
        <v>1065</v>
      </c>
      <c r="L2431" s="55">
        <f t="shared" si="502"/>
        <v>172.5</v>
      </c>
      <c r="M2431" s="3">
        <f t="shared" si="503"/>
        <v>456</v>
      </c>
      <c r="N2431" s="55">
        <f t="shared" si="504"/>
        <v>1063.5</v>
      </c>
      <c r="O2431" s="5">
        <v>0</v>
      </c>
      <c r="P2431" s="3">
        <f t="shared" si="505"/>
        <v>3187.5</v>
      </c>
      <c r="Q2431" s="3">
        <f t="shared" si="506"/>
        <v>911.5</v>
      </c>
      <c r="R2431" s="3">
        <f t="shared" si="507"/>
        <v>2301</v>
      </c>
      <c r="S2431" s="57">
        <f t="shared" si="508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25">
      <c r="A2432" s="163">
        <v>1368</v>
      </c>
      <c r="B2432" s="2" t="s">
        <v>2552</v>
      </c>
      <c r="C2432" s="1" t="s">
        <v>34</v>
      </c>
      <c r="D2432" s="107" t="s">
        <v>1134</v>
      </c>
      <c r="E2432" s="1" t="s">
        <v>1184</v>
      </c>
      <c r="F2432" s="1" t="s">
        <v>32</v>
      </c>
      <c r="G2432" s="3">
        <v>15000</v>
      </c>
      <c r="H2432" s="58">
        <v>0</v>
      </c>
      <c r="I2432" s="3">
        <v>25</v>
      </c>
      <c r="J2432" s="3">
        <f t="shared" si="500"/>
        <v>430.5</v>
      </c>
      <c r="K2432" s="55">
        <f t="shared" si="501"/>
        <v>1065</v>
      </c>
      <c r="L2432" s="55">
        <f t="shared" si="502"/>
        <v>172.5</v>
      </c>
      <c r="M2432" s="3">
        <f t="shared" si="503"/>
        <v>456</v>
      </c>
      <c r="N2432" s="55">
        <f t="shared" si="504"/>
        <v>1063.5</v>
      </c>
      <c r="O2432" s="5">
        <v>0</v>
      </c>
      <c r="P2432" s="3">
        <f t="shared" si="505"/>
        <v>3187.5</v>
      </c>
      <c r="Q2432" s="3">
        <f t="shared" si="506"/>
        <v>911.5</v>
      </c>
      <c r="R2432" s="3">
        <f t="shared" si="507"/>
        <v>2301</v>
      </c>
      <c r="S2432" s="57">
        <f t="shared" si="508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25">
      <c r="A2433" s="163">
        <v>1369</v>
      </c>
      <c r="B2433" s="2" t="s">
        <v>2553</v>
      </c>
      <c r="C2433" s="1" t="s">
        <v>34</v>
      </c>
      <c r="D2433" s="107" t="s">
        <v>1134</v>
      </c>
      <c r="E2433" s="1" t="s">
        <v>1184</v>
      </c>
      <c r="F2433" s="1" t="s">
        <v>32</v>
      </c>
      <c r="G2433" s="3">
        <v>15000</v>
      </c>
      <c r="H2433" s="58">
        <v>0</v>
      </c>
      <c r="I2433" s="3">
        <v>25</v>
      </c>
      <c r="J2433" s="3">
        <f t="shared" si="500"/>
        <v>430.5</v>
      </c>
      <c r="K2433" s="55">
        <f t="shared" si="501"/>
        <v>1065</v>
      </c>
      <c r="L2433" s="55">
        <f t="shared" si="502"/>
        <v>172.5</v>
      </c>
      <c r="M2433" s="3">
        <f t="shared" si="503"/>
        <v>456</v>
      </c>
      <c r="N2433" s="55">
        <f t="shared" si="504"/>
        <v>1063.5</v>
      </c>
      <c r="O2433" s="5">
        <v>0</v>
      </c>
      <c r="P2433" s="3">
        <f t="shared" si="505"/>
        <v>3187.5</v>
      </c>
      <c r="Q2433" s="3">
        <f t="shared" si="506"/>
        <v>911.5</v>
      </c>
      <c r="R2433" s="3">
        <f t="shared" si="507"/>
        <v>2301</v>
      </c>
      <c r="S2433" s="57">
        <f t="shared" si="508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25">
      <c r="A2434" s="163">
        <v>1370</v>
      </c>
      <c r="B2434" s="120" t="s">
        <v>2554</v>
      </c>
      <c r="C2434" s="1" t="s">
        <v>34</v>
      </c>
      <c r="D2434" s="107" t="s">
        <v>1134</v>
      </c>
      <c r="E2434" s="1" t="s">
        <v>1184</v>
      </c>
      <c r="F2434" s="1" t="s">
        <v>32</v>
      </c>
      <c r="G2434" s="3">
        <v>15000</v>
      </c>
      <c r="H2434" s="58">
        <v>0</v>
      </c>
      <c r="I2434" s="3">
        <v>25</v>
      </c>
      <c r="J2434" s="3">
        <f t="shared" si="500"/>
        <v>430.5</v>
      </c>
      <c r="K2434" s="55">
        <f t="shared" si="501"/>
        <v>1065</v>
      </c>
      <c r="L2434" s="55">
        <f t="shared" si="502"/>
        <v>172.5</v>
      </c>
      <c r="M2434" s="3">
        <f t="shared" si="503"/>
        <v>456</v>
      </c>
      <c r="N2434" s="55">
        <f t="shared" si="504"/>
        <v>1063.5</v>
      </c>
      <c r="O2434" s="5">
        <v>0</v>
      </c>
      <c r="P2434" s="3">
        <f t="shared" si="505"/>
        <v>3187.5</v>
      </c>
      <c r="Q2434" s="3">
        <f t="shared" si="506"/>
        <v>911.5</v>
      </c>
      <c r="R2434" s="3">
        <f t="shared" si="507"/>
        <v>2301</v>
      </c>
      <c r="S2434" s="57">
        <f t="shared" si="508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25">
      <c r="A2435" s="163">
        <v>1371</v>
      </c>
      <c r="B2435" t="s">
        <v>2555</v>
      </c>
      <c r="C2435" s="1" t="s">
        <v>34</v>
      </c>
      <c r="D2435" s="107" t="s">
        <v>1134</v>
      </c>
      <c r="E2435" s="1" t="s">
        <v>1184</v>
      </c>
      <c r="F2435" s="1" t="s">
        <v>32</v>
      </c>
      <c r="G2435" s="3">
        <v>15000</v>
      </c>
      <c r="H2435" s="58">
        <v>0</v>
      </c>
      <c r="I2435" s="3">
        <v>25</v>
      </c>
      <c r="J2435" s="3">
        <f t="shared" si="500"/>
        <v>430.5</v>
      </c>
      <c r="K2435" s="55">
        <f t="shared" si="501"/>
        <v>1065</v>
      </c>
      <c r="L2435" s="55">
        <f t="shared" si="502"/>
        <v>172.5</v>
      </c>
      <c r="M2435" s="3">
        <f t="shared" si="503"/>
        <v>456</v>
      </c>
      <c r="N2435" s="55">
        <f t="shared" si="504"/>
        <v>1063.5</v>
      </c>
      <c r="O2435" s="5">
        <v>0</v>
      </c>
      <c r="P2435" s="3">
        <f t="shared" si="505"/>
        <v>3187.5</v>
      </c>
      <c r="Q2435" s="3">
        <f t="shared" si="506"/>
        <v>911.5</v>
      </c>
      <c r="R2435" s="3">
        <f t="shared" si="507"/>
        <v>2301</v>
      </c>
      <c r="S2435" s="57">
        <f t="shared" si="508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25">
      <c r="A2436" s="163">
        <v>1372</v>
      </c>
      <c r="B2436" s="2" t="s">
        <v>2556</v>
      </c>
      <c r="C2436" s="1" t="s">
        <v>34</v>
      </c>
      <c r="D2436" s="107" t="s">
        <v>1134</v>
      </c>
      <c r="E2436" s="1" t="s">
        <v>1184</v>
      </c>
      <c r="F2436" s="1" t="s">
        <v>32</v>
      </c>
      <c r="G2436" s="3">
        <v>15000</v>
      </c>
      <c r="H2436" s="58">
        <v>0</v>
      </c>
      <c r="I2436" s="3">
        <v>25</v>
      </c>
      <c r="J2436" s="3">
        <f t="shared" si="500"/>
        <v>430.5</v>
      </c>
      <c r="K2436" s="55">
        <f t="shared" si="501"/>
        <v>1065</v>
      </c>
      <c r="L2436" s="55">
        <f t="shared" si="502"/>
        <v>172.5</v>
      </c>
      <c r="M2436" s="3">
        <f t="shared" si="503"/>
        <v>456</v>
      </c>
      <c r="N2436" s="55">
        <f t="shared" si="504"/>
        <v>1063.5</v>
      </c>
      <c r="O2436" s="5">
        <v>0</v>
      </c>
      <c r="P2436" s="3">
        <f t="shared" si="505"/>
        <v>3187.5</v>
      </c>
      <c r="Q2436" s="3">
        <f t="shared" si="506"/>
        <v>911.5</v>
      </c>
      <c r="R2436" s="3">
        <f t="shared" si="507"/>
        <v>2301</v>
      </c>
      <c r="S2436" s="57">
        <f t="shared" si="508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25">
      <c r="A2437" s="163">
        <v>1373</v>
      </c>
      <c r="B2437" s="2" t="s">
        <v>2557</v>
      </c>
      <c r="C2437" s="1" t="s">
        <v>34</v>
      </c>
      <c r="D2437" s="107" t="s">
        <v>1134</v>
      </c>
      <c r="E2437" s="1" t="s">
        <v>1184</v>
      </c>
      <c r="F2437" s="1" t="s">
        <v>32</v>
      </c>
      <c r="G2437" s="3">
        <v>15000</v>
      </c>
      <c r="H2437" s="58">
        <v>0</v>
      </c>
      <c r="I2437" s="3">
        <v>25</v>
      </c>
      <c r="J2437" s="3">
        <f t="shared" si="500"/>
        <v>430.5</v>
      </c>
      <c r="K2437" s="55">
        <f t="shared" si="501"/>
        <v>1065</v>
      </c>
      <c r="L2437" s="55">
        <f t="shared" si="502"/>
        <v>172.5</v>
      </c>
      <c r="M2437" s="3">
        <f t="shared" si="503"/>
        <v>456</v>
      </c>
      <c r="N2437" s="55">
        <f t="shared" si="504"/>
        <v>1063.5</v>
      </c>
      <c r="O2437" s="5">
        <v>0</v>
      </c>
      <c r="P2437" s="3">
        <f t="shared" si="505"/>
        <v>3187.5</v>
      </c>
      <c r="Q2437" s="3">
        <f t="shared" si="506"/>
        <v>911.5</v>
      </c>
      <c r="R2437" s="3">
        <f t="shared" si="507"/>
        <v>2301</v>
      </c>
      <c r="S2437" s="57">
        <f t="shared" si="508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25">
      <c r="A2438" s="163">
        <v>1374</v>
      </c>
      <c r="B2438" s="2" t="s">
        <v>2558</v>
      </c>
      <c r="C2438" s="1" t="s">
        <v>34</v>
      </c>
      <c r="D2438" s="107" t="s">
        <v>1134</v>
      </c>
      <c r="E2438" s="1" t="s">
        <v>1184</v>
      </c>
      <c r="F2438" s="1" t="s">
        <v>32</v>
      </c>
      <c r="G2438" s="3">
        <v>15000</v>
      </c>
      <c r="H2438" s="58">
        <v>0</v>
      </c>
      <c r="I2438" s="3">
        <v>25</v>
      </c>
      <c r="J2438" s="3">
        <f t="shared" si="500"/>
        <v>430.5</v>
      </c>
      <c r="K2438" s="55">
        <f t="shared" si="501"/>
        <v>1065</v>
      </c>
      <c r="L2438" s="55">
        <f t="shared" si="502"/>
        <v>172.5</v>
      </c>
      <c r="M2438" s="3">
        <f t="shared" si="503"/>
        <v>456</v>
      </c>
      <c r="N2438" s="55">
        <f t="shared" si="504"/>
        <v>1063.5</v>
      </c>
      <c r="O2438" s="5">
        <v>0</v>
      </c>
      <c r="P2438" s="3">
        <f t="shared" si="505"/>
        <v>3187.5</v>
      </c>
      <c r="Q2438" s="3">
        <f t="shared" si="506"/>
        <v>911.5</v>
      </c>
      <c r="R2438" s="3">
        <f t="shared" si="507"/>
        <v>2301</v>
      </c>
      <c r="S2438" s="57">
        <f t="shared" si="508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25">
      <c r="A2439" s="163">
        <v>1375</v>
      </c>
      <c r="B2439" s="120" t="s">
        <v>2559</v>
      </c>
      <c r="C2439" s="1" t="s">
        <v>34</v>
      </c>
      <c r="D2439" s="107" t="s">
        <v>1134</v>
      </c>
      <c r="E2439" s="1" t="s">
        <v>1184</v>
      </c>
      <c r="F2439" s="1" t="s">
        <v>32</v>
      </c>
      <c r="G2439" s="3">
        <v>15000</v>
      </c>
      <c r="H2439" s="58">
        <v>0</v>
      </c>
      <c r="I2439" s="3">
        <v>25</v>
      </c>
      <c r="J2439" s="3">
        <f t="shared" si="500"/>
        <v>430.5</v>
      </c>
      <c r="K2439" s="55">
        <f t="shared" si="501"/>
        <v>1065</v>
      </c>
      <c r="L2439" s="55">
        <f t="shared" si="502"/>
        <v>172.5</v>
      </c>
      <c r="M2439" s="3">
        <f t="shared" si="503"/>
        <v>456</v>
      </c>
      <c r="N2439" s="55">
        <f t="shared" si="504"/>
        <v>1063.5</v>
      </c>
      <c r="O2439" s="5">
        <v>0</v>
      </c>
      <c r="P2439" s="3">
        <f t="shared" si="505"/>
        <v>3187.5</v>
      </c>
      <c r="Q2439" s="3">
        <f t="shared" si="506"/>
        <v>911.5</v>
      </c>
      <c r="R2439" s="3">
        <f t="shared" si="507"/>
        <v>2301</v>
      </c>
      <c r="S2439" s="57">
        <f t="shared" si="508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25">
      <c r="A2440" s="163">
        <v>1376</v>
      </c>
      <c r="B2440" s="2" t="s">
        <v>2560</v>
      </c>
      <c r="C2440" s="1" t="s">
        <v>34</v>
      </c>
      <c r="D2440" s="107" t="s">
        <v>1134</v>
      </c>
      <c r="E2440" s="1" t="s">
        <v>1184</v>
      </c>
      <c r="F2440" s="1" t="s">
        <v>32</v>
      </c>
      <c r="G2440" s="3">
        <v>15000</v>
      </c>
      <c r="H2440" s="58">
        <v>0</v>
      </c>
      <c r="I2440" s="3">
        <v>25</v>
      </c>
      <c r="J2440" s="3">
        <f t="shared" si="500"/>
        <v>430.5</v>
      </c>
      <c r="K2440" s="55">
        <f t="shared" si="501"/>
        <v>1065</v>
      </c>
      <c r="L2440" s="55">
        <f t="shared" si="502"/>
        <v>172.5</v>
      </c>
      <c r="M2440" s="3">
        <f t="shared" si="503"/>
        <v>456</v>
      </c>
      <c r="N2440" s="55">
        <f t="shared" si="504"/>
        <v>1063.5</v>
      </c>
      <c r="O2440" s="5">
        <v>0</v>
      </c>
      <c r="P2440" s="3">
        <f t="shared" si="505"/>
        <v>3187.5</v>
      </c>
      <c r="Q2440" s="3">
        <f t="shared" si="506"/>
        <v>911.5</v>
      </c>
      <c r="R2440" s="3">
        <f t="shared" si="507"/>
        <v>2301</v>
      </c>
      <c r="S2440" s="57">
        <f t="shared" si="508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25">
      <c r="A2441" s="163">
        <v>1377</v>
      </c>
      <c r="B2441" s="2" t="s">
        <v>2561</v>
      </c>
      <c r="C2441" s="1" t="s">
        <v>34</v>
      </c>
      <c r="D2441" s="107" t="s">
        <v>1134</v>
      </c>
      <c r="E2441" s="1" t="s">
        <v>1184</v>
      </c>
      <c r="F2441" s="1" t="s">
        <v>32</v>
      </c>
      <c r="G2441" s="3">
        <v>15000</v>
      </c>
      <c r="H2441" s="58">
        <v>0</v>
      </c>
      <c r="I2441" s="3">
        <v>25</v>
      </c>
      <c r="J2441" s="3">
        <f t="shared" si="500"/>
        <v>430.5</v>
      </c>
      <c r="K2441" s="55">
        <f t="shared" si="501"/>
        <v>1065</v>
      </c>
      <c r="L2441" s="55">
        <f t="shared" si="502"/>
        <v>172.5</v>
      </c>
      <c r="M2441" s="3">
        <f t="shared" si="503"/>
        <v>456</v>
      </c>
      <c r="N2441" s="55">
        <f t="shared" si="504"/>
        <v>1063.5</v>
      </c>
      <c r="O2441" s="5">
        <v>0</v>
      </c>
      <c r="P2441" s="3">
        <f t="shared" si="505"/>
        <v>3187.5</v>
      </c>
      <c r="Q2441" s="3">
        <f t="shared" si="506"/>
        <v>911.5</v>
      </c>
      <c r="R2441" s="3">
        <f t="shared" si="507"/>
        <v>2301</v>
      </c>
      <c r="S2441" s="57">
        <f t="shared" si="508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25">
      <c r="A2442" s="163">
        <v>1378</v>
      </c>
      <c r="B2442" s="120" t="s">
        <v>2562</v>
      </c>
      <c r="C2442" s="1" t="s">
        <v>34</v>
      </c>
      <c r="D2442" s="107" t="s">
        <v>1134</v>
      </c>
      <c r="E2442" s="1" t="s">
        <v>1184</v>
      </c>
      <c r="F2442" s="1" t="s">
        <v>32</v>
      </c>
      <c r="G2442" s="3">
        <v>15000</v>
      </c>
      <c r="H2442" s="58">
        <v>0</v>
      </c>
      <c r="I2442" s="3">
        <v>25</v>
      </c>
      <c r="J2442" s="3">
        <f t="shared" si="500"/>
        <v>430.5</v>
      </c>
      <c r="K2442" s="55">
        <f t="shared" si="501"/>
        <v>1065</v>
      </c>
      <c r="L2442" s="55">
        <f t="shared" si="502"/>
        <v>172.5</v>
      </c>
      <c r="M2442" s="3">
        <f t="shared" si="503"/>
        <v>456</v>
      </c>
      <c r="N2442" s="55">
        <f t="shared" si="504"/>
        <v>1063.5</v>
      </c>
      <c r="O2442" s="5">
        <v>0</v>
      </c>
      <c r="P2442" s="3">
        <f t="shared" si="505"/>
        <v>3187.5</v>
      </c>
      <c r="Q2442" s="3">
        <f t="shared" si="506"/>
        <v>911.5</v>
      </c>
      <c r="R2442" s="3">
        <f t="shared" si="507"/>
        <v>2301</v>
      </c>
      <c r="S2442" s="57">
        <f t="shared" si="508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25">
      <c r="A2443" s="163">
        <v>1379</v>
      </c>
      <c r="B2443" s="2" t="s">
        <v>2563</v>
      </c>
      <c r="C2443" s="1" t="s">
        <v>34</v>
      </c>
      <c r="D2443" s="107" t="s">
        <v>1134</v>
      </c>
      <c r="E2443" s="1" t="s">
        <v>1184</v>
      </c>
      <c r="F2443" s="1" t="s">
        <v>32</v>
      </c>
      <c r="G2443" s="3">
        <v>15125</v>
      </c>
      <c r="H2443" s="58">
        <v>0</v>
      </c>
      <c r="I2443" s="3">
        <v>25</v>
      </c>
      <c r="J2443" s="3">
        <f t="shared" si="500"/>
        <v>434.08749999999998</v>
      </c>
      <c r="K2443" s="55">
        <f t="shared" si="501"/>
        <v>1073.875</v>
      </c>
      <c r="L2443" s="55">
        <f t="shared" si="502"/>
        <v>173.9375</v>
      </c>
      <c r="M2443" s="3">
        <f t="shared" si="503"/>
        <v>459.8</v>
      </c>
      <c r="N2443" s="55">
        <f t="shared" si="504"/>
        <v>1072.3625000000002</v>
      </c>
      <c r="O2443" s="5">
        <v>0</v>
      </c>
      <c r="P2443" s="3">
        <f t="shared" si="505"/>
        <v>3214.0625000000005</v>
      </c>
      <c r="Q2443" s="3">
        <f t="shared" si="506"/>
        <v>918.88750000000005</v>
      </c>
      <c r="R2443" s="3">
        <f t="shared" si="507"/>
        <v>2320.1750000000002</v>
      </c>
      <c r="S2443" s="57">
        <f t="shared" si="508"/>
        <v>14206.112499999999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25">
      <c r="A2444" s="163">
        <v>1380</v>
      </c>
      <c r="B2444" s="2" t="s">
        <v>2564</v>
      </c>
      <c r="C2444" s="1" t="s">
        <v>34</v>
      </c>
      <c r="D2444" s="107" t="s">
        <v>1134</v>
      </c>
      <c r="E2444" s="1" t="s">
        <v>1184</v>
      </c>
      <c r="F2444" s="1" t="s">
        <v>32</v>
      </c>
      <c r="G2444" s="3">
        <v>15000</v>
      </c>
      <c r="H2444" s="58">
        <v>0</v>
      </c>
      <c r="I2444" s="3">
        <v>25</v>
      </c>
      <c r="J2444" s="3">
        <f t="shared" si="500"/>
        <v>430.5</v>
      </c>
      <c r="K2444" s="55">
        <f t="shared" si="501"/>
        <v>1065</v>
      </c>
      <c r="L2444" s="55">
        <f t="shared" si="502"/>
        <v>172.5</v>
      </c>
      <c r="M2444" s="3">
        <f t="shared" si="503"/>
        <v>456</v>
      </c>
      <c r="N2444" s="55">
        <f t="shared" si="504"/>
        <v>1063.5</v>
      </c>
      <c r="O2444" s="5">
        <v>1350.12</v>
      </c>
      <c r="P2444" s="3">
        <f t="shared" si="505"/>
        <v>3187.5</v>
      </c>
      <c r="Q2444" s="3">
        <f t="shared" si="506"/>
        <v>2261.62</v>
      </c>
      <c r="R2444" s="3">
        <f t="shared" si="507"/>
        <v>2301</v>
      </c>
      <c r="S2444" s="57">
        <f t="shared" si="508"/>
        <v>12738.380000000001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25">
      <c r="A2445" s="163">
        <v>1381</v>
      </c>
      <c r="B2445" s="2" t="s">
        <v>2565</v>
      </c>
      <c r="C2445" s="1" t="s">
        <v>34</v>
      </c>
      <c r="D2445" s="107" t="s">
        <v>1134</v>
      </c>
      <c r="E2445" s="1" t="s">
        <v>1184</v>
      </c>
      <c r="F2445" s="1" t="s">
        <v>32</v>
      </c>
      <c r="G2445" s="3">
        <v>15000</v>
      </c>
      <c r="H2445" s="58">
        <v>0</v>
      </c>
      <c r="I2445" s="3">
        <v>25</v>
      </c>
      <c r="J2445" s="3">
        <f t="shared" si="500"/>
        <v>430.5</v>
      </c>
      <c r="K2445" s="55">
        <f t="shared" si="501"/>
        <v>1065</v>
      </c>
      <c r="L2445" s="55">
        <f t="shared" si="502"/>
        <v>172.5</v>
      </c>
      <c r="M2445" s="3">
        <f t="shared" si="503"/>
        <v>456</v>
      </c>
      <c r="N2445" s="55">
        <f t="shared" si="504"/>
        <v>1063.5</v>
      </c>
      <c r="O2445" s="5">
        <v>0</v>
      </c>
      <c r="P2445" s="3">
        <f t="shared" si="505"/>
        <v>3187.5</v>
      </c>
      <c r="Q2445" s="3">
        <f t="shared" si="506"/>
        <v>911.5</v>
      </c>
      <c r="R2445" s="3">
        <f t="shared" si="507"/>
        <v>2301</v>
      </c>
      <c r="S2445" s="57">
        <f t="shared" si="508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25">
      <c r="A2446" s="163">
        <v>1382</v>
      </c>
      <c r="B2446" s="2" t="s">
        <v>2566</v>
      </c>
      <c r="C2446" s="1" t="s">
        <v>34</v>
      </c>
      <c r="D2446" s="107" t="s">
        <v>1134</v>
      </c>
      <c r="E2446" s="1" t="s">
        <v>1184</v>
      </c>
      <c r="F2446" s="1" t="s">
        <v>32</v>
      </c>
      <c r="G2446" s="3">
        <v>15000</v>
      </c>
      <c r="H2446" s="58">
        <v>0</v>
      </c>
      <c r="I2446" s="3">
        <v>25</v>
      </c>
      <c r="J2446" s="3">
        <f t="shared" si="500"/>
        <v>430.5</v>
      </c>
      <c r="K2446" s="55">
        <f t="shared" si="501"/>
        <v>1065</v>
      </c>
      <c r="L2446" s="55">
        <f t="shared" si="502"/>
        <v>172.5</v>
      </c>
      <c r="M2446" s="3">
        <f t="shared" si="503"/>
        <v>456</v>
      </c>
      <c r="N2446" s="55">
        <f t="shared" si="504"/>
        <v>1063.5</v>
      </c>
      <c r="O2446" s="5">
        <v>0</v>
      </c>
      <c r="P2446" s="3">
        <f t="shared" si="505"/>
        <v>3187.5</v>
      </c>
      <c r="Q2446" s="3">
        <f t="shared" si="506"/>
        <v>911.5</v>
      </c>
      <c r="R2446" s="3">
        <f t="shared" si="507"/>
        <v>2301</v>
      </c>
      <c r="S2446" s="57">
        <f t="shared" si="508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25">
      <c r="A2447" s="163">
        <v>1383</v>
      </c>
      <c r="B2447" s="120" t="s">
        <v>2567</v>
      </c>
      <c r="C2447" s="1" t="s">
        <v>34</v>
      </c>
      <c r="D2447" s="107" t="s">
        <v>1134</v>
      </c>
      <c r="E2447" s="1" t="s">
        <v>1184</v>
      </c>
      <c r="F2447" s="1" t="s">
        <v>32</v>
      </c>
      <c r="G2447" s="3">
        <v>15000</v>
      </c>
      <c r="H2447" s="58">
        <v>0</v>
      </c>
      <c r="I2447" s="3">
        <v>25</v>
      </c>
      <c r="J2447" s="3">
        <f t="shared" si="500"/>
        <v>430.5</v>
      </c>
      <c r="K2447" s="55">
        <f t="shared" si="501"/>
        <v>1065</v>
      </c>
      <c r="L2447" s="55">
        <f t="shared" si="502"/>
        <v>172.5</v>
      </c>
      <c r="M2447" s="3">
        <f t="shared" si="503"/>
        <v>456</v>
      </c>
      <c r="N2447" s="55">
        <f t="shared" si="504"/>
        <v>1063.5</v>
      </c>
      <c r="O2447" s="5">
        <v>0</v>
      </c>
      <c r="P2447" s="3">
        <f t="shared" si="505"/>
        <v>3187.5</v>
      </c>
      <c r="Q2447" s="3">
        <f t="shared" si="506"/>
        <v>911.5</v>
      </c>
      <c r="R2447" s="3">
        <f t="shared" si="507"/>
        <v>2301</v>
      </c>
      <c r="S2447" s="57">
        <f t="shared" si="508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25">
      <c r="A2448" s="163">
        <v>1384</v>
      </c>
      <c r="B2448" s="120" t="s">
        <v>2568</v>
      </c>
      <c r="C2448" s="1" t="s">
        <v>34</v>
      </c>
      <c r="D2448" s="107" t="s">
        <v>1134</v>
      </c>
      <c r="E2448" s="1" t="s">
        <v>1184</v>
      </c>
      <c r="F2448" s="1" t="s">
        <v>32</v>
      </c>
      <c r="G2448" s="3">
        <v>15000</v>
      </c>
      <c r="H2448" s="58">
        <v>0</v>
      </c>
      <c r="I2448" s="3">
        <v>25</v>
      </c>
      <c r="J2448" s="3">
        <f t="shared" si="500"/>
        <v>430.5</v>
      </c>
      <c r="K2448" s="55">
        <f t="shared" si="501"/>
        <v>1065</v>
      </c>
      <c r="L2448" s="55">
        <f t="shared" si="502"/>
        <v>172.5</v>
      </c>
      <c r="M2448" s="3">
        <f t="shared" si="503"/>
        <v>456</v>
      </c>
      <c r="N2448" s="55">
        <f t="shared" si="504"/>
        <v>1063.5</v>
      </c>
      <c r="O2448" s="5">
        <v>0</v>
      </c>
      <c r="P2448" s="3">
        <f t="shared" si="505"/>
        <v>3187.5</v>
      </c>
      <c r="Q2448" s="3">
        <f t="shared" si="506"/>
        <v>911.5</v>
      </c>
      <c r="R2448" s="3">
        <f t="shared" si="507"/>
        <v>2301</v>
      </c>
      <c r="S2448" s="57">
        <f t="shared" si="508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25">
      <c r="A2449" s="163">
        <v>1385</v>
      </c>
      <c r="B2449" s="120" t="s">
        <v>2569</v>
      </c>
      <c r="C2449" s="1" t="s">
        <v>34</v>
      </c>
      <c r="D2449" s="107" t="s">
        <v>1134</v>
      </c>
      <c r="E2449" s="1" t="s">
        <v>1184</v>
      </c>
      <c r="F2449" s="1" t="s">
        <v>32</v>
      </c>
      <c r="G2449" s="3">
        <v>15000</v>
      </c>
      <c r="H2449" s="58">
        <v>0</v>
      </c>
      <c r="I2449" s="3">
        <v>25</v>
      </c>
      <c r="J2449" s="3">
        <f t="shared" si="500"/>
        <v>430.5</v>
      </c>
      <c r="K2449" s="55">
        <f t="shared" si="501"/>
        <v>1065</v>
      </c>
      <c r="L2449" s="55">
        <f t="shared" si="502"/>
        <v>172.5</v>
      </c>
      <c r="M2449" s="3">
        <f t="shared" si="503"/>
        <v>456</v>
      </c>
      <c r="N2449" s="55">
        <f t="shared" si="504"/>
        <v>1063.5</v>
      </c>
      <c r="O2449" s="5">
        <v>0</v>
      </c>
      <c r="P2449" s="3">
        <f t="shared" si="505"/>
        <v>3187.5</v>
      </c>
      <c r="Q2449" s="3">
        <f t="shared" si="506"/>
        <v>911.5</v>
      </c>
      <c r="R2449" s="3">
        <f t="shared" si="507"/>
        <v>2301</v>
      </c>
      <c r="S2449" s="57">
        <f t="shared" si="508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25">
      <c r="A2450" s="163">
        <v>1386</v>
      </c>
      <c r="B2450" s="2" t="s">
        <v>2570</v>
      </c>
      <c r="C2450" s="1" t="s">
        <v>34</v>
      </c>
      <c r="D2450" s="107" t="s">
        <v>1134</v>
      </c>
      <c r="E2450" s="1" t="s">
        <v>1184</v>
      </c>
      <c r="F2450" s="1" t="s">
        <v>32</v>
      </c>
      <c r="G2450" s="3">
        <v>15000</v>
      </c>
      <c r="H2450" s="58">
        <v>0</v>
      </c>
      <c r="I2450" s="3">
        <v>25</v>
      </c>
      <c r="J2450" s="3">
        <f t="shared" si="500"/>
        <v>430.5</v>
      </c>
      <c r="K2450" s="55">
        <f t="shared" si="501"/>
        <v>1065</v>
      </c>
      <c r="L2450" s="55">
        <f t="shared" si="502"/>
        <v>172.5</v>
      </c>
      <c r="M2450" s="3">
        <f t="shared" si="503"/>
        <v>456</v>
      </c>
      <c r="N2450" s="55">
        <f t="shared" si="504"/>
        <v>1063.5</v>
      </c>
      <c r="O2450" s="5">
        <v>0</v>
      </c>
      <c r="P2450" s="3">
        <f t="shared" si="505"/>
        <v>3187.5</v>
      </c>
      <c r="Q2450" s="3">
        <f t="shared" si="506"/>
        <v>911.5</v>
      </c>
      <c r="R2450" s="3">
        <f t="shared" si="507"/>
        <v>2301</v>
      </c>
      <c r="S2450" s="57">
        <f t="shared" si="508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25">
      <c r="A2451" s="163">
        <v>1387</v>
      </c>
      <c r="B2451" s="2" t="s">
        <v>2571</v>
      </c>
      <c r="C2451" s="1" t="s">
        <v>34</v>
      </c>
      <c r="D2451" s="107" t="s">
        <v>1134</v>
      </c>
      <c r="E2451" s="1" t="s">
        <v>1184</v>
      </c>
      <c r="F2451" s="1" t="s">
        <v>32</v>
      </c>
      <c r="G2451" s="3">
        <v>15000</v>
      </c>
      <c r="H2451" s="58">
        <v>0</v>
      </c>
      <c r="I2451" s="3">
        <v>25</v>
      </c>
      <c r="J2451" s="3">
        <f t="shared" si="500"/>
        <v>430.5</v>
      </c>
      <c r="K2451" s="55">
        <f t="shared" si="501"/>
        <v>1065</v>
      </c>
      <c r="L2451" s="55">
        <f t="shared" si="502"/>
        <v>172.5</v>
      </c>
      <c r="M2451" s="3">
        <f t="shared" si="503"/>
        <v>456</v>
      </c>
      <c r="N2451" s="55">
        <f t="shared" si="504"/>
        <v>1063.5</v>
      </c>
      <c r="O2451" s="5">
        <v>0</v>
      </c>
      <c r="P2451" s="3">
        <f t="shared" si="505"/>
        <v>3187.5</v>
      </c>
      <c r="Q2451" s="3">
        <f t="shared" si="506"/>
        <v>911.5</v>
      </c>
      <c r="R2451" s="3">
        <f t="shared" si="507"/>
        <v>2301</v>
      </c>
      <c r="S2451" s="57">
        <f t="shared" si="508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25">
      <c r="A2452" s="163">
        <v>1388</v>
      </c>
      <c r="B2452" s="2" t="s">
        <v>2572</v>
      </c>
      <c r="C2452" s="1" t="s">
        <v>34</v>
      </c>
      <c r="D2452" s="107" t="s">
        <v>1134</v>
      </c>
      <c r="E2452" s="1" t="s">
        <v>1184</v>
      </c>
      <c r="F2452" s="1" t="s">
        <v>32</v>
      </c>
      <c r="G2452" s="3">
        <v>15000</v>
      </c>
      <c r="H2452" s="58">
        <v>0</v>
      </c>
      <c r="I2452" s="3">
        <v>25</v>
      </c>
      <c r="J2452" s="3">
        <f t="shared" si="500"/>
        <v>430.5</v>
      </c>
      <c r="K2452" s="55">
        <f t="shared" si="501"/>
        <v>1065</v>
      </c>
      <c r="L2452" s="55">
        <f t="shared" si="502"/>
        <v>172.5</v>
      </c>
      <c r="M2452" s="3">
        <f t="shared" si="503"/>
        <v>456</v>
      </c>
      <c r="N2452" s="55">
        <f t="shared" si="504"/>
        <v>1063.5</v>
      </c>
      <c r="O2452" s="5">
        <v>0</v>
      </c>
      <c r="P2452" s="3">
        <f t="shared" si="505"/>
        <v>3187.5</v>
      </c>
      <c r="Q2452" s="3">
        <f t="shared" si="506"/>
        <v>911.5</v>
      </c>
      <c r="R2452" s="3">
        <f t="shared" si="507"/>
        <v>2301</v>
      </c>
      <c r="S2452" s="57">
        <f t="shared" si="508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25">
      <c r="A2453" s="163">
        <v>1389</v>
      </c>
      <c r="B2453" s="2" t="s">
        <v>2573</v>
      </c>
      <c r="C2453" s="1" t="s">
        <v>34</v>
      </c>
      <c r="D2453" s="107" t="s">
        <v>1134</v>
      </c>
      <c r="E2453" s="1" t="s">
        <v>1184</v>
      </c>
      <c r="F2453" s="1" t="s">
        <v>32</v>
      </c>
      <c r="G2453" s="3">
        <v>15000</v>
      </c>
      <c r="H2453" s="58">
        <v>0</v>
      </c>
      <c r="I2453" s="3">
        <v>25</v>
      </c>
      <c r="J2453" s="3">
        <f t="shared" si="500"/>
        <v>430.5</v>
      </c>
      <c r="K2453" s="55">
        <f t="shared" si="501"/>
        <v>1065</v>
      </c>
      <c r="L2453" s="55">
        <f t="shared" si="502"/>
        <v>172.5</v>
      </c>
      <c r="M2453" s="3">
        <f t="shared" si="503"/>
        <v>456</v>
      </c>
      <c r="N2453" s="55">
        <f t="shared" si="504"/>
        <v>1063.5</v>
      </c>
      <c r="O2453" s="5">
        <v>0</v>
      </c>
      <c r="P2453" s="3">
        <f t="shared" si="505"/>
        <v>3187.5</v>
      </c>
      <c r="Q2453" s="3">
        <f t="shared" si="506"/>
        <v>911.5</v>
      </c>
      <c r="R2453" s="3">
        <f t="shared" si="507"/>
        <v>2301</v>
      </c>
      <c r="S2453" s="57">
        <f t="shared" si="508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25">
      <c r="A2454" s="163">
        <v>1390</v>
      </c>
      <c r="B2454" s="2" t="s">
        <v>2574</v>
      </c>
      <c r="C2454" s="1" t="s">
        <v>34</v>
      </c>
      <c r="D2454" s="107" t="s">
        <v>1134</v>
      </c>
      <c r="E2454" s="1" t="s">
        <v>1184</v>
      </c>
      <c r="F2454" s="1" t="s">
        <v>32</v>
      </c>
      <c r="G2454" s="3">
        <v>15000</v>
      </c>
      <c r="H2454" s="58">
        <v>0</v>
      </c>
      <c r="I2454" s="3">
        <v>25</v>
      </c>
      <c r="J2454" s="3">
        <f t="shared" si="500"/>
        <v>430.5</v>
      </c>
      <c r="K2454" s="55">
        <f t="shared" si="501"/>
        <v>1065</v>
      </c>
      <c r="L2454" s="55">
        <f t="shared" si="502"/>
        <v>172.5</v>
      </c>
      <c r="M2454" s="3">
        <f t="shared" si="503"/>
        <v>456</v>
      </c>
      <c r="N2454" s="55">
        <f t="shared" si="504"/>
        <v>1063.5</v>
      </c>
      <c r="O2454" s="5">
        <v>0</v>
      </c>
      <c r="P2454" s="3">
        <f t="shared" si="505"/>
        <v>3187.5</v>
      </c>
      <c r="Q2454" s="3">
        <f t="shared" si="506"/>
        <v>911.5</v>
      </c>
      <c r="R2454" s="3">
        <f t="shared" si="507"/>
        <v>2301</v>
      </c>
      <c r="S2454" s="57">
        <f t="shared" si="508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25">
      <c r="A2455" s="163">
        <v>1391</v>
      </c>
      <c r="B2455" s="2" t="s">
        <v>2575</v>
      </c>
      <c r="C2455" s="1" t="s">
        <v>34</v>
      </c>
      <c r="D2455" s="107" t="s">
        <v>1134</v>
      </c>
      <c r="E2455" s="1" t="s">
        <v>1184</v>
      </c>
      <c r="F2455" s="1" t="s">
        <v>32</v>
      </c>
      <c r="G2455" s="3">
        <v>15000</v>
      </c>
      <c r="H2455" s="58">
        <v>0</v>
      </c>
      <c r="I2455" s="3">
        <v>25</v>
      </c>
      <c r="J2455" s="3">
        <f t="shared" si="500"/>
        <v>430.5</v>
      </c>
      <c r="K2455" s="55">
        <f t="shared" si="501"/>
        <v>1065</v>
      </c>
      <c r="L2455" s="55">
        <f t="shared" si="502"/>
        <v>172.5</v>
      </c>
      <c r="M2455" s="3">
        <f t="shared" si="503"/>
        <v>456</v>
      </c>
      <c r="N2455" s="55">
        <f t="shared" si="504"/>
        <v>1063.5</v>
      </c>
      <c r="O2455" s="5">
        <v>0</v>
      </c>
      <c r="P2455" s="3">
        <f t="shared" si="505"/>
        <v>3187.5</v>
      </c>
      <c r="Q2455" s="3">
        <f t="shared" si="506"/>
        <v>911.5</v>
      </c>
      <c r="R2455" s="3">
        <f t="shared" si="507"/>
        <v>2301</v>
      </c>
      <c r="S2455" s="57">
        <f t="shared" si="508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25">
      <c r="A2456" s="163">
        <v>1392</v>
      </c>
      <c r="B2456" s="120" t="s">
        <v>2576</v>
      </c>
      <c r="C2456" s="1" t="s">
        <v>34</v>
      </c>
      <c r="D2456" s="107" t="s">
        <v>1134</v>
      </c>
      <c r="E2456" s="1" t="s">
        <v>1184</v>
      </c>
      <c r="F2456" s="1" t="s">
        <v>32</v>
      </c>
      <c r="G2456" s="3">
        <v>15000</v>
      </c>
      <c r="H2456" s="58">
        <v>0</v>
      </c>
      <c r="I2456" s="3">
        <v>25</v>
      </c>
      <c r="J2456" s="3">
        <f t="shared" si="500"/>
        <v>430.5</v>
      </c>
      <c r="K2456" s="55">
        <f t="shared" si="501"/>
        <v>1065</v>
      </c>
      <c r="L2456" s="55">
        <f t="shared" si="502"/>
        <v>172.5</v>
      </c>
      <c r="M2456" s="3">
        <f t="shared" si="503"/>
        <v>456</v>
      </c>
      <c r="N2456" s="55">
        <f t="shared" si="504"/>
        <v>1063.5</v>
      </c>
      <c r="O2456" s="5">
        <v>0</v>
      </c>
      <c r="P2456" s="3">
        <f t="shared" si="505"/>
        <v>3187.5</v>
      </c>
      <c r="Q2456" s="3">
        <f t="shared" si="506"/>
        <v>911.5</v>
      </c>
      <c r="R2456" s="3">
        <f t="shared" si="507"/>
        <v>2301</v>
      </c>
      <c r="S2456" s="57">
        <f t="shared" si="508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25">
      <c r="A2457" s="163">
        <v>1393</v>
      </c>
      <c r="B2457" s="120" t="s">
        <v>2577</v>
      </c>
      <c r="C2457" s="1" t="s">
        <v>34</v>
      </c>
      <c r="D2457" s="107" t="s">
        <v>1134</v>
      </c>
      <c r="E2457" s="1" t="s">
        <v>1184</v>
      </c>
      <c r="F2457" s="1" t="s">
        <v>32</v>
      </c>
      <c r="G2457" s="3">
        <v>15000</v>
      </c>
      <c r="H2457" s="58">
        <v>0</v>
      </c>
      <c r="I2457" s="3">
        <v>25</v>
      </c>
      <c r="J2457" s="3">
        <f t="shared" si="500"/>
        <v>430.5</v>
      </c>
      <c r="K2457" s="55">
        <f t="shared" si="501"/>
        <v>1065</v>
      </c>
      <c r="L2457" s="55">
        <f t="shared" si="502"/>
        <v>172.5</v>
      </c>
      <c r="M2457" s="3">
        <f t="shared" si="503"/>
        <v>456</v>
      </c>
      <c r="N2457" s="55">
        <f t="shared" si="504"/>
        <v>1063.5</v>
      </c>
      <c r="O2457" s="5">
        <v>0</v>
      </c>
      <c r="P2457" s="3">
        <f t="shared" si="505"/>
        <v>3187.5</v>
      </c>
      <c r="Q2457" s="3">
        <f t="shared" si="506"/>
        <v>911.5</v>
      </c>
      <c r="R2457" s="3">
        <f t="shared" si="507"/>
        <v>2301</v>
      </c>
      <c r="S2457" s="57">
        <f t="shared" si="508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25">
      <c r="A2458" s="163">
        <v>1394</v>
      </c>
      <c r="B2458" s="106" t="s">
        <v>2578</v>
      </c>
      <c r="C2458" s="1" t="s">
        <v>34</v>
      </c>
      <c r="D2458" s="107" t="s">
        <v>1134</v>
      </c>
      <c r="E2458" s="1" t="s">
        <v>1184</v>
      </c>
      <c r="F2458" s="1" t="s">
        <v>32</v>
      </c>
      <c r="G2458" s="3">
        <v>15000</v>
      </c>
      <c r="H2458" s="58">
        <v>0</v>
      </c>
      <c r="I2458" s="3">
        <v>25</v>
      </c>
      <c r="J2458" s="3">
        <f t="shared" si="500"/>
        <v>430.5</v>
      </c>
      <c r="K2458" s="55">
        <f t="shared" si="501"/>
        <v>1065</v>
      </c>
      <c r="L2458" s="55">
        <f t="shared" si="502"/>
        <v>172.5</v>
      </c>
      <c r="M2458" s="3">
        <f t="shared" si="503"/>
        <v>456</v>
      </c>
      <c r="N2458" s="55">
        <f t="shared" si="504"/>
        <v>1063.5</v>
      </c>
      <c r="O2458" s="5">
        <v>0</v>
      </c>
      <c r="P2458" s="3">
        <f t="shared" si="505"/>
        <v>3187.5</v>
      </c>
      <c r="Q2458" s="3">
        <f t="shared" si="506"/>
        <v>911.5</v>
      </c>
      <c r="R2458" s="3">
        <f t="shared" si="507"/>
        <v>2301</v>
      </c>
      <c r="S2458" s="57">
        <f t="shared" si="508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25">
      <c r="A2459" s="163">
        <v>1395</v>
      </c>
      <c r="B2459" s="2" t="s">
        <v>2579</v>
      </c>
      <c r="C2459" s="1" t="s">
        <v>34</v>
      </c>
      <c r="D2459" s="107" t="s">
        <v>1134</v>
      </c>
      <c r="E2459" s="1" t="s">
        <v>1184</v>
      </c>
      <c r="F2459" s="1" t="s">
        <v>32</v>
      </c>
      <c r="G2459" s="3">
        <v>15000</v>
      </c>
      <c r="H2459" s="58">
        <v>0</v>
      </c>
      <c r="I2459" s="3">
        <v>25</v>
      </c>
      <c r="J2459" s="3">
        <f t="shared" si="500"/>
        <v>430.5</v>
      </c>
      <c r="K2459" s="55">
        <f t="shared" si="501"/>
        <v>1065</v>
      </c>
      <c r="L2459" s="55">
        <f t="shared" si="502"/>
        <v>172.5</v>
      </c>
      <c r="M2459" s="3">
        <f t="shared" si="503"/>
        <v>456</v>
      </c>
      <c r="N2459" s="55">
        <f t="shared" si="504"/>
        <v>1063.5</v>
      </c>
      <c r="O2459" s="5">
        <v>1350.12</v>
      </c>
      <c r="P2459" s="3">
        <f t="shared" si="505"/>
        <v>3187.5</v>
      </c>
      <c r="Q2459" s="3">
        <f t="shared" si="506"/>
        <v>2261.62</v>
      </c>
      <c r="R2459" s="3">
        <f t="shared" si="507"/>
        <v>2301</v>
      </c>
      <c r="S2459" s="57">
        <f t="shared" si="508"/>
        <v>12738.380000000001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25">
      <c r="A2460" s="163">
        <v>1396</v>
      </c>
      <c r="B2460" s="120" t="s">
        <v>2580</v>
      </c>
      <c r="C2460" s="1" t="s">
        <v>34</v>
      </c>
      <c r="D2460" s="107" t="s">
        <v>1134</v>
      </c>
      <c r="E2460" s="1" t="s">
        <v>1184</v>
      </c>
      <c r="F2460" s="1" t="s">
        <v>32</v>
      </c>
      <c r="G2460" s="3">
        <v>15000</v>
      </c>
      <c r="H2460" s="58">
        <v>0</v>
      </c>
      <c r="I2460" s="3">
        <v>25</v>
      </c>
      <c r="J2460" s="3">
        <f t="shared" si="500"/>
        <v>430.5</v>
      </c>
      <c r="K2460" s="55">
        <f t="shared" si="501"/>
        <v>1065</v>
      </c>
      <c r="L2460" s="55">
        <f t="shared" si="502"/>
        <v>172.5</v>
      </c>
      <c r="M2460" s="3">
        <f t="shared" si="503"/>
        <v>456</v>
      </c>
      <c r="N2460" s="55">
        <f t="shared" si="504"/>
        <v>1063.5</v>
      </c>
      <c r="O2460" s="5">
        <v>0</v>
      </c>
      <c r="P2460" s="3">
        <f t="shared" si="505"/>
        <v>3187.5</v>
      </c>
      <c r="Q2460" s="3">
        <f t="shared" si="506"/>
        <v>911.5</v>
      </c>
      <c r="R2460" s="3">
        <f t="shared" si="507"/>
        <v>2301</v>
      </c>
      <c r="S2460" s="57">
        <f t="shared" si="508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25">
      <c r="A2461" s="163">
        <v>1397</v>
      </c>
      <c r="B2461" s="2" t="s">
        <v>2581</v>
      </c>
      <c r="C2461" s="1" t="s">
        <v>34</v>
      </c>
      <c r="D2461" s="107" t="s">
        <v>1134</v>
      </c>
      <c r="E2461" s="1" t="s">
        <v>1184</v>
      </c>
      <c r="F2461" s="1" t="s">
        <v>32</v>
      </c>
      <c r="G2461" s="3">
        <v>15000</v>
      </c>
      <c r="H2461" s="58">
        <v>0</v>
      </c>
      <c r="I2461" s="3">
        <v>25</v>
      </c>
      <c r="J2461" s="3">
        <f t="shared" si="500"/>
        <v>430.5</v>
      </c>
      <c r="K2461" s="55">
        <f t="shared" si="501"/>
        <v>1065</v>
      </c>
      <c r="L2461" s="55">
        <f t="shared" si="502"/>
        <v>172.5</v>
      </c>
      <c r="M2461" s="3">
        <f t="shared" si="503"/>
        <v>456</v>
      </c>
      <c r="N2461" s="55">
        <f t="shared" si="504"/>
        <v>1063.5</v>
      </c>
      <c r="O2461" s="5">
        <v>0</v>
      </c>
      <c r="P2461" s="3">
        <f t="shared" si="505"/>
        <v>3187.5</v>
      </c>
      <c r="Q2461" s="3">
        <f t="shared" si="506"/>
        <v>911.5</v>
      </c>
      <c r="R2461" s="3">
        <f t="shared" si="507"/>
        <v>2301</v>
      </c>
      <c r="S2461" s="57">
        <f t="shared" si="508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25">
      <c r="A2462" s="163">
        <v>1398</v>
      </c>
      <c r="B2462" s="2" t="s">
        <v>2582</v>
      </c>
      <c r="C2462" s="1" t="s">
        <v>34</v>
      </c>
      <c r="D2462" s="107" t="s">
        <v>1134</v>
      </c>
      <c r="E2462" s="1" t="s">
        <v>1184</v>
      </c>
      <c r="F2462" s="1" t="s">
        <v>32</v>
      </c>
      <c r="G2462" s="3">
        <v>15000</v>
      </c>
      <c r="H2462" s="58">
        <v>0</v>
      </c>
      <c r="I2462" s="3">
        <v>25</v>
      </c>
      <c r="J2462" s="3">
        <f t="shared" si="500"/>
        <v>430.5</v>
      </c>
      <c r="K2462" s="55">
        <f t="shared" si="501"/>
        <v>1065</v>
      </c>
      <c r="L2462" s="55">
        <f t="shared" si="502"/>
        <v>172.5</v>
      </c>
      <c r="M2462" s="3">
        <f t="shared" si="503"/>
        <v>456</v>
      </c>
      <c r="N2462" s="55">
        <f t="shared" si="504"/>
        <v>1063.5</v>
      </c>
      <c r="O2462" s="5">
        <v>0</v>
      </c>
      <c r="P2462" s="3">
        <f t="shared" si="505"/>
        <v>3187.5</v>
      </c>
      <c r="Q2462" s="3">
        <f t="shared" si="506"/>
        <v>911.5</v>
      </c>
      <c r="R2462" s="3">
        <f t="shared" si="507"/>
        <v>2301</v>
      </c>
      <c r="S2462" s="57">
        <f t="shared" si="508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25">
      <c r="A2463" s="163">
        <v>1399</v>
      </c>
      <c r="B2463" s="2" t="s">
        <v>2583</v>
      </c>
      <c r="C2463" s="1" t="s">
        <v>34</v>
      </c>
      <c r="D2463" s="107" t="s">
        <v>1134</v>
      </c>
      <c r="E2463" s="1" t="s">
        <v>1184</v>
      </c>
      <c r="F2463" s="1" t="s">
        <v>32</v>
      </c>
      <c r="G2463" s="3">
        <v>15000</v>
      </c>
      <c r="H2463" s="58">
        <v>0</v>
      </c>
      <c r="I2463" s="3">
        <v>25</v>
      </c>
      <c r="J2463" s="3">
        <f t="shared" si="500"/>
        <v>430.5</v>
      </c>
      <c r="K2463" s="55">
        <f t="shared" si="501"/>
        <v>1065</v>
      </c>
      <c r="L2463" s="55">
        <f t="shared" si="502"/>
        <v>172.5</v>
      </c>
      <c r="M2463" s="3">
        <f t="shared" si="503"/>
        <v>456</v>
      </c>
      <c r="N2463" s="55">
        <f t="shared" si="504"/>
        <v>1063.5</v>
      </c>
      <c r="O2463" s="5">
        <v>0</v>
      </c>
      <c r="P2463" s="3">
        <f t="shared" si="505"/>
        <v>3187.5</v>
      </c>
      <c r="Q2463" s="3">
        <f t="shared" si="506"/>
        <v>911.5</v>
      </c>
      <c r="R2463" s="3">
        <f t="shared" si="507"/>
        <v>2301</v>
      </c>
      <c r="S2463" s="57">
        <f t="shared" si="508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25">
      <c r="A2464" s="163">
        <v>1400</v>
      </c>
      <c r="B2464" s="2" t="s">
        <v>2584</v>
      </c>
      <c r="C2464" s="1" t="s">
        <v>34</v>
      </c>
      <c r="D2464" s="107" t="s">
        <v>1134</v>
      </c>
      <c r="E2464" s="1" t="s">
        <v>1184</v>
      </c>
      <c r="F2464" s="1" t="s">
        <v>32</v>
      </c>
      <c r="G2464" s="3">
        <v>15000</v>
      </c>
      <c r="H2464" s="58">
        <v>0</v>
      </c>
      <c r="I2464" s="3">
        <v>25</v>
      </c>
      <c r="J2464" s="3">
        <f t="shared" si="500"/>
        <v>430.5</v>
      </c>
      <c r="K2464" s="55">
        <f t="shared" si="501"/>
        <v>1065</v>
      </c>
      <c r="L2464" s="55">
        <f t="shared" si="502"/>
        <v>172.5</v>
      </c>
      <c r="M2464" s="3">
        <f t="shared" si="503"/>
        <v>456</v>
      </c>
      <c r="N2464" s="55">
        <f t="shared" si="504"/>
        <v>1063.5</v>
      </c>
      <c r="O2464" s="5">
        <v>0</v>
      </c>
      <c r="P2464" s="3">
        <f t="shared" si="505"/>
        <v>3187.5</v>
      </c>
      <c r="Q2464" s="3">
        <f t="shared" si="506"/>
        <v>911.5</v>
      </c>
      <c r="R2464" s="3">
        <f t="shared" si="507"/>
        <v>2301</v>
      </c>
      <c r="S2464" s="57">
        <f t="shared" si="508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25">
      <c r="A2465" s="163">
        <v>1401</v>
      </c>
      <c r="B2465" s="2" t="s">
        <v>2585</v>
      </c>
      <c r="C2465" s="1" t="s">
        <v>34</v>
      </c>
      <c r="D2465" s="107" t="s">
        <v>1134</v>
      </c>
      <c r="E2465" s="1" t="s">
        <v>1184</v>
      </c>
      <c r="F2465" s="1" t="s">
        <v>32</v>
      </c>
      <c r="G2465" s="3">
        <v>15000</v>
      </c>
      <c r="H2465" s="58">
        <v>0</v>
      </c>
      <c r="I2465" s="3">
        <v>25</v>
      </c>
      <c r="J2465" s="3">
        <f t="shared" si="500"/>
        <v>430.5</v>
      </c>
      <c r="K2465" s="55">
        <f t="shared" si="501"/>
        <v>1065</v>
      </c>
      <c r="L2465" s="55">
        <f t="shared" si="502"/>
        <v>172.5</v>
      </c>
      <c r="M2465" s="3">
        <f t="shared" si="503"/>
        <v>456</v>
      </c>
      <c r="N2465" s="55">
        <f t="shared" si="504"/>
        <v>1063.5</v>
      </c>
      <c r="O2465" s="5">
        <v>0</v>
      </c>
      <c r="P2465" s="3">
        <f t="shared" si="505"/>
        <v>3187.5</v>
      </c>
      <c r="Q2465" s="3">
        <f t="shared" si="506"/>
        <v>911.5</v>
      </c>
      <c r="R2465" s="3">
        <f t="shared" si="507"/>
        <v>2301</v>
      </c>
      <c r="S2465" s="57">
        <f t="shared" si="508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25">
      <c r="A2466" s="163">
        <v>1402</v>
      </c>
      <c r="B2466" s="2" t="s">
        <v>2586</v>
      </c>
      <c r="C2466" s="1" t="s">
        <v>34</v>
      </c>
      <c r="D2466" s="107" t="s">
        <v>1134</v>
      </c>
      <c r="E2466" s="1" t="s">
        <v>1184</v>
      </c>
      <c r="F2466" s="1" t="s">
        <v>32</v>
      </c>
      <c r="G2466" s="3">
        <v>15000</v>
      </c>
      <c r="H2466" s="58">
        <v>0</v>
      </c>
      <c r="I2466" s="3">
        <v>25</v>
      </c>
      <c r="J2466" s="3">
        <f t="shared" si="500"/>
        <v>430.5</v>
      </c>
      <c r="K2466" s="55">
        <f t="shared" si="501"/>
        <v>1065</v>
      </c>
      <c r="L2466" s="55">
        <f t="shared" si="502"/>
        <v>172.5</v>
      </c>
      <c r="M2466" s="3">
        <f t="shared" si="503"/>
        <v>456</v>
      </c>
      <c r="N2466" s="55">
        <f t="shared" si="504"/>
        <v>1063.5</v>
      </c>
      <c r="O2466" s="5">
        <v>0</v>
      </c>
      <c r="P2466" s="3">
        <f t="shared" si="505"/>
        <v>3187.5</v>
      </c>
      <c r="Q2466" s="3">
        <f t="shared" si="506"/>
        <v>911.5</v>
      </c>
      <c r="R2466" s="3">
        <f t="shared" si="507"/>
        <v>2301</v>
      </c>
      <c r="S2466" s="57">
        <f t="shared" si="508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25">
      <c r="A2467" s="163">
        <v>1403</v>
      </c>
      <c r="B2467" s="2" t="s">
        <v>2587</v>
      </c>
      <c r="C2467" s="1" t="s">
        <v>34</v>
      </c>
      <c r="D2467" s="107" t="s">
        <v>1134</v>
      </c>
      <c r="E2467" s="1" t="s">
        <v>1184</v>
      </c>
      <c r="F2467" s="1" t="s">
        <v>32</v>
      </c>
      <c r="G2467" s="3">
        <v>15000</v>
      </c>
      <c r="H2467" s="58">
        <v>0</v>
      </c>
      <c r="I2467" s="3">
        <v>25</v>
      </c>
      <c r="J2467" s="3">
        <f t="shared" si="500"/>
        <v>430.5</v>
      </c>
      <c r="K2467" s="55">
        <f t="shared" si="501"/>
        <v>1065</v>
      </c>
      <c r="L2467" s="55">
        <f t="shared" si="502"/>
        <v>172.5</v>
      </c>
      <c r="M2467" s="3">
        <f t="shared" si="503"/>
        <v>456</v>
      </c>
      <c r="N2467" s="55">
        <f t="shared" si="504"/>
        <v>1063.5</v>
      </c>
      <c r="O2467" s="5">
        <v>2700.24</v>
      </c>
      <c r="P2467" s="3">
        <f t="shared" si="505"/>
        <v>3187.5</v>
      </c>
      <c r="Q2467" s="3">
        <f t="shared" si="506"/>
        <v>3611.74</v>
      </c>
      <c r="R2467" s="3">
        <f t="shared" si="507"/>
        <v>2301</v>
      </c>
      <c r="S2467" s="57">
        <f t="shared" si="508"/>
        <v>11388.26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25">
      <c r="A2468" s="163">
        <v>1404</v>
      </c>
      <c r="B2468" s="2" t="s">
        <v>2588</v>
      </c>
      <c r="C2468" s="1" t="s">
        <v>34</v>
      </c>
      <c r="D2468" s="107" t="s">
        <v>1134</v>
      </c>
      <c r="E2468" s="1" t="s">
        <v>1184</v>
      </c>
      <c r="F2468" s="1" t="s">
        <v>32</v>
      </c>
      <c r="G2468" s="3">
        <v>15000</v>
      </c>
      <c r="H2468" s="58">
        <v>0</v>
      </c>
      <c r="I2468" s="3">
        <v>25</v>
      </c>
      <c r="J2468" s="3">
        <f t="shared" si="500"/>
        <v>430.5</v>
      </c>
      <c r="K2468" s="55">
        <f t="shared" si="501"/>
        <v>1065</v>
      </c>
      <c r="L2468" s="55">
        <f t="shared" si="502"/>
        <v>172.5</v>
      </c>
      <c r="M2468" s="3">
        <f t="shared" si="503"/>
        <v>456</v>
      </c>
      <c r="N2468" s="55">
        <f t="shared" si="504"/>
        <v>1063.5</v>
      </c>
      <c r="O2468" s="5">
        <v>0</v>
      </c>
      <c r="P2468" s="3">
        <f t="shared" si="505"/>
        <v>3187.5</v>
      </c>
      <c r="Q2468" s="3">
        <f t="shared" si="506"/>
        <v>911.5</v>
      </c>
      <c r="R2468" s="3">
        <f t="shared" si="507"/>
        <v>2301</v>
      </c>
      <c r="S2468" s="57">
        <f t="shared" si="508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25">
      <c r="A2469" s="163">
        <v>1405</v>
      </c>
      <c r="B2469" s="120" t="s">
        <v>2589</v>
      </c>
      <c r="C2469" s="1" t="s">
        <v>34</v>
      </c>
      <c r="D2469" s="107" t="s">
        <v>1134</v>
      </c>
      <c r="E2469" s="1" t="s">
        <v>1184</v>
      </c>
      <c r="F2469" s="1" t="s">
        <v>32</v>
      </c>
      <c r="G2469" s="3">
        <v>15000</v>
      </c>
      <c r="H2469" s="58">
        <v>0</v>
      </c>
      <c r="I2469" s="3">
        <v>25</v>
      </c>
      <c r="J2469" s="3">
        <f t="shared" si="500"/>
        <v>430.5</v>
      </c>
      <c r="K2469" s="55">
        <f t="shared" si="501"/>
        <v>1065</v>
      </c>
      <c r="L2469" s="55">
        <f t="shared" si="502"/>
        <v>172.5</v>
      </c>
      <c r="M2469" s="3">
        <f t="shared" si="503"/>
        <v>456</v>
      </c>
      <c r="N2469" s="55">
        <f t="shared" si="504"/>
        <v>1063.5</v>
      </c>
      <c r="O2469" s="5">
        <v>0</v>
      </c>
      <c r="P2469" s="3">
        <f t="shared" si="505"/>
        <v>3187.5</v>
      </c>
      <c r="Q2469" s="3">
        <f t="shared" si="506"/>
        <v>911.5</v>
      </c>
      <c r="R2469" s="3">
        <f t="shared" si="507"/>
        <v>2301</v>
      </c>
      <c r="S2469" s="57">
        <f t="shared" si="508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25">
      <c r="A2470" s="163">
        <v>1406</v>
      </c>
      <c r="B2470" s="2" t="s">
        <v>2590</v>
      </c>
      <c r="C2470" s="1" t="s">
        <v>34</v>
      </c>
      <c r="D2470" s="107" t="s">
        <v>1134</v>
      </c>
      <c r="E2470" s="1" t="s">
        <v>1184</v>
      </c>
      <c r="F2470" s="1" t="s">
        <v>32</v>
      </c>
      <c r="G2470" s="3">
        <v>15000</v>
      </c>
      <c r="H2470" s="58">
        <v>0</v>
      </c>
      <c r="I2470" s="3">
        <v>25</v>
      </c>
      <c r="J2470" s="3">
        <f t="shared" si="500"/>
        <v>430.5</v>
      </c>
      <c r="K2470" s="55">
        <f t="shared" si="501"/>
        <v>1065</v>
      </c>
      <c r="L2470" s="55">
        <f t="shared" si="502"/>
        <v>172.5</v>
      </c>
      <c r="M2470" s="3">
        <f t="shared" si="503"/>
        <v>456</v>
      </c>
      <c r="N2470" s="55">
        <f t="shared" si="504"/>
        <v>1063.5</v>
      </c>
      <c r="O2470" s="5">
        <v>0</v>
      </c>
      <c r="P2470" s="3">
        <f t="shared" si="505"/>
        <v>3187.5</v>
      </c>
      <c r="Q2470" s="3">
        <f t="shared" si="506"/>
        <v>911.5</v>
      </c>
      <c r="R2470" s="3">
        <f t="shared" si="507"/>
        <v>2301</v>
      </c>
      <c r="S2470" s="57">
        <f t="shared" si="508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25">
      <c r="A2471" s="163">
        <v>1407</v>
      </c>
      <c r="B2471" s="2" t="s">
        <v>2591</v>
      </c>
      <c r="C2471" s="1" t="s">
        <v>34</v>
      </c>
      <c r="D2471" s="107" t="s">
        <v>1134</v>
      </c>
      <c r="E2471" s="1" t="s">
        <v>1184</v>
      </c>
      <c r="F2471" s="1" t="s">
        <v>32</v>
      </c>
      <c r="G2471" s="3">
        <v>15000</v>
      </c>
      <c r="H2471" s="58">
        <v>0</v>
      </c>
      <c r="I2471" s="3">
        <v>25</v>
      </c>
      <c r="J2471" s="3">
        <f t="shared" si="500"/>
        <v>430.5</v>
      </c>
      <c r="K2471" s="55">
        <f t="shared" si="501"/>
        <v>1065</v>
      </c>
      <c r="L2471" s="55">
        <f t="shared" si="502"/>
        <v>172.5</v>
      </c>
      <c r="M2471" s="3">
        <f t="shared" si="503"/>
        <v>456</v>
      </c>
      <c r="N2471" s="55">
        <f t="shared" si="504"/>
        <v>1063.5</v>
      </c>
      <c r="O2471" s="5">
        <v>0</v>
      </c>
      <c r="P2471" s="3">
        <f t="shared" si="505"/>
        <v>3187.5</v>
      </c>
      <c r="Q2471" s="3">
        <f t="shared" si="506"/>
        <v>911.5</v>
      </c>
      <c r="R2471" s="3">
        <f t="shared" si="507"/>
        <v>2301</v>
      </c>
      <c r="S2471" s="57">
        <f t="shared" si="508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25">
      <c r="A2472" s="163">
        <v>1408</v>
      </c>
      <c r="B2472" s="2" t="s">
        <v>2592</v>
      </c>
      <c r="C2472" s="1" t="s">
        <v>34</v>
      </c>
      <c r="D2472" s="107" t="s">
        <v>1134</v>
      </c>
      <c r="E2472" s="1" t="s">
        <v>1184</v>
      </c>
      <c r="F2472" s="1" t="s">
        <v>32</v>
      </c>
      <c r="G2472" s="3">
        <v>15000</v>
      </c>
      <c r="H2472" s="58">
        <v>0</v>
      </c>
      <c r="I2472" s="3">
        <v>25</v>
      </c>
      <c r="J2472" s="3">
        <f t="shared" si="500"/>
        <v>430.5</v>
      </c>
      <c r="K2472" s="55">
        <f t="shared" si="501"/>
        <v>1065</v>
      </c>
      <c r="L2472" s="55">
        <f t="shared" si="502"/>
        <v>172.5</v>
      </c>
      <c r="M2472" s="3">
        <f t="shared" si="503"/>
        <v>456</v>
      </c>
      <c r="N2472" s="55">
        <f t="shared" si="504"/>
        <v>1063.5</v>
      </c>
      <c r="O2472" s="5">
        <v>0</v>
      </c>
      <c r="P2472" s="3">
        <f t="shared" si="505"/>
        <v>3187.5</v>
      </c>
      <c r="Q2472" s="3">
        <f t="shared" si="506"/>
        <v>911.5</v>
      </c>
      <c r="R2472" s="3">
        <f t="shared" si="507"/>
        <v>2301</v>
      </c>
      <c r="S2472" s="57">
        <f t="shared" si="508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25">
      <c r="A2473" s="163">
        <v>1409</v>
      </c>
      <c r="B2473" s="120" t="s">
        <v>2593</v>
      </c>
      <c r="C2473" s="1" t="s">
        <v>34</v>
      </c>
      <c r="D2473" s="107" t="s">
        <v>1134</v>
      </c>
      <c r="E2473" s="1" t="s">
        <v>1184</v>
      </c>
      <c r="F2473" s="1" t="s">
        <v>32</v>
      </c>
      <c r="G2473" s="3">
        <v>15000</v>
      </c>
      <c r="H2473" s="58">
        <v>0</v>
      </c>
      <c r="I2473" s="3">
        <v>25</v>
      </c>
      <c r="J2473" s="3">
        <f t="shared" ref="J2473:J2536" si="509">+G2473*2.87%</f>
        <v>430.5</v>
      </c>
      <c r="K2473" s="55">
        <f t="shared" ref="K2473:K2536" si="510">+G2473*7.1%</f>
        <v>1065</v>
      </c>
      <c r="L2473" s="55">
        <f t="shared" ref="L2473:L2536" si="511">+G2473*1.15%</f>
        <v>172.5</v>
      </c>
      <c r="M2473" s="3">
        <f t="shared" ref="M2473:M2536" si="512">+G2473*3.04%</f>
        <v>456</v>
      </c>
      <c r="N2473" s="55">
        <f t="shared" ref="N2473:N2536" si="513">+G2473*7.09%</f>
        <v>1063.5</v>
      </c>
      <c r="O2473" s="5">
        <v>0</v>
      </c>
      <c r="P2473" s="3">
        <f t="shared" ref="P2473:P2536" si="514">SUM(J2473:N2473)</f>
        <v>3187.5</v>
      </c>
      <c r="Q2473" s="3">
        <f t="shared" ref="Q2473:Q2536" si="515">H2473+I2473+J2473+M2473+O2473</f>
        <v>911.5</v>
      </c>
      <c r="R2473" s="3">
        <f t="shared" ref="R2473:R2536" si="516">+K2473+L2473+N2473</f>
        <v>2301</v>
      </c>
      <c r="S2473" s="57">
        <f t="shared" ref="S2473:S2536" si="517">+G2473-Q2473</f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25">
      <c r="A2474" s="163">
        <v>1410</v>
      </c>
      <c r="B2474" s="2" t="s">
        <v>2594</v>
      </c>
      <c r="C2474" s="1" t="s">
        <v>34</v>
      </c>
      <c r="D2474" s="107" t="s">
        <v>1134</v>
      </c>
      <c r="E2474" s="1" t="s">
        <v>1184</v>
      </c>
      <c r="F2474" s="1" t="s">
        <v>32</v>
      </c>
      <c r="G2474" s="3">
        <v>15000</v>
      </c>
      <c r="H2474" s="58">
        <v>0</v>
      </c>
      <c r="I2474" s="3">
        <v>25</v>
      </c>
      <c r="J2474" s="3">
        <f t="shared" si="509"/>
        <v>430.5</v>
      </c>
      <c r="K2474" s="55">
        <f t="shared" si="510"/>
        <v>1065</v>
      </c>
      <c r="L2474" s="55">
        <f t="shared" si="511"/>
        <v>172.5</v>
      </c>
      <c r="M2474" s="3">
        <f t="shared" si="512"/>
        <v>456</v>
      </c>
      <c r="N2474" s="55">
        <f t="shared" si="513"/>
        <v>1063.5</v>
      </c>
      <c r="O2474" s="5">
        <v>0</v>
      </c>
      <c r="P2474" s="3">
        <f t="shared" si="514"/>
        <v>3187.5</v>
      </c>
      <c r="Q2474" s="3">
        <f t="shared" si="515"/>
        <v>911.5</v>
      </c>
      <c r="R2474" s="3">
        <f t="shared" si="516"/>
        <v>2301</v>
      </c>
      <c r="S2474" s="57">
        <f t="shared" si="517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25">
      <c r="A2475" s="163">
        <v>1411</v>
      </c>
      <c r="B2475" s="2" t="s">
        <v>2595</v>
      </c>
      <c r="C2475" s="1" t="s">
        <v>34</v>
      </c>
      <c r="D2475" s="107" t="s">
        <v>1134</v>
      </c>
      <c r="E2475" s="1" t="s">
        <v>1184</v>
      </c>
      <c r="F2475" s="1" t="s">
        <v>32</v>
      </c>
      <c r="G2475" s="3">
        <v>15000</v>
      </c>
      <c r="H2475" s="58">
        <v>0</v>
      </c>
      <c r="I2475" s="3">
        <v>25</v>
      </c>
      <c r="J2475" s="3">
        <f t="shared" si="509"/>
        <v>430.5</v>
      </c>
      <c r="K2475" s="55">
        <f t="shared" si="510"/>
        <v>1065</v>
      </c>
      <c r="L2475" s="55">
        <f t="shared" si="511"/>
        <v>172.5</v>
      </c>
      <c r="M2475" s="3">
        <f t="shared" si="512"/>
        <v>456</v>
      </c>
      <c r="N2475" s="55">
        <f t="shared" si="513"/>
        <v>1063.5</v>
      </c>
      <c r="O2475" s="5">
        <v>0</v>
      </c>
      <c r="P2475" s="3">
        <f t="shared" si="514"/>
        <v>3187.5</v>
      </c>
      <c r="Q2475" s="3">
        <f t="shared" si="515"/>
        <v>911.5</v>
      </c>
      <c r="R2475" s="3">
        <f t="shared" si="516"/>
        <v>2301</v>
      </c>
      <c r="S2475" s="57">
        <f t="shared" si="517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25">
      <c r="A2476" s="163">
        <v>1412</v>
      </c>
      <c r="B2476" s="2" t="s">
        <v>2596</v>
      </c>
      <c r="C2476" s="1" t="s">
        <v>34</v>
      </c>
      <c r="D2476" s="107" t="s">
        <v>1134</v>
      </c>
      <c r="E2476" s="1" t="s">
        <v>1184</v>
      </c>
      <c r="F2476" s="1" t="s">
        <v>32</v>
      </c>
      <c r="G2476" s="3">
        <v>15000</v>
      </c>
      <c r="H2476" s="58">
        <v>0</v>
      </c>
      <c r="I2476" s="3">
        <v>25</v>
      </c>
      <c r="J2476" s="3">
        <f t="shared" si="509"/>
        <v>430.5</v>
      </c>
      <c r="K2476" s="55">
        <f t="shared" si="510"/>
        <v>1065</v>
      </c>
      <c r="L2476" s="55">
        <f t="shared" si="511"/>
        <v>172.5</v>
      </c>
      <c r="M2476" s="3">
        <f t="shared" si="512"/>
        <v>456</v>
      </c>
      <c r="N2476" s="55">
        <f t="shared" si="513"/>
        <v>1063.5</v>
      </c>
      <c r="O2476" s="5">
        <v>0</v>
      </c>
      <c r="P2476" s="3">
        <f t="shared" si="514"/>
        <v>3187.5</v>
      </c>
      <c r="Q2476" s="3">
        <f t="shared" si="515"/>
        <v>911.5</v>
      </c>
      <c r="R2476" s="3">
        <f t="shared" si="516"/>
        <v>2301</v>
      </c>
      <c r="S2476" s="57">
        <f t="shared" si="517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25">
      <c r="A2477" s="163">
        <v>1413</v>
      </c>
      <c r="B2477" s="120" t="s">
        <v>2597</v>
      </c>
      <c r="C2477" s="1" t="s">
        <v>30</v>
      </c>
      <c r="D2477" s="107" t="s">
        <v>1134</v>
      </c>
      <c r="E2477" s="1" t="s">
        <v>1184</v>
      </c>
      <c r="F2477" s="1" t="s">
        <v>32</v>
      </c>
      <c r="G2477" s="3">
        <v>15000</v>
      </c>
      <c r="H2477" s="58">
        <v>0</v>
      </c>
      <c r="I2477" s="3">
        <v>25</v>
      </c>
      <c r="J2477" s="3">
        <f t="shared" si="509"/>
        <v>430.5</v>
      </c>
      <c r="K2477" s="55">
        <f t="shared" si="510"/>
        <v>1065</v>
      </c>
      <c r="L2477" s="55">
        <f t="shared" si="511"/>
        <v>172.5</v>
      </c>
      <c r="M2477" s="3">
        <f t="shared" si="512"/>
        <v>456</v>
      </c>
      <c r="N2477" s="55">
        <f t="shared" si="513"/>
        <v>1063.5</v>
      </c>
      <c r="O2477" s="5">
        <v>0</v>
      </c>
      <c r="P2477" s="3">
        <f t="shared" si="514"/>
        <v>3187.5</v>
      </c>
      <c r="Q2477" s="3">
        <f t="shared" si="515"/>
        <v>911.5</v>
      </c>
      <c r="R2477" s="3">
        <f t="shared" si="516"/>
        <v>2301</v>
      </c>
      <c r="S2477" s="57">
        <f t="shared" si="517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25">
      <c r="A2478" s="163">
        <v>1414</v>
      </c>
      <c r="B2478" s="2" t="s">
        <v>2598</v>
      </c>
      <c r="C2478" s="1" t="s">
        <v>34</v>
      </c>
      <c r="D2478" s="107" t="s">
        <v>1134</v>
      </c>
      <c r="E2478" s="1" t="s">
        <v>1184</v>
      </c>
      <c r="F2478" s="1" t="s">
        <v>32</v>
      </c>
      <c r="G2478" s="3">
        <v>15000</v>
      </c>
      <c r="H2478" s="58">
        <v>0</v>
      </c>
      <c r="I2478" s="3">
        <v>25</v>
      </c>
      <c r="J2478" s="3">
        <f t="shared" si="509"/>
        <v>430.5</v>
      </c>
      <c r="K2478" s="55">
        <f t="shared" si="510"/>
        <v>1065</v>
      </c>
      <c r="L2478" s="55">
        <f t="shared" si="511"/>
        <v>172.5</v>
      </c>
      <c r="M2478" s="3">
        <f t="shared" si="512"/>
        <v>456</v>
      </c>
      <c r="N2478" s="55">
        <f t="shared" si="513"/>
        <v>1063.5</v>
      </c>
      <c r="O2478" s="5">
        <v>0</v>
      </c>
      <c r="P2478" s="3">
        <f t="shared" si="514"/>
        <v>3187.5</v>
      </c>
      <c r="Q2478" s="3">
        <f t="shared" si="515"/>
        <v>911.5</v>
      </c>
      <c r="R2478" s="3">
        <f t="shared" si="516"/>
        <v>2301</v>
      </c>
      <c r="S2478" s="57">
        <f t="shared" si="517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25">
      <c r="A2479" s="163">
        <v>1415</v>
      </c>
      <c r="B2479" s="2" t="s">
        <v>2599</v>
      </c>
      <c r="C2479" s="1" t="s">
        <v>34</v>
      </c>
      <c r="D2479" s="107" t="s">
        <v>1134</v>
      </c>
      <c r="E2479" s="1" t="s">
        <v>1184</v>
      </c>
      <c r="F2479" s="1" t="s">
        <v>32</v>
      </c>
      <c r="G2479" s="3">
        <v>15000</v>
      </c>
      <c r="H2479" s="58">
        <v>0</v>
      </c>
      <c r="I2479" s="3">
        <v>25</v>
      </c>
      <c r="J2479" s="3">
        <f t="shared" si="509"/>
        <v>430.5</v>
      </c>
      <c r="K2479" s="55">
        <f t="shared" si="510"/>
        <v>1065</v>
      </c>
      <c r="L2479" s="55">
        <f t="shared" si="511"/>
        <v>172.5</v>
      </c>
      <c r="M2479" s="3">
        <f t="shared" si="512"/>
        <v>456</v>
      </c>
      <c r="N2479" s="55">
        <f t="shared" si="513"/>
        <v>1063.5</v>
      </c>
      <c r="O2479" s="5">
        <v>0</v>
      </c>
      <c r="P2479" s="3">
        <f t="shared" si="514"/>
        <v>3187.5</v>
      </c>
      <c r="Q2479" s="3">
        <f t="shared" si="515"/>
        <v>911.5</v>
      </c>
      <c r="R2479" s="3">
        <f t="shared" si="516"/>
        <v>2301</v>
      </c>
      <c r="S2479" s="57">
        <f t="shared" si="517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25">
      <c r="A2480" s="163">
        <v>1416</v>
      </c>
      <c r="B2480" s="120" t="s">
        <v>2600</v>
      </c>
      <c r="C2480" s="1" t="s">
        <v>34</v>
      </c>
      <c r="D2480" s="107" t="s">
        <v>1134</v>
      </c>
      <c r="E2480" s="1" t="s">
        <v>1184</v>
      </c>
      <c r="F2480" s="1" t="s">
        <v>32</v>
      </c>
      <c r="G2480" s="3">
        <v>15000</v>
      </c>
      <c r="H2480" s="58">
        <v>0</v>
      </c>
      <c r="I2480" s="3">
        <v>25</v>
      </c>
      <c r="J2480" s="3">
        <f t="shared" si="509"/>
        <v>430.5</v>
      </c>
      <c r="K2480" s="55">
        <f t="shared" si="510"/>
        <v>1065</v>
      </c>
      <c r="L2480" s="55">
        <f t="shared" si="511"/>
        <v>172.5</v>
      </c>
      <c r="M2480" s="3">
        <f t="shared" si="512"/>
        <v>456</v>
      </c>
      <c r="N2480" s="55">
        <f t="shared" si="513"/>
        <v>1063.5</v>
      </c>
      <c r="O2480" s="5">
        <v>0</v>
      </c>
      <c r="P2480" s="3">
        <f t="shared" si="514"/>
        <v>3187.5</v>
      </c>
      <c r="Q2480" s="3">
        <f t="shared" si="515"/>
        <v>911.5</v>
      </c>
      <c r="R2480" s="3">
        <f t="shared" si="516"/>
        <v>2301</v>
      </c>
      <c r="S2480" s="57">
        <f t="shared" si="517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25">
      <c r="A2481" s="163">
        <v>1417</v>
      </c>
      <c r="B2481" s="120" t="s">
        <v>2601</v>
      </c>
      <c r="C2481" s="1" t="s">
        <v>34</v>
      </c>
      <c r="D2481" s="107" t="s">
        <v>1134</v>
      </c>
      <c r="E2481" s="1" t="s">
        <v>1184</v>
      </c>
      <c r="F2481" s="1" t="s">
        <v>32</v>
      </c>
      <c r="G2481" s="3">
        <v>15000</v>
      </c>
      <c r="H2481" s="58">
        <v>0</v>
      </c>
      <c r="I2481" s="3">
        <v>25</v>
      </c>
      <c r="J2481" s="3">
        <f t="shared" si="509"/>
        <v>430.5</v>
      </c>
      <c r="K2481" s="55">
        <f t="shared" si="510"/>
        <v>1065</v>
      </c>
      <c r="L2481" s="55">
        <f t="shared" si="511"/>
        <v>172.5</v>
      </c>
      <c r="M2481" s="3">
        <f t="shared" si="512"/>
        <v>456</v>
      </c>
      <c r="N2481" s="55">
        <f t="shared" si="513"/>
        <v>1063.5</v>
      </c>
      <c r="O2481" s="5">
        <v>0</v>
      </c>
      <c r="P2481" s="3">
        <f t="shared" si="514"/>
        <v>3187.5</v>
      </c>
      <c r="Q2481" s="3">
        <f t="shared" si="515"/>
        <v>911.5</v>
      </c>
      <c r="R2481" s="3">
        <f t="shared" si="516"/>
        <v>2301</v>
      </c>
      <c r="S2481" s="57">
        <f t="shared" si="517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25">
      <c r="A2482" s="163">
        <v>1418</v>
      </c>
      <c r="B2482" s="2" t="s">
        <v>2602</v>
      </c>
      <c r="C2482" s="1" t="s">
        <v>34</v>
      </c>
      <c r="D2482" s="107" t="s">
        <v>1134</v>
      </c>
      <c r="E2482" s="1" t="s">
        <v>1184</v>
      </c>
      <c r="F2482" s="1" t="s">
        <v>32</v>
      </c>
      <c r="G2482" s="3">
        <v>15000</v>
      </c>
      <c r="H2482" s="58">
        <v>0</v>
      </c>
      <c r="I2482" s="3">
        <v>25</v>
      </c>
      <c r="J2482" s="3">
        <f t="shared" si="509"/>
        <v>430.5</v>
      </c>
      <c r="K2482" s="55">
        <f t="shared" si="510"/>
        <v>1065</v>
      </c>
      <c r="L2482" s="55">
        <f t="shared" si="511"/>
        <v>172.5</v>
      </c>
      <c r="M2482" s="3">
        <f t="shared" si="512"/>
        <v>456</v>
      </c>
      <c r="N2482" s="55">
        <f t="shared" si="513"/>
        <v>1063.5</v>
      </c>
      <c r="O2482" s="5">
        <v>0</v>
      </c>
      <c r="P2482" s="3">
        <f t="shared" si="514"/>
        <v>3187.5</v>
      </c>
      <c r="Q2482" s="3">
        <f t="shared" si="515"/>
        <v>911.5</v>
      </c>
      <c r="R2482" s="3">
        <f t="shared" si="516"/>
        <v>2301</v>
      </c>
      <c r="S2482" s="57">
        <f t="shared" si="517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25">
      <c r="A2483" s="163">
        <v>1419</v>
      </c>
      <c r="B2483" s="120" t="s">
        <v>2603</v>
      </c>
      <c r="C2483" s="1" t="s">
        <v>34</v>
      </c>
      <c r="D2483" s="107" t="s">
        <v>1134</v>
      </c>
      <c r="E2483" s="1" t="s">
        <v>1184</v>
      </c>
      <c r="F2483" s="1" t="s">
        <v>32</v>
      </c>
      <c r="G2483" s="3">
        <v>15000</v>
      </c>
      <c r="H2483" s="58">
        <v>0</v>
      </c>
      <c r="I2483" s="3">
        <v>25</v>
      </c>
      <c r="J2483" s="3">
        <f t="shared" si="509"/>
        <v>430.5</v>
      </c>
      <c r="K2483" s="55">
        <f t="shared" si="510"/>
        <v>1065</v>
      </c>
      <c r="L2483" s="55">
        <f t="shared" si="511"/>
        <v>172.5</v>
      </c>
      <c r="M2483" s="3">
        <f t="shared" si="512"/>
        <v>456</v>
      </c>
      <c r="N2483" s="55">
        <f t="shared" si="513"/>
        <v>1063.5</v>
      </c>
      <c r="O2483" s="5">
        <v>0</v>
      </c>
      <c r="P2483" s="3">
        <f t="shared" si="514"/>
        <v>3187.5</v>
      </c>
      <c r="Q2483" s="3">
        <f t="shared" si="515"/>
        <v>911.5</v>
      </c>
      <c r="R2483" s="3">
        <f t="shared" si="516"/>
        <v>2301</v>
      </c>
      <c r="S2483" s="57">
        <f t="shared" si="517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25">
      <c r="A2484" s="163">
        <v>1420</v>
      </c>
      <c r="B2484" s="120" t="s">
        <v>2604</v>
      </c>
      <c r="C2484" s="1" t="s">
        <v>34</v>
      </c>
      <c r="D2484" s="107" t="s">
        <v>1134</v>
      </c>
      <c r="E2484" s="1" t="s">
        <v>1184</v>
      </c>
      <c r="F2484" s="1" t="s">
        <v>32</v>
      </c>
      <c r="G2484" s="3">
        <v>15000</v>
      </c>
      <c r="H2484" s="58">
        <v>0</v>
      </c>
      <c r="I2484" s="3">
        <v>25</v>
      </c>
      <c r="J2484" s="3">
        <f t="shared" si="509"/>
        <v>430.5</v>
      </c>
      <c r="K2484" s="55">
        <f t="shared" si="510"/>
        <v>1065</v>
      </c>
      <c r="L2484" s="55">
        <f t="shared" si="511"/>
        <v>172.5</v>
      </c>
      <c r="M2484" s="3">
        <f t="shared" si="512"/>
        <v>456</v>
      </c>
      <c r="N2484" s="55">
        <f t="shared" si="513"/>
        <v>1063.5</v>
      </c>
      <c r="O2484" s="5">
        <v>0</v>
      </c>
      <c r="P2484" s="3">
        <f t="shared" si="514"/>
        <v>3187.5</v>
      </c>
      <c r="Q2484" s="3">
        <f t="shared" si="515"/>
        <v>911.5</v>
      </c>
      <c r="R2484" s="3">
        <f t="shared" si="516"/>
        <v>2301</v>
      </c>
      <c r="S2484" s="57">
        <f t="shared" si="517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25">
      <c r="A2485" s="163">
        <v>1421</v>
      </c>
      <c r="B2485" s="2" t="s">
        <v>2605</v>
      </c>
      <c r="C2485" s="1" t="s">
        <v>34</v>
      </c>
      <c r="D2485" s="107" t="s">
        <v>1134</v>
      </c>
      <c r="E2485" s="1" t="s">
        <v>1184</v>
      </c>
      <c r="F2485" s="1" t="s">
        <v>32</v>
      </c>
      <c r="G2485" s="3">
        <v>15000</v>
      </c>
      <c r="H2485" s="58">
        <v>0</v>
      </c>
      <c r="I2485" s="3">
        <v>25</v>
      </c>
      <c r="J2485" s="3">
        <f t="shared" si="509"/>
        <v>430.5</v>
      </c>
      <c r="K2485" s="55">
        <f t="shared" si="510"/>
        <v>1065</v>
      </c>
      <c r="L2485" s="55">
        <f t="shared" si="511"/>
        <v>172.5</v>
      </c>
      <c r="M2485" s="3">
        <f t="shared" si="512"/>
        <v>456</v>
      </c>
      <c r="N2485" s="55">
        <f t="shared" si="513"/>
        <v>1063.5</v>
      </c>
      <c r="O2485" s="5">
        <v>0</v>
      </c>
      <c r="P2485" s="3">
        <f t="shared" si="514"/>
        <v>3187.5</v>
      </c>
      <c r="Q2485" s="3">
        <f t="shared" si="515"/>
        <v>911.5</v>
      </c>
      <c r="R2485" s="3">
        <f t="shared" si="516"/>
        <v>2301</v>
      </c>
      <c r="S2485" s="57">
        <f t="shared" si="517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25">
      <c r="A2486" s="163">
        <v>1422</v>
      </c>
      <c r="B2486" s="2" t="s">
        <v>2606</v>
      </c>
      <c r="C2486" s="1" t="s">
        <v>34</v>
      </c>
      <c r="D2486" s="107" t="s">
        <v>1134</v>
      </c>
      <c r="E2486" s="1" t="s">
        <v>1184</v>
      </c>
      <c r="F2486" s="1" t="s">
        <v>32</v>
      </c>
      <c r="G2486" s="3">
        <v>15000</v>
      </c>
      <c r="H2486" s="58">
        <v>0</v>
      </c>
      <c r="I2486" s="3">
        <v>25</v>
      </c>
      <c r="J2486" s="3">
        <f t="shared" si="509"/>
        <v>430.5</v>
      </c>
      <c r="K2486" s="55">
        <f t="shared" si="510"/>
        <v>1065</v>
      </c>
      <c r="L2486" s="55">
        <f t="shared" si="511"/>
        <v>172.5</v>
      </c>
      <c r="M2486" s="3">
        <f t="shared" si="512"/>
        <v>456</v>
      </c>
      <c r="N2486" s="55">
        <f t="shared" si="513"/>
        <v>1063.5</v>
      </c>
      <c r="O2486" s="5">
        <v>0</v>
      </c>
      <c r="P2486" s="3">
        <f t="shared" si="514"/>
        <v>3187.5</v>
      </c>
      <c r="Q2486" s="3">
        <f t="shared" si="515"/>
        <v>911.5</v>
      </c>
      <c r="R2486" s="3">
        <f t="shared" si="516"/>
        <v>2301</v>
      </c>
      <c r="S2486" s="57">
        <f t="shared" si="517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25">
      <c r="A2487" s="163">
        <v>1423</v>
      </c>
      <c r="B2487" s="2" t="s">
        <v>2607</v>
      </c>
      <c r="C2487" s="1" t="s">
        <v>34</v>
      </c>
      <c r="D2487" s="107" t="s">
        <v>1134</v>
      </c>
      <c r="E2487" s="1" t="s">
        <v>1184</v>
      </c>
      <c r="F2487" s="1" t="s">
        <v>32</v>
      </c>
      <c r="G2487" s="3">
        <v>15000</v>
      </c>
      <c r="H2487" s="58">
        <v>0</v>
      </c>
      <c r="I2487" s="3">
        <v>25</v>
      </c>
      <c r="J2487" s="3">
        <f t="shared" si="509"/>
        <v>430.5</v>
      </c>
      <c r="K2487" s="55">
        <f t="shared" si="510"/>
        <v>1065</v>
      </c>
      <c r="L2487" s="55">
        <f t="shared" si="511"/>
        <v>172.5</v>
      </c>
      <c r="M2487" s="3">
        <f t="shared" si="512"/>
        <v>456</v>
      </c>
      <c r="N2487" s="55">
        <f t="shared" si="513"/>
        <v>1063.5</v>
      </c>
      <c r="O2487" s="5">
        <v>0</v>
      </c>
      <c r="P2487" s="3">
        <f t="shared" si="514"/>
        <v>3187.5</v>
      </c>
      <c r="Q2487" s="3">
        <f t="shared" si="515"/>
        <v>911.5</v>
      </c>
      <c r="R2487" s="3">
        <f t="shared" si="516"/>
        <v>2301</v>
      </c>
      <c r="S2487" s="57">
        <f t="shared" si="517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25">
      <c r="A2488" s="163">
        <v>1424</v>
      </c>
      <c r="B2488" s="2" t="s">
        <v>2608</v>
      </c>
      <c r="C2488" s="1" t="s">
        <v>34</v>
      </c>
      <c r="D2488" s="107" t="s">
        <v>1134</v>
      </c>
      <c r="E2488" s="1" t="s">
        <v>1184</v>
      </c>
      <c r="F2488" s="1" t="s">
        <v>32</v>
      </c>
      <c r="G2488" s="3">
        <v>15000</v>
      </c>
      <c r="H2488" s="58">
        <v>0</v>
      </c>
      <c r="I2488" s="3">
        <v>25</v>
      </c>
      <c r="J2488" s="3">
        <f t="shared" si="509"/>
        <v>430.5</v>
      </c>
      <c r="K2488" s="55">
        <f t="shared" si="510"/>
        <v>1065</v>
      </c>
      <c r="L2488" s="55">
        <f t="shared" si="511"/>
        <v>172.5</v>
      </c>
      <c r="M2488" s="3">
        <f t="shared" si="512"/>
        <v>456</v>
      </c>
      <c r="N2488" s="55">
        <f t="shared" si="513"/>
        <v>1063.5</v>
      </c>
      <c r="O2488" s="5">
        <v>0</v>
      </c>
      <c r="P2488" s="3">
        <f t="shared" si="514"/>
        <v>3187.5</v>
      </c>
      <c r="Q2488" s="3">
        <f t="shared" si="515"/>
        <v>911.5</v>
      </c>
      <c r="R2488" s="3">
        <f t="shared" si="516"/>
        <v>2301</v>
      </c>
      <c r="S2488" s="57">
        <f t="shared" si="517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25">
      <c r="A2489" s="163">
        <v>1425</v>
      </c>
      <c r="B2489" s="2" t="s">
        <v>2609</v>
      </c>
      <c r="C2489" s="1" t="s">
        <v>34</v>
      </c>
      <c r="D2489" s="107" t="s">
        <v>1134</v>
      </c>
      <c r="E2489" s="1" t="s">
        <v>1184</v>
      </c>
      <c r="F2489" s="1" t="s">
        <v>32</v>
      </c>
      <c r="G2489" s="3">
        <v>15000</v>
      </c>
      <c r="H2489" s="58">
        <v>0</v>
      </c>
      <c r="I2489" s="3">
        <v>25</v>
      </c>
      <c r="J2489" s="3">
        <f t="shared" si="509"/>
        <v>430.5</v>
      </c>
      <c r="K2489" s="55">
        <f t="shared" si="510"/>
        <v>1065</v>
      </c>
      <c r="L2489" s="55">
        <f t="shared" si="511"/>
        <v>172.5</v>
      </c>
      <c r="M2489" s="3">
        <f t="shared" si="512"/>
        <v>456</v>
      </c>
      <c r="N2489" s="55">
        <f t="shared" si="513"/>
        <v>1063.5</v>
      </c>
      <c r="O2489" s="5">
        <v>0</v>
      </c>
      <c r="P2489" s="3">
        <f t="shared" si="514"/>
        <v>3187.5</v>
      </c>
      <c r="Q2489" s="3">
        <f t="shared" si="515"/>
        <v>911.5</v>
      </c>
      <c r="R2489" s="3">
        <f t="shared" si="516"/>
        <v>2301</v>
      </c>
      <c r="S2489" s="57">
        <f t="shared" si="517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25">
      <c r="A2490" s="163">
        <v>1426</v>
      </c>
      <c r="B2490" s="2" t="s">
        <v>2610</v>
      </c>
      <c r="C2490" s="1" t="s">
        <v>34</v>
      </c>
      <c r="D2490" s="107" t="s">
        <v>1134</v>
      </c>
      <c r="E2490" s="1" t="s">
        <v>1184</v>
      </c>
      <c r="F2490" s="1" t="s">
        <v>32</v>
      </c>
      <c r="G2490" s="3">
        <v>15000</v>
      </c>
      <c r="H2490" s="58">
        <v>0</v>
      </c>
      <c r="I2490" s="3">
        <v>25</v>
      </c>
      <c r="J2490" s="3">
        <f t="shared" si="509"/>
        <v>430.5</v>
      </c>
      <c r="K2490" s="55">
        <f t="shared" si="510"/>
        <v>1065</v>
      </c>
      <c r="L2490" s="55">
        <f t="shared" si="511"/>
        <v>172.5</v>
      </c>
      <c r="M2490" s="3">
        <f t="shared" si="512"/>
        <v>456</v>
      </c>
      <c r="N2490" s="55">
        <f t="shared" si="513"/>
        <v>1063.5</v>
      </c>
      <c r="O2490" s="5">
        <v>0</v>
      </c>
      <c r="P2490" s="3">
        <f t="shared" si="514"/>
        <v>3187.5</v>
      </c>
      <c r="Q2490" s="3">
        <f t="shared" si="515"/>
        <v>911.5</v>
      </c>
      <c r="R2490" s="3">
        <f t="shared" si="516"/>
        <v>2301</v>
      </c>
      <c r="S2490" s="57">
        <f t="shared" si="517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25">
      <c r="A2491" s="163">
        <v>1427</v>
      </c>
      <c r="B2491" s="2" t="s">
        <v>2611</v>
      </c>
      <c r="C2491" s="1" t="s">
        <v>34</v>
      </c>
      <c r="D2491" s="107" t="s">
        <v>1134</v>
      </c>
      <c r="E2491" s="1" t="s">
        <v>1184</v>
      </c>
      <c r="F2491" s="1" t="s">
        <v>32</v>
      </c>
      <c r="G2491" s="3">
        <v>15000</v>
      </c>
      <c r="H2491" s="58">
        <v>0</v>
      </c>
      <c r="I2491" s="3">
        <v>25</v>
      </c>
      <c r="J2491" s="3">
        <f t="shared" si="509"/>
        <v>430.5</v>
      </c>
      <c r="K2491" s="55">
        <f t="shared" si="510"/>
        <v>1065</v>
      </c>
      <c r="L2491" s="55">
        <f t="shared" si="511"/>
        <v>172.5</v>
      </c>
      <c r="M2491" s="3">
        <f t="shared" si="512"/>
        <v>456</v>
      </c>
      <c r="N2491" s="55">
        <f t="shared" si="513"/>
        <v>1063.5</v>
      </c>
      <c r="O2491" s="5">
        <v>0</v>
      </c>
      <c r="P2491" s="3">
        <f t="shared" si="514"/>
        <v>3187.5</v>
      </c>
      <c r="Q2491" s="3">
        <f t="shared" si="515"/>
        <v>911.5</v>
      </c>
      <c r="R2491" s="3">
        <f t="shared" si="516"/>
        <v>2301</v>
      </c>
      <c r="S2491" s="57">
        <f t="shared" si="517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25">
      <c r="A2492" s="163">
        <v>1428</v>
      </c>
      <c r="B2492" s="120" t="s">
        <v>2612</v>
      </c>
      <c r="C2492" s="1" t="s">
        <v>30</v>
      </c>
      <c r="D2492" s="107" t="s">
        <v>1134</v>
      </c>
      <c r="E2492" s="1" t="s">
        <v>1184</v>
      </c>
      <c r="F2492" s="1" t="s">
        <v>32</v>
      </c>
      <c r="G2492" s="3">
        <v>15000</v>
      </c>
      <c r="H2492" s="58">
        <v>0</v>
      </c>
      <c r="I2492" s="3">
        <v>25</v>
      </c>
      <c r="J2492" s="3">
        <f t="shared" si="509"/>
        <v>430.5</v>
      </c>
      <c r="K2492" s="55">
        <f t="shared" si="510"/>
        <v>1065</v>
      </c>
      <c r="L2492" s="55">
        <f t="shared" si="511"/>
        <v>172.5</v>
      </c>
      <c r="M2492" s="3">
        <f t="shared" si="512"/>
        <v>456</v>
      </c>
      <c r="N2492" s="55">
        <f t="shared" si="513"/>
        <v>1063.5</v>
      </c>
      <c r="O2492" s="5">
        <v>0</v>
      </c>
      <c r="P2492" s="3">
        <f t="shared" si="514"/>
        <v>3187.5</v>
      </c>
      <c r="Q2492" s="3">
        <f t="shared" si="515"/>
        <v>911.5</v>
      </c>
      <c r="R2492" s="3">
        <f t="shared" si="516"/>
        <v>2301</v>
      </c>
      <c r="S2492" s="57">
        <f t="shared" si="517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25">
      <c r="A2493" s="163">
        <v>1429</v>
      </c>
      <c r="B2493" s="2" t="s">
        <v>2613</v>
      </c>
      <c r="C2493" s="1" t="s">
        <v>34</v>
      </c>
      <c r="D2493" s="107" t="s">
        <v>1134</v>
      </c>
      <c r="E2493" s="1" t="s">
        <v>1184</v>
      </c>
      <c r="F2493" s="1" t="s">
        <v>32</v>
      </c>
      <c r="G2493" s="3">
        <v>15000</v>
      </c>
      <c r="H2493" s="58">
        <v>0</v>
      </c>
      <c r="I2493" s="3">
        <v>25</v>
      </c>
      <c r="J2493" s="3">
        <f t="shared" si="509"/>
        <v>430.5</v>
      </c>
      <c r="K2493" s="55">
        <f t="shared" si="510"/>
        <v>1065</v>
      </c>
      <c r="L2493" s="55">
        <f t="shared" si="511"/>
        <v>172.5</v>
      </c>
      <c r="M2493" s="3">
        <f t="shared" si="512"/>
        <v>456</v>
      </c>
      <c r="N2493" s="55">
        <f t="shared" si="513"/>
        <v>1063.5</v>
      </c>
      <c r="O2493" s="5">
        <v>1350.12</v>
      </c>
      <c r="P2493" s="3">
        <f t="shared" si="514"/>
        <v>3187.5</v>
      </c>
      <c r="Q2493" s="3">
        <f t="shared" si="515"/>
        <v>2261.62</v>
      </c>
      <c r="R2493" s="3">
        <f t="shared" si="516"/>
        <v>2301</v>
      </c>
      <c r="S2493" s="57">
        <f t="shared" si="517"/>
        <v>12738.380000000001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25">
      <c r="A2494" s="163">
        <v>1430</v>
      </c>
      <c r="B2494" s="120" t="s">
        <v>2614</v>
      </c>
      <c r="C2494" s="1" t="s">
        <v>34</v>
      </c>
      <c r="D2494" s="107" t="s">
        <v>1134</v>
      </c>
      <c r="E2494" s="1" t="s">
        <v>1184</v>
      </c>
      <c r="F2494" s="1" t="s">
        <v>32</v>
      </c>
      <c r="G2494" s="3">
        <v>15000</v>
      </c>
      <c r="H2494" s="58">
        <v>0</v>
      </c>
      <c r="I2494" s="3">
        <v>25</v>
      </c>
      <c r="J2494" s="3">
        <f t="shared" si="509"/>
        <v>430.5</v>
      </c>
      <c r="K2494" s="55">
        <f t="shared" si="510"/>
        <v>1065</v>
      </c>
      <c r="L2494" s="55">
        <f t="shared" si="511"/>
        <v>172.5</v>
      </c>
      <c r="M2494" s="3">
        <f t="shared" si="512"/>
        <v>456</v>
      </c>
      <c r="N2494" s="55">
        <f t="shared" si="513"/>
        <v>1063.5</v>
      </c>
      <c r="O2494" s="5">
        <v>0</v>
      </c>
      <c r="P2494" s="3">
        <f t="shared" si="514"/>
        <v>3187.5</v>
      </c>
      <c r="Q2494" s="3">
        <f t="shared" si="515"/>
        <v>911.5</v>
      </c>
      <c r="R2494" s="3">
        <f t="shared" si="516"/>
        <v>2301</v>
      </c>
      <c r="S2494" s="57">
        <f t="shared" si="517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25">
      <c r="A2495" s="163">
        <v>1431</v>
      </c>
      <c r="B2495" s="2" t="s">
        <v>2615</v>
      </c>
      <c r="C2495" s="1" t="s">
        <v>34</v>
      </c>
      <c r="D2495" s="107" t="s">
        <v>1134</v>
      </c>
      <c r="E2495" s="1" t="s">
        <v>1184</v>
      </c>
      <c r="F2495" s="1" t="s">
        <v>32</v>
      </c>
      <c r="G2495" s="3">
        <v>15000</v>
      </c>
      <c r="H2495" s="58">
        <v>0</v>
      </c>
      <c r="I2495" s="3">
        <v>25</v>
      </c>
      <c r="J2495" s="3">
        <f t="shared" si="509"/>
        <v>430.5</v>
      </c>
      <c r="K2495" s="55">
        <f t="shared" si="510"/>
        <v>1065</v>
      </c>
      <c r="L2495" s="55">
        <f t="shared" si="511"/>
        <v>172.5</v>
      </c>
      <c r="M2495" s="3">
        <f t="shared" si="512"/>
        <v>456</v>
      </c>
      <c r="N2495" s="55">
        <f t="shared" si="513"/>
        <v>1063.5</v>
      </c>
      <c r="O2495" s="5">
        <v>0</v>
      </c>
      <c r="P2495" s="3">
        <f t="shared" si="514"/>
        <v>3187.5</v>
      </c>
      <c r="Q2495" s="3">
        <f t="shared" si="515"/>
        <v>911.5</v>
      </c>
      <c r="R2495" s="3">
        <f t="shared" si="516"/>
        <v>2301</v>
      </c>
      <c r="S2495" s="57">
        <f t="shared" si="517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25">
      <c r="A2496" s="163">
        <v>1432</v>
      </c>
      <c r="B2496" s="2" t="s">
        <v>2616</v>
      </c>
      <c r="C2496" s="1" t="s">
        <v>34</v>
      </c>
      <c r="D2496" s="107" t="s">
        <v>1134</v>
      </c>
      <c r="E2496" s="1" t="s">
        <v>1184</v>
      </c>
      <c r="F2496" s="1" t="s">
        <v>32</v>
      </c>
      <c r="G2496" s="3">
        <v>15000</v>
      </c>
      <c r="H2496" s="58">
        <v>0</v>
      </c>
      <c r="I2496" s="3">
        <v>25</v>
      </c>
      <c r="J2496" s="3">
        <f t="shared" si="509"/>
        <v>430.5</v>
      </c>
      <c r="K2496" s="55">
        <f t="shared" si="510"/>
        <v>1065</v>
      </c>
      <c r="L2496" s="55">
        <f t="shared" si="511"/>
        <v>172.5</v>
      </c>
      <c r="M2496" s="3">
        <f t="shared" si="512"/>
        <v>456</v>
      </c>
      <c r="N2496" s="55">
        <f t="shared" si="513"/>
        <v>1063.5</v>
      </c>
      <c r="O2496" s="5">
        <v>0</v>
      </c>
      <c r="P2496" s="3">
        <f t="shared" si="514"/>
        <v>3187.5</v>
      </c>
      <c r="Q2496" s="3">
        <f t="shared" si="515"/>
        <v>911.5</v>
      </c>
      <c r="R2496" s="3">
        <f t="shared" si="516"/>
        <v>2301</v>
      </c>
      <c r="S2496" s="57">
        <f t="shared" si="517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25">
      <c r="A2497" s="163">
        <v>1433</v>
      </c>
      <c r="B2497" s="2" t="s">
        <v>2617</v>
      </c>
      <c r="C2497" s="1" t="s">
        <v>34</v>
      </c>
      <c r="D2497" s="107" t="s">
        <v>1134</v>
      </c>
      <c r="E2497" s="1" t="s">
        <v>1184</v>
      </c>
      <c r="F2497" s="1" t="s">
        <v>32</v>
      </c>
      <c r="G2497" s="3">
        <v>15000</v>
      </c>
      <c r="H2497" s="58">
        <v>0</v>
      </c>
      <c r="I2497" s="3">
        <v>25</v>
      </c>
      <c r="J2497" s="3">
        <f t="shared" si="509"/>
        <v>430.5</v>
      </c>
      <c r="K2497" s="55">
        <f t="shared" si="510"/>
        <v>1065</v>
      </c>
      <c r="L2497" s="55">
        <f t="shared" si="511"/>
        <v>172.5</v>
      </c>
      <c r="M2497" s="3">
        <f t="shared" si="512"/>
        <v>456</v>
      </c>
      <c r="N2497" s="55">
        <f t="shared" si="513"/>
        <v>1063.5</v>
      </c>
      <c r="O2497" s="5">
        <v>0</v>
      </c>
      <c r="P2497" s="3">
        <f t="shared" si="514"/>
        <v>3187.5</v>
      </c>
      <c r="Q2497" s="3">
        <f t="shared" si="515"/>
        <v>911.5</v>
      </c>
      <c r="R2497" s="3">
        <f t="shared" si="516"/>
        <v>2301</v>
      </c>
      <c r="S2497" s="57">
        <f t="shared" si="517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25">
      <c r="A2498" s="163">
        <v>1434</v>
      </c>
      <c r="B2498" s="2" t="s">
        <v>2618</v>
      </c>
      <c r="C2498" s="1" t="s">
        <v>34</v>
      </c>
      <c r="D2498" s="107" t="s">
        <v>1134</v>
      </c>
      <c r="E2498" s="1" t="s">
        <v>1184</v>
      </c>
      <c r="F2498" s="1" t="s">
        <v>32</v>
      </c>
      <c r="G2498" s="3">
        <v>15000</v>
      </c>
      <c r="H2498" s="58">
        <v>0</v>
      </c>
      <c r="I2498" s="3">
        <v>25</v>
      </c>
      <c r="J2498" s="3">
        <f t="shared" si="509"/>
        <v>430.5</v>
      </c>
      <c r="K2498" s="55">
        <f t="shared" si="510"/>
        <v>1065</v>
      </c>
      <c r="L2498" s="55">
        <f t="shared" si="511"/>
        <v>172.5</v>
      </c>
      <c r="M2498" s="3">
        <f t="shared" si="512"/>
        <v>456</v>
      </c>
      <c r="N2498" s="55">
        <f t="shared" si="513"/>
        <v>1063.5</v>
      </c>
      <c r="O2498" s="5">
        <v>0</v>
      </c>
      <c r="P2498" s="3">
        <f t="shared" si="514"/>
        <v>3187.5</v>
      </c>
      <c r="Q2498" s="3">
        <f t="shared" si="515"/>
        <v>911.5</v>
      </c>
      <c r="R2498" s="3">
        <f t="shared" si="516"/>
        <v>2301</v>
      </c>
      <c r="S2498" s="57">
        <f t="shared" si="517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25">
      <c r="A2499" s="163">
        <v>1435</v>
      </c>
      <c r="B2499" s="2" t="s">
        <v>2619</v>
      </c>
      <c r="C2499" s="1" t="s">
        <v>34</v>
      </c>
      <c r="D2499" s="107" t="s">
        <v>1134</v>
      </c>
      <c r="E2499" s="1" t="s">
        <v>1184</v>
      </c>
      <c r="F2499" s="1" t="s">
        <v>32</v>
      </c>
      <c r="G2499" s="3">
        <v>15000</v>
      </c>
      <c r="H2499" s="58">
        <v>0</v>
      </c>
      <c r="I2499" s="3">
        <v>25</v>
      </c>
      <c r="J2499" s="3">
        <f t="shared" si="509"/>
        <v>430.5</v>
      </c>
      <c r="K2499" s="55">
        <f t="shared" si="510"/>
        <v>1065</v>
      </c>
      <c r="L2499" s="55">
        <f t="shared" si="511"/>
        <v>172.5</v>
      </c>
      <c r="M2499" s="3">
        <f t="shared" si="512"/>
        <v>456</v>
      </c>
      <c r="N2499" s="55">
        <f t="shared" si="513"/>
        <v>1063.5</v>
      </c>
      <c r="O2499" s="5">
        <v>0</v>
      </c>
      <c r="P2499" s="3">
        <f t="shared" si="514"/>
        <v>3187.5</v>
      </c>
      <c r="Q2499" s="3">
        <f t="shared" si="515"/>
        <v>911.5</v>
      </c>
      <c r="R2499" s="3">
        <f t="shared" si="516"/>
        <v>2301</v>
      </c>
      <c r="S2499" s="57">
        <f t="shared" si="517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25">
      <c r="A2500" s="163">
        <v>1436</v>
      </c>
      <c r="B2500" s="2" t="s">
        <v>2620</v>
      </c>
      <c r="C2500" s="1" t="s">
        <v>34</v>
      </c>
      <c r="D2500" s="107" t="s">
        <v>1134</v>
      </c>
      <c r="E2500" s="1" t="s">
        <v>1184</v>
      </c>
      <c r="F2500" s="1" t="s">
        <v>32</v>
      </c>
      <c r="G2500" s="3">
        <v>15000</v>
      </c>
      <c r="H2500" s="58">
        <v>0</v>
      </c>
      <c r="I2500" s="3">
        <v>25</v>
      </c>
      <c r="J2500" s="3">
        <f t="shared" si="509"/>
        <v>430.5</v>
      </c>
      <c r="K2500" s="55">
        <f t="shared" si="510"/>
        <v>1065</v>
      </c>
      <c r="L2500" s="55">
        <f t="shared" si="511"/>
        <v>172.5</v>
      </c>
      <c r="M2500" s="3">
        <f t="shared" si="512"/>
        <v>456</v>
      </c>
      <c r="N2500" s="55">
        <f t="shared" si="513"/>
        <v>1063.5</v>
      </c>
      <c r="O2500" s="5">
        <v>0</v>
      </c>
      <c r="P2500" s="3">
        <f t="shared" si="514"/>
        <v>3187.5</v>
      </c>
      <c r="Q2500" s="3">
        <f t="shared" si="515"/>
        <v>911.5</v>
      </c>
      <c r="R2500" s="3">
        <f t="shared" si="516"/>
        <v>2301</v>
      </c>
      <c r="S2500" s="57">
        <f t="shared" si="517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25">
      <c r="A2501" s="163">
        <v>1437</v>
      </c>
      <c r="B2501" s="120" t="s">
        <v>2621</v>
      </c>
      <c r="C2501" s="1" t="s">
        <v>34</v>
      </c>
      <c r="D2501" s="107" t="s">
        <v>1134</v>
      </c>
      <c r="E2501" s="1" t="s">
        <v>1184</v>
      </c>
      <c r="F2501" s="1" t="s">
        <v>32</v>
      </c>
      <c r="G2501" s="3">
        <v>15000</v>
      </c>
      <c r="H2501" s="58">
        <v>0</v>
      </c>
      <c r="I2501" s="3">
        <v>25</v>
      </c>
      <c r="J2501" s="3">
        <f t="shared" si="509"/>
        <v>430.5</v>
      </c>
      <c r="K2501" s="55">
        <f t="shared" si="510"/>
        <v>1065</v>
      </c>
      <c r="L2501" s="55">
        <f t="shared" si="511"/>
        <v>172.5</v>
      </c>
      <c r="M2501" s="3">
        <f t="shared" si="512"/>
        <v>456</v>
      </c>
      <c r="N2501" s="55">
        <f t="shared" si="513"/>
        <v>1063.5</v>
      </c>
      <c r="O2501" s="5">
        <v>0</v>
      </c>
      <c r="P2501" s="3">
        <f t="shared" si="514"/>
        <v>3187.5</v>
      </c>
      <c r="Q2501" s="3">
        <f t="shared" si="515"/>
        <v>911.5</v>
      </c>
      <c r="R2501" s="3">
        <f t="shared" si="516"/>
        <v>2301</v>
      </c>
      <c r="S2501" s="57">
        <f t="shared" si="517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25">
      <c r="A2502" s="163">
        <v>1438</v>
      </c>
      <c r="B2502" s="2" t="s">
        <v>2622</v>
      </c>
      <c r="C2502" s="1" t="s">
        <v>34</v>
      </c>
      <c r="D2502" s="107" t="s">
        <v>1134</v>
      </c>
      <c r="E2502" s="1" t="s">
        <v>1184</v>
      </c>
      <c r="F2502" s="1" t="s">
        <v>32</v>
      </c>
      <c r="G2502" s="3">
        <v>15000</v>
      </c>
      <c r="H2502" s="58">
        <v>0</v>
      </c>
      <c r="I2502" s="3">
        <v>25</v>
      </c>
      <c r="J2502" s="3">
        <f t="shared" si="509"/>
        <v>430.5</v>
      </c>
      <c r="K2502" s="55">
        <f t="shared" si="510"/>
        <v>1065</v>
      </c>
      <c r="L2502" s="55">
        <f t="shared" si="511"/>
        <v>172.5</v>
      </c>
      <c r="M2502" s="3">
        <f t="shared" si="512"/>
        <v>456</v>
      </c>
      <c r="N2502" s="55">
        <f t="shared" si="513"/>
        <v>1063.5</v>
      </c>
      <c r="O2502" s="5">
        <v>0</v>
      </c>
      <c r="P2502" s="3">
        <f t="shared" si="514"/>
        <v>3187.5</v>
      </c>
      <c r="Q2502" s="3">
        <f t="shared" si="515"/>
        <v>911.5</v>
      </c>
      <c r="R2502" s="3">
        <f t="shared" si="516"/>
        <v>2301</v>
      </c>
      <c r="S2502" s="57">
        <f t="shared" si="517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25">
      <c r="A2503" s="163">
        <v>1439</v>
      </c>
      <c r="B2503" s="2" t="s">
        <v>2623</v>
      </c>
      <c r="C2503" s="1" t="s">
        <v>34</v>
      </c>
      <c r="D2503" s="107" t="s">
        <v>1134</v>
      </c>
      <c r="E2503" s="1" t="s">
        <v>1184</v>
      </c>
      <c r="F2503" s="1" t="s">
        <v>32</v>
      </c>
      <c r="G2503" s="3">
        <v>15000</v>
      </c>
      <c r="H2503" s="58">
        <v>0</v>
      </c>
      <c r="I2503" s="3">
        <v>25</v>
      </c>
      <c r="J2503" s="3">
        <f t="shared" si="509"/>
        <v>430.5</v>
      </c>
      <c r="K2503" s="55">
        <f t="shared" si="510"/>
        <v>1065</v>
      </c>
      <c r="L2503" s="55">
        <f t="shared" si="511"/>
        <v>172.5</v>
      </c>
      <c r="M2503" s="3">
        <f t="shared" si="512"/>
        <v>456</v>
      </c>
      <c r="N2503" s="55">
        <f t="shared" si="513"/>
        <v>1063.5</v>
      </c>
      <c r="O2503" s="5">
        <v>0</v>
      </c>
      <c r="P2503" s="3">
        <f t="shared" si="514"/>
        <v>3187.5</v>
      </c>
      <c r="Q2503" s="3">
        <f t="shared" si="515"/>
        <v>911.5</v>
      </c>
      <c r="R2503" s="3">
        <f t="shared" si="516"/>
        <v>2301</v>
      </c>
      <c r="S2503" s="57">
        <f t="shared" si="517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25">
      <c r="A2504" s="163">
        <v>1440</v>
      </c>
      <c r="B2504" s="2" t="s">
        <v>2624</v>
      </c>
      <c r="C2504" s="1" t="s">
        <v>34</v>
      </c>
      <c r="D2504" s="107" t="s">
        <v>1134</v>
      </c>
      <c r="E2504" s="1" t="s">
        <v>1184</v>
      </c>
      <c r="F2504" s="1" t="s">
        <v>32</v>
      </c>
      <c r="G2504" s="3">
        <v>15000</v>
      </c>
      <c r="H2504" s="58">
        <v>0</v>
      </c>
      <c r="I2504" s="3">
        <v>25</v>
      </c>
      <c r="J2504" s="3">
        <f t="shared" si="509"/>
        <v>430.5</v>
      </c>
      <c r="K2504" s="55">
        <f t="shared" si="510"/>
        <v>1065</v>
      </c>
      <c r="L2504" s="55">
        <f t="shared" si="511"/>
        <v>172.5</v>
      </c>
      <c r="M2504" s="3">
        <f t="shared" si="512"/>
        <v>456</v>
      </c>
      <c r="N2504" s="55">
        <f t="shared" si="513"/>
        <v>1063.5</v>
      </c>
      <c r="O2504" s="5">
        <v>2700.24</v>
      </c>
      <c r="P2504" s="3">
        <f t="shared" si="514"/>
        <v>3187.5</v>
      </c>
      <c r="Q2504" s="3">
        <f t="shared" si="515"/>
        <v>3611.74</v>
      </c>
      <c r="R2504" s="3">
        <f t="shared" si="516"/>
        <v>2301</v>
      </c>
      <c r="S2504" s="57">
        <f t="shared" si="517"/>
        <v>11388.26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25">
      <c r="A2505" s="163">
        <v>1441</v>
      </c>
      <c r="B2505" s="2" t="s">
        <v>2625</v>
      </c>
      <c r="C2505" s="1" t="s">
        <v>30</v>
      </c>
      <c r="D2505" s="107" t="s">
        <v>1134</v>
      </c>
      <c r="E2505" s="1" t="s">
        <v>1184</v>
      </c>
      <c r="F2505" s="1" t="s">
        <v>32</v>
      </c>
      <c r="G2505" s="3">
        <v>15000</v>
      </c>
      <c r="H2505" s="58">
        <v>0</v>
      </c>
      <c r="I2505" s="3">
        <v>25</v>
      </c>
      <c r="J2505" s="3">
        <f t="shared" si="509"/>
        <v>430.5</v>
      </c>
      <c r="K2505" s="55">
        <f t="shared" si="510"/>
        <v>1065</v>
      </c>
      <c r="L2505" s="55">
        <f t="shared" si="511"/>
        <v>172.5</v>
      </c>
      <c r="M2505" s="3">
        <f t="shared" si="512"/>
        <v>456</v>
      </c>
      <c r="N2505" s="55">
        <f t="shared" si="513"/>
        <v>1063.5</v>
      </c>
      <c r="O2505" s="5">
        <v>0</v>
      </c>
      <c r="P2505" s="3">
        <f t="shared" si="514"/>
        <v>3187.5</v>
      </c>
      <c r="Q2505" s="3">
        <f t="shared" si="515"/>
        <v>911.5</v>
      </c>
      <c r="R2505" s="3">
        <f t="shared" si="516"/>
        <v>2301</v>
      </c>
      <c r="S2505" s="57">
        <f t="shared" si="517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25">
      <c r="A2506" s="163">
        <v>1442</v>
      </c>
      <c r="B2506" s="2" t="s">
        <v>2626</v>
      </c>
      <c r="C2506" s="1" t="s">
        <v>34</v>
      </c>
      <c r="D2506" s="107" t="s">
        <v>1134</v>
      </c>
      <c r="E2506" s="1" t="s">
        <v>1184</v>
      </c>
      <c r="F2506" s="1" t="s">
        <v>32</v>
      </c>
      <c r="G2506" s="3">
        <v>15000</v>
      </c>
      <c r="H2506" s="58">
        <v>0</v>
      </c>
      <c r="I2506" s="3">
        <v>25</v>
      </c>
      <c r="J2506" s="3">
        <f t="shared" si="509"/>
        <v>430.5</v>
      </c>
      <c r="K2506" s="55">
        <f t="shared" si="510"/>
        <v>1065</v>
      </c>
      <c r="L2506" s="55">
        <f t="shared" si="511"/>
        <v>172.5</v>
      </c>
      <c r="M2506" s="3">
        <f t="shared" si="512"/>
        <v>456</v>
      </c>
      <c r="N2506" s="55">
        <f t="shared" si="513"/>
        <v>1063.5</v>
      </c>
      <c r="O2506" s="5">
        <v>0</v>
      </c>
      <c r="P2506" s="3">
        <f t="shared" si="514"/>
        <v>3187.5</v>
      </c>
      <c r="Q2506" s="3">
        <f t="shared" si="515"/>
        <v>911.5</v>
      </c>
      <c r="R2506" s="3">
        <f t="shared" si="516"/>
        <v>2301</v>
      </c>
      <c r="S2506" s="57">
        <f t="shared" si="517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25">
      <c r="A2507" s="163">
        <v>1443</v>
      </c>
      <c r="B2507" s="2" t="s">
        <v>2627</v>
      </c>
      <c r="C2507" s="1" t="s">
        <v>34</v>
      </c>
      <c r="D2507" s="107" t="s">
        <v>1134</v>
      </c>
      <c r="E2507" s="1" t="s">
        <v>1184</v>
      </c>
      <c r="F2507" s="1" t="s">
        <v>32</v>
      </c>
      <c r="G2507" s="3">
        <v>15000</v>
      </c>
      <c r="H2507" s="58">
        <v>0</v>
      </c>
      <c r="I2507" s="3">
        <v>25</v>
      </c>
      <c r="J2507" s="3">
        <f t="shared" si="509"/>
        <v>430.5</v>
      </c>
      <c r="K2507" s="55">
        <f t="shared" si="510"/>
        <v>1065</v>
      </c>
      <c r="L2507" s="55">
        <f t="shared" si="511"/>
        <v>172.5</v>
      </c>
      <c r="M2507" s="3">
        <f t="shared" si="512"/>
        <v>456</v>
      </c>
      <c r="N2507" s="55">
        <f t="shared" si="513"/>
        <v>1063.5</v>
      </c>
      <c r="O2507" s="5">
        <v>2700.24</v>
      </c>
      <c r="P2507" s="3">
        <f t="shared" si="514"/>
        <v>3187.5</v>
      </c>
      <c r="Q2507" s="3">
        <f t="shared" si="515"/>
        <v>3611.74</v>
      </c>
      <c r="R2507" s="3">
        <f t="shared" si="516"/>
        <v>2301</v>
      </c>
      <c r="S2507" s="57">
        <f t="shared" si="517"/>
        <v>11388.26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25">
      <c r="A2508" s="163">
        <v>1444</v>
      </c>
      <c r="B2508" s="2" t="s">
        <v>2628</v>
      </c>
      <c r="C2508" s="1" t="s">
        <v>34</v>
      </c>
      <c r="D2508" s="107" t="s">
        <v>1134</v>
      </c>
      <c r="E2508" s="1" t="s">
        <v>1184</v>
      </c>
      <c r="F2508" s="1" t="s">
        <v>32</v>
      </c>
      <c r="G2508" s="3">
        <v>15000</v>
      </c>
      <c r="H2508" s="58">
        <v>0</v>
      </c>
      <c r="I2508" s="3">
        <v>25</v>
      </c>
      <c r="J2508" s="3">
        <f t="shared" si="509"/>
        <v>430.5</v>
      </c>
      <c r="K2508" s="55">
        <f t="shared" si="510"/>
        <v>1065</v>
      </c>
      <c r="L2508" s="55">
        <f t="shared" si="511"/>
        <v>172.5</v>
      </c>
      <c r="M2508" s="3">
        <f t="shared" si="512"/>
        <v>456</v>
      </c>
      <c r="N2508" s="55">
        <f t="shared" si="513"/>
        <v>1063.5</v>
      </c>
      <c r="O2508" s="5">
        <v>0</v>
      </c>
      <c r="P2508" s="3">
        <f t="shared" si="514"/>
        <v>3187.5</v>
      </c>
      <c r="Q2508" s="3">
        <f t="shared" si="515"/>
        <v>911.5</v>
      </c>
      <c r="R2508" s="3">
        <f t="shared" si="516"/>
        <v>2301</v>
      </c>
      <c r="S2508" s="57">
        <f t="shared" si="517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25">
      <c r="A2509" s="163">
        <v>1445</v>
      </c>
      <c r="B2509" s="2" t="s">
        <v>2629</v>
      </c>
      <c r="C2509" s="1" t="s">
        <v>34</v>
      </c>
      <c r="D2509" s="107" t="s">
        <v>1134</v>
      </c>
      <c r="E2509" s="1" t="s">
        <v>1184</v>
      </c>
      <c r="F2509" s="1" t="s">
        <v>32</v>
      </c>
      <c r="G2509" s="3">
        <v>15000</v>
      </c>
      <c r="H2509" s="58">
        <v>0</v>
      </c>
      <c r="I2509" s="3">
        <v>25</v>
      </c>
      <c r="J2509" s="3">
        <f t="shared" si="509"/>
        <v>430.5</v>
      </c>
      <c r="K2509" s="55">
        <f t="shared" si="510"/>
        <v>1065</v>
      </c>
      <c r="L2509" s="55">
        <f t="shared" si="511"/>
        <v>172.5</v>
      </c>
      <c r="M2509" s="3">
        <f t="shared" si="512"/>
        <v>456</v>
      </c>
      <c r="N2509" s="55">
        <f t="shared" si="513"/>
        <v>1063.5</v>
      </c>
      <c r="O2509" s="5">
        <v>0</v>
      </c>
      <c r="P2509" s="3">
        <f t="shared" si="514"/>
        <v>3187.5</v>
      </c>
      <c r="Q2509" s="3">
        <f t="shared" si="515"/>
        <v>911.5</v>
      </c>
      <c r="R2509" s="3">
        <f t="shared" si="516"/>
        <v>2301</v>
      </c>
      <c r="S2509" s="57">
        <f t="shared" si="517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25">
      <c r="A2510" s="163">
        <v>1446</v>
      </c>
      <c r="B2510" s="2" t="s">
        <v>2630</v>
      </c>
      <c r="C2510" s="1" t="s">
        <v>34</v>
      </c>
      <c r="D2510" s="107" t="s">
        <v>1134</v>
      </c>
      <c r="E2510" s="1" t="s">
        <v>1184</v>
      </c>
      <c r="F2510" s="1" t="s">
        <v>32</v>
      </c>
      <c r="G2510" s="3">
        <v>15000</v>
      </c>
      <c r="H2510" s="58">
        <v>0</v>
      </c>
      <c r="I2510" s="3">
        <v>25</v>
      </c>
      <c r="J2510" s="3">
        <f t="shared" si="509"/>
        <v>430.5</v>
      </c>
      <c r="K2510" s="55">
        <f t="shared" si="510"/>
        <v>1065</v>
      </c>
      <c r="L2510" s="55">
        <f t="shared" si="511"/>
        <v>172.5</v>
      </c>
      <c r="M2510" s="3">
        <f t="shared" si="512"/>
        <v>456</v>
      </c>
      <c r="N2510" s="55">
        <f t="shared" si="513"/>
        <v>1063.5</v>
      </c>
      <c r="O2510" s="5">
        <v>0</v>
      </c>
      <c r="P2510" s="3">
        <f t="shared" si="514"/>
        <v>3187.5</v>
      </c>
      <c r="Q2510" s="3">
        <f t="shared" si="515"/>
        <v>911.5</v>
      </c>
      <c r="R2510" s="3">
        <f t="shared" si="516"/>
        <v>2301</v>
      </c>
      <c r="S2510" s="57">
        <f t="shared" si="517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25">
      <c r="A2511" s="163">
        <v>1447</v>
      </c>
      <c r="B2511" s="2" t="s">
        <v>2631</v>
      </c>
      <c r="C2511" s="1" t="s">
        <v>34</v>
      </c>
      <c r="D2511" s="107" t="s">
        <v>1134</v>
      </c>
      <c r="E2511" s="1" t="s">
        <v>1184</v>
      </c>
      <c r="F2511" s="1" t="s">
        <v>32</v>
      </c>
      <c r="G2511" s="3">
        <v>15000</v>
      </c>
      <c r="H2511" s="58">
        <v>0</v>
      </c>
      <c r="I2511" s="3">
        <v>25</v>
      </c>
      <c r="J2511" s="3">
        <f t="shared" si="509"/>
        <v>430.5</v>
      </c>
      <c r="K2511" s="55">
        <f t="shared" si="510"/>
        <v>1065</v>
      </c>
      <c r="L2511" s="55">
        <f t="shared" si="511"/>
        <v>172.5</v>
      </c>
      <c r="M2511" s="3">
        <f t="shared" si="512"/>
        <v>456</v>
      </c>
      <c r="N2511" s="55">
        <f t="shared" si="513"/>
        <v>1063.5</v>
      </c>
      <c r="O2511" s="5">
        <v>0</v>
      </c>
      <c r="P2511" s="3">
        <f t="shared" si="514"/>
        <v>3187.5</v>
      </c>
      <c r="Q2511" s="3">
        <f t="shared" si="515"/>
        <v>911.5</v>
      </c>
      <c r="R2511" s="3">
        <f t="shared" si="516"/>
        <v>2301</v>
      </c>
      <c r="S2511" s="57">
        <f t="shared" si="517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25">
      <c r="A2512" s="163">
        <v>1448</v>
      </c>
      <c r="B2512" s="2" t="s">
        <v>2632</v>
      </c>
      <c r="C2512" s="1" t="s">
        <v>34</v>
      </c>
      <c r="D2512" s="107" t="s">
        <v>1134</v>
      </c>
      <c r="E2512" s="1" t="s">
        <v>1184</v>
      </c>
      <c r="F2512" s="1" t="s">
        <v>32</v>
      </c>
      <c r="G2512" s="3">
        <v>15000</v>
      </c>
      <c r="H2512" s="58">
        <v>0</v>
      </c>
      <c r="I2512" s="3">
        <v>25</v>
      </c>
      <c r="J2512" s="3">
        <f t="shared" si="509"/>
        <v>430.5</v>
      </c>
      <c r="K2512" s="55">
        <f t="shared" si="510"/>
        <v>1065</v>
      </c>
      <c r="L2512" s="55">
        <f t="shared" si="511"/>
        <v>172.5</v>
      </c>
      <c r="M2512" s="3">
        <f t="shared" si="512"/>
        <v>456</v>
      </c>
      <c r="N2512" s="55">
        <f t="shared" si="513"/>
        <v>1063.5</v>
      </c>
      <c r="O2512" s="5">
        <v>0</v>
      </c>
      <c r="P2512" s="3">
        <f t="shared" si="514"/>
        <v>3187.5</v>
      </c>
      <c r="Q2512" s="3">
        <f t="shared" si="515"/>
        <v>911.5</v>
      </c>
      <c r="R2512" s="3">
        <f t="shared" si="516"/>
        <v>2301</v>
      </c>
      <c r="S2512" s="57">
        <f t="shared" si="517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25">
      <c r="A2513" s="163">
        <v>1449</v>
      </c>
      <c r="B2513" s="2" t="s">
        <v>2633</v>
      </c>
      <c r="C2513" s="1" t="s">
        <v>30</v>
      </c>
      <c r="D2513" s="107" t="s">
        <v>1134</v>
      </c>
      <c r="E2513" s="1" t="s">
        <v>1184</v>
      </c>
      <c r="F2513" s="1" t="s">
        <v>32</v>
      </c>
      <c r="G2513" s="3">
        <v>15000</v>
      </c>
      <c r="H2513" s="58">
        <v>0</v>
      </c>
      <c r="I2513" s="3">
        <v>25</v>
      </c>
      <c r="J2513" s="3">
        <f t="shared" si="509"/>
        <v>430.5</v>
      </c>
      <c r="K2513" s="55">
        <f t="shared" si="510"/>
        <v>1065</v>
      </c>
      <c r="L2513" s="55">
        <f t="shared" si="511"/>
        <v>172.5</v>
      </c>
      <c r="M2513" s="3">
        <f t="shared" si="512"/>
        <v>456</v>
      </c>
      <c r="N2513" s="55">
        <f t="shared" si="513"/>
        <v>1063.5</v>
      </c>
      <c r="O2513" s="5">
        <v>0</v>
      </c>
      <c r="P2513" s="3">
        <f t="shared" si="514"/>
        <v>3187.5</v>
      </c>
      <c r="Q2513" s="3">
        <f t="shared" si="515"/>
        <v>911.5</v>
      </c>
      <c r="R2513" s="3">
        <f t="shared" si="516"/>
        <v>2301</v>
      </c>
      <c r="S2513" s="57">
        <f t="shared" si="517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25">
      <c r="A2514" s="163">
        <v>1450</v>
      </c>
      <c r="B2514" s="2" t="s">
        <v>2634</v>
      </c>
      <c r="C2514" s="1" t="s">
        <v>34</v>
      </c>
      <c r="D2514" s="107" t="s">
        <v>1134</v>
      </c>
      <c r="E2514" s="1" t="s">
        <v>1184</v>
      </c>
      <c r="F2514" s="1" t="s">
        <v>32</v>
      </c>
      <c r="G2514" s="3">
        <v>15000</v>
      </c>
      <c r="H2514" s="58">
        <v>0</v>
      </c>
      <c r="I2514" s="3">
        <v>25</v>
      </c>
      <c r="J2514" s="3">
        <f t="shared" si="509"/>
        <v>430.5</v>
      </c>
      <c r="K2514" s="55">
        <f t="shared" si="510"/>
        <v>1065</v>
      </c>
      <c r="L2514" s="55">
        <f t="shared" si="511"/>
        <v>172.5</v>
      </c>
      <c r="M2514" s="3">
        <f t="shared" si="512"/>
        <v>456</v>
      </c>
      <c r="N2514" s="55">
        <f t="shared" si="513"/>
        <v>1063.5</v>
      </c>
      <c r="O2514" s="5">
        <v>0</v>
      </c>
      <c r="P2514" s="3">
        <f t="shared" si="514"/>
        <v>3187.5</v>
      </c>
      <c r="Q2514" s="3">
        <f t="shared" si="515"/>
        <v>911.5</v>
      </c>
      <c r="R2514" s="3">
        <f t="shared" si="516"/>
        <v>2301</v>
      </c>
      <c r="S2514" s="57">
        <f t="shared" si="517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25">
      <c r="A2515" s="163">
        <v>1451</v>
      </c>
      <c r="B2515" s="120" t="s">
        <v>2635</v>
      </c>
      <c r="C2515" s="1" t="s">
        <v>34</v>
      </c>
      <c r="D2515" s="107" t="s">
        <v>1134</v>
      </c>
      <c r="E2515" s="1" t="s">
        <v>1184</v>
      </c>
      <c r="F2515" s="1" t="s">
        <v>32</v>
      </c>
      <c r="G2515" s="3">
        <v>15000</v>
      </c>
      <c r="H2515" s="58">
        <v>0</v>
      </c>
      <c r="I2515" s="3">
        <v>25</v>
      </c>
      <c r="J2515" s="3">
        <f t="shared" si="509"/>
        <v>430.5</v>
      </c>
      <c r="K2515" s="55">
        <f t="shared" si="510"/>
        <v>1065</v>
      </c>
      <c r="L2515" s="55">
        <f t="shared" si="511"/>
        <v>172.5</v>
      </c>
      <c r="M2515" s="3">
        <f t="shared" si="512"/>
        <v>456</v>
      </c>
      <c r="N2515" s="55">
        <f t="shared" si="513"/>
        <v>1063.5</v>
      </c>
      <c r="O2515" s="5">
        <v>0</v>
      </c>
      <c r="P2515" s="3">
        <f t="shared" si="514"/>
        <v>3187.5</v>
      </c>
      <c r="Q2515" s="3">
        <f t="shared" si="515"/>
        <v>911.5</v>
      </c>
      <c r="R2515" s="3">
        <f t="shared" si="516"/>
        <v>2301</v>
      </c>
      <c r="S2515" s="57">
        <f t="shared" si="517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25">
      <c r="A2516" s="163">
        <v>1452</v>
      </c>
      <c r="B2516" s="2" t="s">
        <v>2636</v>
      </c>
      <c r="C2516" s="1" t="s">
        <v>34</v>
      </c>
      <c r="D2516" s="107" t="s">
        <v>1134</v>
      </c>
      <c r="E2516" s="1" t="s">
        <v>1184</v>
      </c>
      <c r="F2516" s="1" t="s">
        <v>32</v>
      </c>
      <c r="G2516" s="3">
        <v>15000</v>
      </c>
      <c r="H2516" s="58">
        <v>0</v>
      </c>
      <c r="I2516" s="3">
        <v>25</v>
      </c>
      <c r="J2516" s="3">
        <f t="shared" si="509"/>
        <v>430.5</v>
      </c>
      <c r="K2516" s="55">
        <f t="shared" si="510"/>
        <v>1065</v>
      </c>
      <c r="L2516" s="55">
        <f t="shared" si="511"/>
        <v>172.5</v>
      </c>
      <c r="M2516" s="3">
        <f t="shared" si="512"/>
        <v>456</v>
      </c>
      <c r="N2516" s="55">
        <f t="shared" si="513"/>
        <v>1063.5</v>
      </c>
      <c r="O2516" s="5">
        <v>0</v>
      </c>
      <c r="P2516" s="3">
        <f t="shared" si="514"/>
        <v>3187.5</v>
      </c>
      <c r="Q2516" s="3">
        <f t="shared" si="515"/>
        <v>911.5</v>
      </c>
      <c r="R2516" s="3">
        <f t="shared" si="516"/>
        <v>2301</v>
      </c>
      <c r="S2516" s="57">
        <f t="shared" si="517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25">
      <c r="A2517" s="163">
        <v>1453</v>
      </c>
      <c r="B2517" s="2" t="s">
        <v>2637</v>
      </c>
      <c r="C2517" s="1" t="s">
        <v>30</v>
      </c>
      <c r="D2517" s="107" t="s">
        <v>1134</v>
      </c>
      <c r="E2517" s="1" t="s">
        <v>1184</v>
      </c>
      <c r="F2517" s="1" t="s">
        <v>32</v>
      </c>
      <c r="G2517" s="3">
        <v>15000</v>
      </c>
      <c r="H2517" s="58">
        <v>0</v>
      </c>
      <c r="I2517" s="3">
        <v>25</v>
      </c>
      <c r="J2517" s="3">
        <f t="shared" si="509"/>
        <v>430.5</v>
      </c>
      <c r="K2517" s="55">
        <f t="shared" si="510"/>
        <v>1065</v>
      </c>
      <c r="L2517" s="55">
        <f t="shared" si="511"/>
        <v>172.5</v>
      </c>
      <c r="M2517" s="3">
        <f t="shared" si="512"/>
        <v>456</v>
      </c>
      <c r="N2517" s="55">
        <f t="shared" si="513"/>
        <v>1063.5</v>
      </c>
      <c r="O2517" s="5">
        <v>0</v>
      </c>
      <c r="P2517" s="3">
        <f t="shared" si="514"/>
        <v>3187.5</v>
      </c>
      <c r="Q2517" s="3">
        <f t="shared" si="515"/>
        <v>911.5</v>
      </c>
      <c r="R2517" s="3">
        <f t="shared" si="516"/>
        <v>2301</v>
      </c>
      <c r="S2517" s="57">
        <f t="shared" si="517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25">
      <c r="A2518" s="163">
        <v>1454</v>
      </c>
      <c r="B2518" s="2" t="s">
        <v>2638</v>
      </c>
      <c r="C2518" s="1" t="s">
        <v>30</v>
      </c>
      <c r="D2518" s="107" t="s">
        <v>1134</v>
      </c>
      <c r="E2518" s="1" t="s">
        <v>1184</v>
      </c>
      <c r="F2518" s="1" t="s">
        <v>32</v>
      </c>
      <c r="G2518" s="3">
        <v>15000</v>
      </c>
      <c r="H2518" s="58">
        <v>0</v>
      </c>
      <c r="I2518" s="3">
        <v>25</v>
      </c>
      <c r="J2518" s="3">
        <f t="shared" si="509"/>
        <v>430.5</v>
      </c>
      <c r="K2518" s="55">
        <f t="shared" si="510"/>
        <v>1065</v>
      </c>
      <c r="L2518" s="55">
        <f t="shared" si="511"/>
        <v>172.5</v>
      </c>
      <c r="M2518" s="3">
        <f t="shared" si="512"/>
        <v>456</v>
      </c>
      <c r="N2518" s="55">
        <f t="shared" si="513"/>
        <v>1063.5</v>
      </c>
      <c r="O2518" s="5">
        <v>0</v>
      </c>
      <c r="P2518" s="3">
        <f t="shared" si="514"/>
        <v>3187.5</v>
      </c>
      <c r="Q2518" s="3">
        <f t="shared" si="515"/>
        <v>911.5</v>
      </c>
      <c r="R2518" s="3">
        <f t="shared" si="516"/>
        <v>2301</v>
      </c>
      <c r="S2518" s="57">
        <f t="shared" si="517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25">
      <c r="A2519" s="163">
        <v>1455</v>
      </c>
      <c r="B2519" s="2" t="s">
        <v>2639</v>
      </c>
      <c r="C2519" s="1" t="s">
        <v>34</v>
      </c>
      <c r="D2519" s="107" t="s">
        <v>1134</v>
      </c>
      <c r="E2519" s="1" t="s">
        <v>1184</v>
      </c>
      <c r="F2519" s="1" t="s">
        <v>32</v>
      </c>
      <c r="G2519" s="3">
        <v>15000</v>
      </c>
      <c r="H2519" s="58">
        <v>0</v>
      </c>
      <c r="I2519" s="3">
        <v>25</v>
      </c>
      <c r="J2519" s="3">
        <f t="shared" si="509"/>
        <v>430.5</v>
      </c>
      <c r="K2519" s="55">
        <f t="shared" si="510"/>
        <v>1065</v>
      </c>
      <c r="L2519" s="55">
        <f t="shared" si="511"/>
        <v>172.5</v>
      </c>
      <c r="M2519" s="3">
        <f t="shared" si="512"/>
        <v>456</v>
      </c>
      <c r="N2519" s="55">
        <f t="shared" si="513"/>
        <v>1063.5</v>
      </c>
      <c r="O2519" s="5">
        <v>0</v>
      </c>
      <c r="P2519" s="3">
        <f t="shared" si="514"/>
        <v>3187.5</v>
      </c>
      <c r="Q2519" s="3">
        <f t="shared" si="515"/>
        <v>911.5</v>
      </c>
      <c r="R2519" s="3">
        <f t="shared" si="516"/>
        <v>2301</v>
      </c>
      <c r="S2519" s="57">
        <f t="shared" si="517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25">
      <c r="A2520" s="163">
        <v>1456</v>
      </c>
      <c r="B2520" s="2" t="s">
        <v>2640</v>
      </c>
      <c r="C2520" s="1" t="s">
        <v>30</v>
      </c>
      <c r="D2520" s="107" t="s">
        <v>1134</v>
      </c>
      <c r="E2520" s="1" t="s">
        <v>1184</v>
      </c>
      <c r="F2520" s="1" t="s">
        <v>32</v>
      </c>
      <c r="G2520" s="3">
        <v>15000</v>
      </c>
      <c r="H2520" s="58">
        <v>0</v>
      </c>
      <c r="I2520" s="3">
        <v>25</v>
      </c>
      <c r="J2520" s="3">
        <f t="shared" si="509"/>
        <v>430.5</v>
      </c>
      <c r="K2520" s="55">
        <f t="shared" si="510"/>
        <v>1065</v>
      </c>
      <c r="L2520" s="55">
        <f t="shared" si="511"/>
        <v>172.5</v>
      </c>
      <c r="M2520" s="3">
        <f t="shared" si="512"/>
        <v>456</v>
      </c>
      <c r="N2520" s="55">
        <f t="shared" si="513"/>
        <v>1063.5</v>
      </c>
      <c r="O2520" s="5">
        <v>0</v>
      </c>
      <c r="P2520" s="3">
        <f t="shared" si="514"/>
        <v>3187.5</v>
      </c>
      <c r="Q2520" s="3">
        <f t="shared" si="515"/>
        <v>911.5</v>
      </c>
      <c r="R2520" s="3">
        <f t="shared" si="516"/>
        <v>2301</v>
      </c>
      <c r="S2520" s="57">
        <f t="shared" si="517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25">
      <c r="A2521" s="163">
        <v>1457</v>
      </c>
      <c r="B2521" s="120" t="s">
        <v>2641</v>
      </c>
      <c r="C2521" s="1" t="s">
        <v>34</v>
      </c>
      <c r="D2521" s="107" t="s">
        <v>1134</v>
      </c>
      <c r="E2521" s="1" t="s">
        <v>1184</v>
      </c>
      <c r="F2521" s="1" t="s">
        <v>32</v>
      </c>
      <c r="G2521" s="3">
        <v>15000</v>
      </c>
      <c r="H2521" s="58">
        <v>0</v>
      </c>
      <c r="I2521" s="3">
        <v>25</v>
      </c>
      <c r="J2521" s="3">
        <f t="shared" si="509"/>
        <v>430.5</v>
      </c>
      <c r="K2521" s="55">
        <f t="shared" si="510"/>
        <v>1065</v>
      </c>
      <c r="L2521" s="55">
        <f t="shared" si="511"/>
        <v>172.5</v>
      </c>
      <c r="M2521" s="3">
        <f t="shared" si="512"/>
        <v>456</v>
      </c>
      <c r="N2521" s="55">
        <f t="shared" si="513"/>
        <v>1063.5</v>
      </c>
      <c r="O2521" s="5">
        <v>0</v>
      </c>
      <c r="P2521" s="3">
        <f t="shared" si="514"/>
        <v>3187.5</v>
      </c>
      <c r="Q2521" s="3">
        <f t="shared" si="515"/>
        <v>911.5</v>
      </c>
      <c r="R2521" s="3">
        <f t="shared" si="516"/>
        <v>2301</v>
      </c>
      <c r="S2521" s="57">
        <f t="shared" si="517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25">
      <c r="A2522" s="163">
        <v>1458</v>
      </c>
      <c r="B2522" s="120" t="s">
        <v>2642</v>
      </c>
      <c r="C2522" s="1" t="s">
        <v>34</v>
      </c>
      <c r="D2522" s="107" t="s">
        <v>1134</v>
      </c>
      <c r="E2522" s="1" t="s">
        <v>1184</v>
      </c>
      <c r="F2522" s="1" t="s">
        <v>32</v>
      </c>
      <c r="G2522" s="3">
        <v>15000</v>
      </c>
      <c r="H2522" s="58">
        <v>0</v>
      </c>
      <c r="I2522" s="3">
        <v>25</v>
      </c>
      <c r="J2522" s="3">
        <f t="shared" si="509"/>
        <v>430.5</v>
      </c>
      <c r="K2522" s="55">
        <f t="shared" si="510"/>
        <v>1065</v>
      </c>
      <c r="L2522" s="55">
        <f t="shared" si="511"/>
        <v>172.5</v>
      </c>
      <c r="M2522" s="3">
        <f t="shared" si="512"/>
        <v>456</v>
      </c>
      <c r="N2522" s="55">
        <f t="shared" si="513"/>
        <v>1063.5</v>
      </c>
      <c r="O2522" s="5">
        <v>0</v>
      </c>
      <c r="P2522" s="3">
        <f t="shared" si="514"/>
        <v>3187.5</v>
      </c>
      <c r="Q2522" s="3">
        <f t="shared" si="515"/>
        <v>911.5</v>
      </c>
      <c r="R2522" s="3">
        <f t="shared" si="516"/>
        <v>2301</v>
      </c>
      <c r="S2522" s="57">
        <f t="shared" si="517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25">
      <c r="A2523" s="163">
        <v>1459</v>
      </c>
      <c r="B2523" s="120" t="s">
        <v>2643</v>
      </c>
      <c r="C2523" s="1" t="s">
        <v>34</v>
      </c>
      <c r="D2523" s="107" t="s">
        <v>1134</v>
      </c>
      <c r="E2523" s="1" t="s">
        <v>1184</v>
      </c>
      <c r="F2523" s="1" t="s">
        <v>32</v>
      </c>
      <c r="G2523" s="3">
        <v>15000</v>
      </c>
      <c r="H2523" s="58">
        <v>0</v>
      </c>
      <c r="I2523" s="3">
        <v>25</v>
      </c>
      <c r="J2523" s="3">
        <f t="shared" si="509"/>
        <v>430.5</v>
      </c>
      <c r="K2523" s="55">
        <f t="shared" si="510"/>
        <v>1065</v>
      </c>
      <c r="L2523" s="55">
        <f t="shared" si="511"/>
        <v>172.5</v>
      </c>
      <c r="M2523" s="3">
        <f t="shared" si="512"/>
        <v>456</v>
      </c>
      <c r="N2523" s="55">
        <f t="shared" si="513"/>
        <v>1063.5</v>
      </c>
      <c r="O2523" s="5">
        <v>0</v>
      </c>
      <c r="P2523" s="3">
        <f t="shared" si="514"/>
        <v>3187.5</v>
      </c>
      <c r="Q2523" s="3">
        <f t="shared" si="515"/>
        <v>911.5</v>
      </c>
      <c r="R2523" s="3">
        <f t="shared" si="516"/>
        <v>2301</v>
      </c>
      <c r="S2523" s="57">
        <f t="shared" si="517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25">
      <c r="A2524" s="163">
        <v>1460</v>
      </c>
      <c r="B2524" s="2" t="s">
        <v>2644</v>
      </c>
      <c r="C2524" s="1" t="s">
        <v>34</v>
      </c>
      <c r="D2524" s="107" t="s">
        <v>1134</v>
      </c>
      <c r="E2524" s="1" t="s">
        <v>1184</v>
      </c>
      <c r="F2524" s="1" t="s">
        <v>32</v>
      </c>
      <c r="G2524" s="3">
        <v>15000</v>
      </c>
      <c r="H2524" s="58">
        <v>0</v>
      </c>
      <c r="I2524" s="3">
        <v>25</v>
      </c>
      <c r="J2524" s="3">
        <f t="shared" si="509"/>
        <v>430.5</v>
      </c>
      <c r="K2524" s="55">
        <f t="shared" si="510"/>
        <v>1065</v>
      </c>
      <c r="L2524" s="55">
        <f t="shared" si="511"/>
        <v>172.5</v>
      </c>
      <c r="M2524" s="3">
        <f t="shared" si="512"/>
        <v>456</v>
      </c>
      <c r="N2524" s="55">
        <f t="shared" si="513"/>
        <v>1063.5</v>
      </c>
      <c r="O2524" s="5">
        <v>0</v>
      </c>
      <c r="P2524" s="3">
        <f t="shared" si="514"/>
        <v>3187.5</v>
      </c>
      <c r="Q2524" s="3">
        <f t="shared" si="515"/>
        <v>911.5</v>
      </c>
      <c r="R2524" s="3">
        <f t="shared" si="516"/>
        <v>2301</v>
      </c>
      <c r="S2524" s="57">
        <f t="shared" si="517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25">
      <c r="A2525" s="163">
        <v>1461</v>
      </c>
      <c r="B2525" s="106" t="s">
        <v>2645</v>
      </c>
      <c r="C2525" s="1" t="s">
        <v>34</v>
      </c>
      <c r="D2525" s="107" t="s">
        <v>1134</v>
      </c>
      <c r="E2525" s="1" t="s">
        <v>1184</v>
      </c>
      <c r="F2525" s="1" t="s">
        <v>32</v>
      </c>
      <c r="G2525" s="3">
        <v>15000</v>
      </c>
      <c r="H2525" s="58">
        <v>0</v>
      </c>
      <c r="I2525" s="3">
        <v>25</v>
      </c>
      <c r="J2525" s="3">
        <f t="shared" si="509"/>
        <v>430.5</v>
      </c>
      <c r="K2525" s="55">
        <f t="shared" si="510"/>
        <v>1065</v>
      </c>
      <c r="L2525" s="55">
        <f t="shared" si="511"/>
        <v>172.5</v>
      </c>
      <c r="M2525" s="3">
        <f t="shared" si="512"/>
        <v>456</v>
      </c>
      <c r="N2525" s="55">
        <f t="shared" si="513"/>
        <v>1063.5</v>
      </c>
      <c r="O2525" s="5">
        <v>0</v>
      </c>
      <c r="P2525" s="3">
        <f t="shared" si="514"/>
        <v>3187.5</v>
      </c>
      <c r="Q2525" s="3">
        <f t="shared" si="515"/>
        <v>911.5</v>
      </c>
      <c r="R2525" s="3">
        <f t="shared" si="516"/>
        <v>2301</v>
      </c>
      <c r="S2525" s="57">
        <f t="shared" si="517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25">
      <c r="A2526" s="163">
        <v>1462</v>
      </c>
      <c r="B2526" s="120" t="s">
        <v>2646</v>
      </c>
      <c r="C2526" s="1" t="s">
        <v>34</v>
      </c>
      <c r="D2526" s="107" t="s">
        <v>1134</v>
      </c>
      <c r="E2526" s="1" t="s">
        <v>1184</v>
      </c>
      <c r="F2526" s="1" t="s">
        <v>32</v>
      </c>
      <c r="G2526" s="3">
        <v>15000</v>
      </c>
      <c r="H2526" s="58">
        <v>0</v>
      </c>
      <c r="I2526" s="3">
        <v>25</v>
      </c>
      <c r="J2526" s="3">
        <f t="shared" si="509"/>
        <v>430.5</v>
      </c>
      <c r="K2526" s="55">
        <f t="shared" si="510"/>
        <v>1065</v>
      </c>
      <c r="L2526" s="55">
        <f t="shared" si="511"/>
        <v>172.5</v>
      </c>
      <c r="M2526" s="3">
        <f t="shared" si="512"/>
        <v>456</v>
      </c>
      <c r="N2526" s="55">
        <f t="shared" si="513"/>
        <v>1063.5</v>
      </c>
      <c r="O2526" s="5">
        <v>0</v>
      </c>
      <c r="P2526" s="3">
        <f t="shared" si="514"/>
        <v>3187.5</v>
      </c>
      <c r="Q2526" s="3">
        <f t="shared" si="515"/>
        <v>911.5</v>
      </c>
      <c r="R2526" s="3">
        <f t="shared" si="516"/>
        <v>2301</v>
      </c>
      <c r="S2526" s="57">
        <f t="shared" si="517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25">
      <c r="A2527" s="163">
        <v>1463</v>
      </c>
      <c r="B2527" s="2" t="s">
        <v>2647</v>
      </c>
      <c r="C2527" s="1" t="s">
        <v>34</v>
      </c>
      <c r="D2527" s="107" t="s">
        <v>1134</v>
      </c>
      <c r="E2527" s="1" t="s">
        <v>1184</v>
      </c>
      <c r="F2527" s="1" t="s">
        <v>32</v>
      </c>
      <c r="G2527" s="3">
        <v>15000</v>
      </c>
      <c r="H2527" s="58">
        <v>0</v>
      </c>
      <c r="I2527" s="3">
        <v>25</v>
      </c>
      <c r="J2527" s="3">
        <f t="shared" si="509"/>
        <v>430.5</v>
      </c>
      <c r="K2527" s="55">
        <f t="shared" si="510"/>
        <v>1065</v>
      </c>
      <c r="L2527" s="55">
        <f t="shared" si="511"/>
        <v>172.5</v>
      </c>
      <c r="M2527" s="3">
        <f t="shared" si="512"/>
        <v>456</v>
      </c>
      <c r="N2527" s="55">
        <f t="shared" si="513"/>
        <v>1063.5</v>
      </c>
      <c r="O2527" s="5">
        <v>0</v>
      </c>
      <c r="P2527" s="3">
        <f t="shared" si="514"/>
        <v>3187.5</v>
      </c>
      <c r="Q2527" s="3">
        <f t="shared" si="515"/>
        <v>911.5</v>
      </c>
      <c r="R2527" s="3">
        <f t="shared" si="516"/>
        <v>2301</v>
      </c>
      <c r="S2527" s="57">
        <f t="shared" si="517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25">
      <c r="A2528" s="163">
        <v>1464</v>
      </c>
      <c r="B2528" s="2" t="s">
        <v>2648</v>
      </c>
      <c r="C2528" s="1" t="s">
        <v>34</v>
      </c>
      <c r="D2528" s="107" t="s">
        <v>1134</v>
      </c>
      <c r="E2528" s="1" t="s">
        <v>1184</v>
      </c>
      <c r="F2528" s="1" t="s">
        <v>32</v>
      </c>
      <c r="G2528" s="3">
        <v>15000</v>
      </c>
      <c r="H2528" s="58">
        <v>0</v>
      </c>
      <c r="I2528" s="3">
        <v>25</v>
      </c>
      <c r="J2528" s="3">
        <f t="shared" si="509"/>
        <v>430.5</v>
      </c>
      <c r="K2528" s="55">
        <f t="shared" si="510"/>
        <v>1065</v>
      </c>
      <c r="L2528" s="55">
        <f t="shared" si="511"/>
        <v>172.5</v>
      </c>
      <c r="M2528" s="3">
        <f t="shared" si="512"/>
        <v>456</v>
      </c>
      <c r="N2528" s="55">
        <f t="shared" si="513"/>
        <v>1063.5</v>
      </c>
      <c r="O2528" s="5">
        <v>0</v>
      </c>
      <c r="P2528" s="3">
        <f t="shared" si="514"/>
        <v>3187.5</v>
      </c>
      <c r="Q2528" s="3">
        <f t="shared" si="515"/>
        <v>911.5</v>
      </c>
      <c r="R2528" s="3">
        <f t="shared" si="516"/>
        <v>2301</v>
      </c>
      <c r="S2528" s="57">
        <f t="shared" si="517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25">
      <c r="A2529" s="163">
        <v>1465</v>
      </c>
      <c r="B2529" s="2" t="s">
        <v>2649</v>
      </c>
      <c r="C2529" s="1" t="s">
        <v>34</v>
      </c>
      <c r="D2529" s="107" t="s">
        <v>1134</v>
      </c>
      <c r="E2529" s="1" t="s">
        <v>1184</v>
      </c>
      <c r="F2529" s="1" t="s">
        <v>32</v>
      </c>
      <c r="G2529" s="3">
        <v>15000</v>
      </c>
      <c r="H2529" s="58">
        <v>0</v>
      </c>
      <c r="I2529" s="3">
        <v>25</v>
      </c>
      <c r="J2529" s="3">
        <f t="shared" si="509"/>
        <v>430.5</v>
      </c>
      <c r="K2529" s="55">
        <f t="shared" si="510"/>
        <v>1065</v>
      </c>
      <c r="L2529" s="55">
        <f t="shared" si="511"/>
        <v>172.5</v>
      </c>
      <c r="M2529" s="3">
        <f t="shared" si="512"/>
        <v>456</v>
      </c>
      <c r="N2529" s="55">
        <f t="shared" si="513"/>
        <v>1063.5</v>
      </c>
      <c r="O2529" s="5">
        <v>0</v>
      </c>
      <c r="P2529" s="3">
        <f t="shared" si="514"/>
        <v>3187.5</v>
      </c>
      <c r="Q2529" s="3">
        <f t="shared" si="515"/>
        <v>911.5</v>
      </c>
      <c r="R2529" s="3">
        <f t="shared" si="516"/>
        <v>2301</v>
      </c>
      <c r="S2529" s="57">
        <f t="shared" si="517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25">
      <c r="A2530" s="163">
        <v>1466</v>
      </c>
      <c r="B2530" s="120" t="s">
        <v>2650</v>
      </c>
      <c r="C2530" s="1" t="s">
        <v>34</v>
      </c>
      <c r="D2530" s="107" t="s">
        <v>1134</v>
      </c>
      <c r="E2530" s="1" t="s">
        <v>1184</v>
      </c>
      <c r="F2530" s="1" t="s">
        <v>32</v>
      </c>
      <c r="G2530" s="3">
        <v>15000</v>
      </c>
      <c r="H2530" s="58">
        <v>0</v>
      </c>
      <c r="I2530" s="3">
        <v>25</v>
      </c>
      <c r="J2530" s="3">
        <f t="shared" si="509"/>
        <v>430.5</v>
      </c>
      <c r="K2530" s="55">
        <f t="shared" si="510"/>
        <v>1065</v>
      </c>
      <c r="L2530" s="55">
        <f t="shared" si="511"/>
        <v>172.5</v>
      </c>
      <c r="M2530" s="3">
        <f t="shared" si="512"/>
        <v>456</v>
      </c>
      <c r="N2530" s="55">
        <f t="shared" si="513"/>
        <v>1063.5</v>
      </c>
      <c r="O2530" s="5">
        <v>0</v>
      </c>
      <c r="P2530" s="3">
        <f t="shared" si="514"/>
        <v>3187.5</v>
      </c>
      <c r="Q2530" s="3">
        <f t="shared" si="515"/>
        <v>911.5</v>
      </c>
      <c r="R2530" s="3">
        <f t="shared" si="516"/>
        <v>2301</v>
      </c>
      <c r="S2530" s="57">
        <f t="shared" si="517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25">
      <c r="A2531" s="163">
        <v>1467</v>
      </c>
      <c r="B2531" s="2" t="s">
        <v>2651</v>
      </c>
      <c r="C2531" s="1" t="s">
        <v>34</v>
      </c>
      <c r="D2531" s="107" t="s">
        <v>1134</v>
      </c>
      <c r="E2531" s="1" t="s">
        <v>1184</v>
      </c>
      <c r="F2531" s="1" t="s">
        <v>32</v>
      </c>
      <c r="G2531" s="3">
        <v>15000</v>
      </c>
      <c r="H2531" s="58">
        <v>0</v>
      </c>
      <c r="I2531" s="3">
        <v>25</v>
      </c>
      <c r="J2531" s="3">
        <f t="shared" si="509"/>
        <v>430.5</v>
      </c>
      <c r="K2531" s="55">
        <f t="shared" si="510"/>
        <v>1065</v>
      </c>
      <c r="L2531" s="55">
        <f t="shared" si="511"/>
        <v>172.5</v>
      </c>
      <c r="M2531" s="3">
        <f t="shared" si="512"/>
        <v>456</v>
      </c>
      <c r="N2531" s="55">
        <f t="shared" si="513"/>
        <v>1063.5</v>
      </c>
      <c r="O2531" s="5">
        <v>0</v>
      </c>
      <c r="P2531" s="3">
        <f t="shared" si="514"/>
        <v>3187.5</v>
      </c>
      <c r="Q2531" s="3">
        <f t="shared" si="515"/>
        <v>911.5</v>
      </c>
      <c r="R2531" s="3">
        <f t="shared" si="516"/>
        <v>2301</v>
      </c>
      <c r="S2531" s="57">
        <f t="shared" si="517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25">
      <c r="A2532" s="163">
        <v>1468</v>
      </c>
      <c r="B2532" s="2" t="s">
        <v>2652</v>
      </c>
      <c r="C2532" s="1" t="s">
        <v>34</v>
      </c>
      <c r="D2532" s="107" t="s">
        <v>1134</v>
      </c>
      <c r="E2532" s="1" t="s">
        <v>1184</v>
      </c>
      <c r="F2532" s="1" t="s">
        <v>32</v>
      </c>
      <c r="G2532" s="3">
        <v>15000</v>
      </c>
      <c r="H2532" s="58">
        <v>0</v>
      </c>
      <c r="I2532" s="3">
        <v>25</v>
      </c>
      <c r="J2532" s="3">
        <f t="shared" si="509"/>
        <v>430.5</v>
      </c>
      <c r="K2532" s="55">
        <f t="shared" si="510"/>
        <v>1065</v>
      </c>
      <c r="L2532" s="55">
        <f t="shared" si="511"/>
        <v>172.5</v>
      </c>
      <c r="M2532" s="3">
        <f t="shared" si="512"/>
        <v>456</v>
      </c>
      <c r="N2532" s="55">
        <f t="shared" si="513"/>
        <v>1063.5</v>
      </c>
      <c r="O2532" s="5">
        <v>2700.24</v>
      </c>
      <c r="P2532" s="3">
        <f t="shared" si="514"/>
        <v>3187.5</v>
      </c>
      <c r="Q2532" s="3">
        <f t="shared" si="515"/>
        <v>3611.74</v>
      </c>
      <c r="R2532" s="3">
        <f t="shared" si="516"/>
        <v>2301</v>
      </c>
      <c r="S2532" s="57">
        <f t="shared" si="517"/>
        <v>11388.26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25">
      <c r="A2533" s="163">
        <v>1469</v>
      </c>
      <c r="B2533" s="2" t="s">
        <v>2653</v>
      </c>
      <c r="C2533" s="1" t="s">
        <v>34</v>
      </c>
      <c r="D2533" s="107" t="s">
        <v>1134</v>
      </c>
      <c r="E2533" s="1" t="s">
        <v>1184</v>
      </c>
      <c r="F2533" s="1" t="s">
        <v>32</v>
      </c>
      <c r="G2533" s="3">
        <v>15000</v>
      </c>
      <c r="H2533" s="58">
        <v>0</v>
      </c>
      <c r="I2533" s="3">
        <v>25</v>
      </c>
      <c r="J2533" s="3">
        <f t="shared" si="509"/>
        <v>430.5</v>
      </c>
      <c r="K2533" s="55">
        <f t="shared" si="510"/>
        <v>1065</v>
      </c>
      <c r="L2533" s="55">
        <f t="shared" si="511"/>
        <v>172.5</v>
      </c>
      <c r="M2533" s="3">
        <f t="shared" si="512"/>
        <v>456</v>
      </c>
      <c r="N2533" s="55">
        <f t="shared" si="513"/>
        <v>1063.5</v>
      </c>
      <c r="O2533" s="5">
        <v>0</v>
      </c>
      <c r="P2533" s="3">
        <f t="shared" si="514"/>
        <v>3187.5</v>
      </c>
      <c r="Q2533" s="3">
        <f t="shared" si="515"/>
        <v>911.5</v>
      </c>
      <c r="R2533" s="3">
        <f t="shared" si="516"/>
        <v>2301</v>
      </c>
      <c r="S2533" s="57">
        <f t="shared" si="517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25">
      <c r="A2534" s="163">
        <v>1470</v>
      </c>
      <c r="B2534" s="2" t="s">
        <v>2654</v>
      </c>
      <c r="C2534" s="1" t="s">
        <v>34</v>
      </c>
      <c r="D2534" s="107" t="s">
        <v>1134</v>
      </c>
      <c r="E2534" s="1" t="s">
        <v>1184</v>
      </c>
      <c r="F2534" s="1" t="s">
        <v>32</v>
      </c>
      <c r="G2534" s="3">
        <v>15000</v>
      </c>
      <c r="H2534" s="58">
        <v>0</v>
      </c>
      <c r="I2534" s="3">
        <v>25</v>
      </c>
      <c r="J2534" s="3">
        <f t="shared" si="509"/>
        <v>430.5</v>
      </c>
      <c r="K2534" s="55">
        <f t="shared" si="510"/>
        <v>1065</v>
      </c>
      <c r="L2534" s="55">
        <f t="shared" si="511"/>
        <v>172.5</v>
      </c>
      <c r="M2534" s="3">
        <f t="shared" si="512"/>
        <v>456</v>
      </c>
      <c r="N2534" s="55">
        <f t="shared" si="513"/>
        <v>1063.5</v>
      </c>
      <c r="O2534" s="5">
        <v>0</v>
      </c>
      <c r="P2534" s="3">
        <f t="shared" si="514"/>
        <v>3187.5</v>
      </c>
      <c r="Q2534" s="3">
        <f t="shared" si="515"/>
        <v>911.5</v>
      </c>
      <c r="R2534" s="3">
        <f t="shared" si="516"/>
        <v>2301</v>
      </c>
      <c r="S2534" s="57">
        <f t="shared" si="517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25">
      <c r="A2535" s="163">
        <v>1471</v>
      </c>
      <c r="B2535" s="120" t="s">
        <v>2655</v>
      </c>
      <c r="C2535" s="1" t="s">
        <v>34</v>
      </c>
      <c r="D2535" s="107" t="s">
        <v>1134</v>
      </c>
      <c r="E2535" s="1" t="s">
        <v>1184</v>
      </c>
      <c r="F2535" s="1" t="s">
        <v>32</v>
      </c>
      <c r="G2535" s="3">
        <v>15000</v>
      </c>
      <c r="H2535" s="58">
        <v>0</v>
      </c>
      <c r="I2535" s="3">
        <v>25</v>
      </c>
      <c r="J2535" s="3">
        <f t="shared" si="509"/>
        <v>430.5</v>
      </c>
      <c r="K2535" s="55">
        <f t="shared" si="510"/>
        <v>1065</v>
      </c>
      <c r="L2535" s="55">
        <f t="shared" si="511"/>
        <v>172.5</v>
      </c>
      <c r="M2535" s="3">
        <f t="shared" si="512"/>
        <v>456</v>
      </c>
      <c r="N2535" s="55">
        <f t="shared" si="513"/>
        <v>1063.5</v>
      </c>
      <c r="O2535" s="5">
        <v>0</v>
      </c>
      <c r="P2535" s="3">
        <f t="shared" si="514"/>
        <v>3187.5</v>
      </c>
      <c r="Q2535" s="3">
        <f t="shared" si="515"/>
        <v>911.5</v>
      </c>
      <c r="R2535" s="3">
        <f t="shared" si="516"/>
        <v>2301</v>
      </c>
      <c r="S2535" s="57">
        <f t="shared" si="517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25">
      <c r="A2536" s="163">
        <v>1472</v>
      </c>
      <c r="B2536" s="2" t="s">
        <v>2656</v>
      </c>
      <c r="C2536" s="1" t="s">
        <v>34</v>
      </c>
      <c r="D2536" s="107" t="s">
        <v>1134</v>
      </c>
      <c r="E2536" s="1" t="s">
        <v>1184</v>
      </c>
      <c r="F2536" s="1" t="s">
        <v>32</v>
      </c>
      <c r="G2536" s="3">
        <v>15000</v>
      </c>
      <c r="H2536" s="58">
        <v>0</v>
      </c>
      <c r="I2536" s="3">
        <v>25</v>
      </c>
      <c r="J2536" s="3">
        <f t="shared" si="509"/>
        <v>430.5</v>
      </c>
      <c r="K2536" s="55">
        <f t="shared" si="510"/>
        <v>1065</v>
      </c>
      <c r="L2536" s="55">
        <f t="shared" si="511"/>
        <v>172.5</v>
      </c>
      <c r="M2536" s="3">
        <f t="shared" si="512"/>
        <v>456</v>
      </c>
      <c r="N2536" s="55">
        <f t="shared" si="513"/>
        <v>1063.5</v>
      </c>
      <c r="O2536" s="5">
        <v>0</v>
      </c>
      <c r="P2536" s="3">
        <f t="shared" si="514"/>
        <v>3187.5</v>
      </c>
      <c r="Q2536" s="3">
        <f t="shared" si="515"/>
        <v>911.5</v>
      </c>
      <c r="R2536" s="3">
        <f t="shared" si="516"/>
        <v>2301</v>
      </c>
      <c r="S2536" s="57">
        <f t="shared" si="517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25">
      <c r="A2537" s="163">
        <v>1473</v>
      </c>
      <c r="B2537" s="2" t="s">
        <v>2657</v>
      </c>
      <c r="C2537" s="1" t="s">
        <v>34</v>
      </c>
      <c r="D2537" s="107" t="s">
        <v>1134</v>
      </c>
      <c r="E2537" s="1" t="s">
        <v>1184</v>
      </c>
      <c r="F2537" s="1" t="s">
        <v>32</v>
      </c>
      <c r="G2537" s="3">
        <v>15000</v>
      </c>
      <c r="H2537" s="58">
        <v>0</v>
      </c>
      <c r="I2537" s="3">
        <v>25</v>
      </c>
      <c r="J2537" s="3">
        <f t="shared" ref="J2537:J2600" si="518">+G2537*2.87%</f>
        <v>430.5</v>
      </c>
      <c r="K2537" s="55">
        <f t="shared" ref="K2537:K2600" si="519">+G2537*7.1%</f>
        <v>1065</v>
      </c>
      <c r="L2537" s="55">
        <f t="shared" ref="L2537:L2600" si="520">+G2537*1.15%</f>
        <v>172.5</v>
      </c>
      <c r="M2537" s="3">
        <f t="shared" ref="M2537:M2600" si="521">+G2537*3.04%</f>
        <v>456</v>
      </c>
      <c r="N2537" s="55">
        <f t="shared" ref="N2537:N2600" si="522">+G2537*7.09%</f>
        <v>1063.5</v>
      </c>
      <c r="O2537" s="5">
        <v>0</v>
      </c>
      <c r="P2537" s="3">
        <f t="shared" ref="P2537:P2600" si="523">SUM(J2537:N2537)</f>
        <v>3187.5</v>
      </c>
      <c r="Q2537" s="3">
        <f t="shared" ref="Q2537:Q2600" si="524">H2537+I2537+J2537+M2537+O2537</f>
        <v>911.5</v>
      </c>
      <c r="R2537" s="3">
        <f t="shared" ref="R2537:R2600" si="525">+K2537+L2537+N2537</f>
        <v>2301</v>
      </c>
      <c r="S2537" s="57">
        <f t="shared" ref="S2537:S2600" si="526">+G2537-Q2537</f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25">
      <c r="A2538" s="163">
        <v>1474</v>
      </c>
      <c r="B2538" s="2" t="s">
        <v>2658</v>
      </c>
      <c r="C2538" s="1" t="s">
        <v>34</v>
      </c>
      <c r="D2538" s="107" t="s">
        <v>1134</v>
      </c>
      <c r="E2538" s="1" t="s">
        <v>1184</v>
      </c>
      <c r="F2538" s="1" t="s">
        <v>32</v>
      </c>
      <c r="G2538" s="3">
        <v>15000</v>
      </c>
      <c r="H2538" s="58">
        <v>0</v>
      </c>
      <c r="I2538" s="3">
        <v>25</v>
      </c>
      <c r="J2538" s="3">
        <f t="shared" si="518"/>
        <v>430.5</v>
      </c>
      <c r="K2538" s="55">
        <f t="shared" si="519"/>
        <v>1065</v>
      </c>
      <c r="L2538" s="55">
        <f t="shared" si="520"/>
        <v>172.5</v>
      </c>
      <c r="M2538" s="3">
        <f t="shared" si="521"/>
        <v>456</v>
      </c>
      <c r="N2538" s="55">
        <f t="shared" si="522"/>
        <v>1063.5</v>
      </c>
      <c r="O2538" s="5">
        <v>0</v>
      </c>
      <c r="P2538" s="3">
        <f t="shared" si="523"/>
        <v>3187.5</v>
      </c>
      <c r="Q2538" s="3">
        <f t="shared" si="524"/>
        <v>911.5</v>
      </c>
      <c r="R2538" s="3">
        <f t="shared" si="525"/>
        <v>2301</v>
      </c>
      <c r="S2538" s="57">
        <f t="shared" si="526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25">
      <c r="A2539" s="163">
        <v>1475</v>
      </c>
      <c r="B2539" s="120" t="s">
        <v>2659</v>
      </c>
      <c r="C2539" s="1" t="s">
        <v>34</v>
      </c>
      <c r="D2539" s="107" t="s">
        <v>1134</v>
      </c>
      <c r="E2539" s="1" t="s">
        <v>1184</v>
      </c>
      <c r="F2539" s="1" t="s">
        <v>32</v>
      </c>
      <c r="G2539" s="3">
        <v>15000</v>
      </c>
      <c r="H2539" s="58">
        <v>0</v>
      </c>
      <c r="I2539" s="3">
        <v>25</v>
      </c>
      <c r="J2539" s="3">
        <f t="shared" si="518"/>
        <v>430.5</v>
      </c>
      <c r="K2539" s="55">
        <f t="shared" si="519"/>
        <v>1065</v>
      </c>
      <c r="L2539" s="55">
        <f t="shared" si="520"/>
        <v>172.5</v>
      </c>
      <c r="M2539" s="3">
        <f t="shared" si="521"/>
        <v>456</v>
      </c>
      <c r="N2539" s="55">
        <f t="shared" si="522"/>
        <v>1063.5</v>
      </c>
      <c r="O2539" s="5">
        <v>0</v>
      </c>
      <c r="P2539" s="3">
        <f t="shared" si="523"/>
        <v>3187.5</v>
      </c>
      <c r="Q2539" s="3">
        <f t="shared" si="524"/>
        <v>911.5</v>
      </c>
      <c r="R2539" s="3">
        <f t="shared" si="525"/>
        <v>2301</v>
      </c>
      <c r="S2539" s="57">
        <f t="shared" si="526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25">
      <c r="A2540" s="163">
        <v>1476</v>
      </c>
      <c r="B2540" s="2" t="s">
        <v>2660</v>
      </c>
      <c r="C2540" s="1" t="s">
        <v>34</v>
      </c>
      <c r="D2540" s="107" t="s">
        <v>1134</v>
      </c>
      <c r="E2540" s="1" t="s">
        <v>1184</v>
      </c>
      <c r="F2540" s="1" t="s">
        <v>32</v>
      </c>
      <c r="G2540" s="3">
        <v>15000</v>
      </c>
      <c r="H2540" s="58">
        <v>0</v>
      </c>
      <c r="I2540" s="3">
        <v>25</v>
      </c>
      <c r="J2540" s="3">
        <f t="shared" si="518"/>
        <v>430.5</v>
      </c>
      <c r="K2540" s="55">
        <f t="shared" si="519"/>
        <v>1065</v>
      </c>
      <c r="L2540" s="55">
        <f t="shared" si="520"/>
        <v>172.5</v>
      </c>
      <c r="M2540" s="3">
        <f t="shared" si="521"/>
        <v>456</v>
      </c>
      <c r="N2540" s="55">
        <f t="shared" si="522"/>
        <v>1063.5</v>
      </c>
      <c r="O2540" s="5">
        <v>0</v>
      </c>
      <c r="P2540" s="3">
        <f t="shared" si="523"/>
        <v>3187.5</v>
      </c>
      <c r="Q2540" s="3">
        <f t="shared" si="524"/>
        <v>911.5</v>
      </c>
      <c r="R2540" s="3">
        <f t="shared" si="525"/>
        <v>2301</v>
      </c>
      <c r="S2540" s="57">
        <f t="shared" si="526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25">
      <c r="A2541" s="163">
        <v>1477</v>
      </c>
      <c r="B2541" s="2" t="s">
        <v>2661</v>
      </c>
      <c r="C2541" s="1" t="s">
        <v>34</v>
      </c>
      <c r="D2541" s="107" t="s">
        <v>1134</v>
      </c>
      <c r="E2541" s="1" t="s">
        <v>1184</v>
      </c>
      <c r="F2541" s="1" t="s">
        <v>32</v>
      </c>
      <c r="G2541" s="3">
        <v>15000</v>
      </c>
      <c r="H2541" s="58">
        <v>0</v>
      </c>
      <c r="I2541" s="3">
        <v>25</v>
      </c>
      <c r="J2541" s="3">
        <f t="shared" si="518"/>
        <v>430.5</v>
      </c>
      <c r="K2541" s="55">
        <f t="shared" si="519"/>
        <v>1065</v>
      </c>
      <c r="L2541" s="55">
        <f t="shared" si="520"/>
        <v>172.5</v>
      </c>
      <c r="M2541" s="3">
        <f t="shared" si="521"/>
        <v>456</v>
      </c>
      <c r="N2541" s="55">
        <f t="shared" si="522"/>
        <v>1063.5</v>
      </c>
      <c r="O2541" s="5">
        <v>0</v>
      </c>
      <c r="P2541" s="3">
        <f t="shared" si="523"/>
        <v>3187.5</v>
      </c>
      <c r="Q2541" s="3">
        <f t="shared" si="524"/>
        <v>911.5</v>
      </c>
      <c r="R2541" s="3">
        <f t="shared" si="525"/>
        <v>2301</v>
      </c>
      <c r="S2541" s="57">
        <f t="shared" si="526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25">
      <c r="A2542" s="163">
        <v>1478</v>
      </c>
      <c r="B2542" s="106" t="s">
        <v>2662</v>
      </c>
      <c r="C2542" s="1" t="s">
        <v>34</v>
      </c>
      <c r="D2542" s="107" t="s">
        <v>1134</v>
      </c>
      <c r="E2542" s="1" t="s">
        <v>1184</v>
      </c>
      <c r="F2542" s="1" t="s">
        <v>32</v>
      </c>
      <c r="G2542" s="3">
        <v>15000</v>
      </c>
      <c r="H2542" s="58">
        <v>0</v>
      </c>
      <c r="I2542" s="3">
        <v>25</v>
      </c>
      <c r="J2542" s="3">
        <f t="shared" si="518"/>
        <v>430.5</v>
      </c>
      <c r="K2542" s="55">
        <f t="shared" si="519"/>
        <v>1065</v>
      </c>
      <c r="L2542" s="55">
        <f t="shared" si="520"/>
        <v>172.5</v>
      </c>
      <c r="M2542" s="3">
        <f t="shared" si="521"/>
        <v>456</v>
      </c>
      <c r="N2542" s="55">
        <f t="shared" si="522"/>
        <v>1063.5</v>
      </c>
      <c r="O2542" s="5">
        <v>0</v>
      </c>
      <c r="P2542" s="3">
        <f t="shared" si="523"/>
        <v>3187.5</v>
      </c>
      <c r="Q2542" s="3">
        <f t="shared" si="524"/>
        <v>911.5</v>
      </c>
      <c r="R2542" s="3">
        <f t="shared" si="525"/>
        <v>2301</v>
      </c>
      <c r="S2542" s="57">
        <f t="shared" si="526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25">
      <c r="A2543" s="163">
        <v>1479</v>
      </c>
      <c r="B2543" s="2" t="s">
        <v>2663</v>
      </c>
      <c r="C2543" s="1" t="s">
        <v>34</v>
      </c>
      <c r="D2543" s="107" t="s">
        <v>1134</v>
      </c>
      <c r="E2543" s="1" t="s">
        <v>1184</v>
      </c>
      <c r="F2543" s="1" t="s">
        <v>32</v>
      </c>
      <c r="G2543" s="3">
        <v>15000</v>
      </c>
      <c r="H2543" s="58">
        <v>0</v>
      </c>
      <c r="I2543" s="3">
        <v>25</v>
      </c>
      <c r="J2543" s="3">
        <f t="shared" si="518"/>
        <v>430.5</v>
      </c>
      <c r="K2543" s="55">
        <f t="shared" si="519"/>
        <v>1065</v>
      </c>
      <c r="L2543" s="55">
        <f t="shared" si="520"/>
        <v>172.5</v>
      </c>
      <c r="M2543" s="3">
        <f t="shared" si="521"/>
        <v>456</v>
      </c>
      <c r="N2543" s="55">
        <f t="shared" si="522"/>
        <v>1063.5</v>
      </c>
      <c r="O2543" s="5">
        <v>0</v>
      </c>
      <c r="P2543" s="3">
        <f t="shared" si="523"/>
        <v>3187.5</v>
      </c>
      <c r="Q2543" s="3">
        <f t="shared" si="524"/>
        <v>911.5</v>
      </c>
      <c r="R2543" s="3">
        <f t="shared" si="525"/>
        <v>2301</v>
      </c>
      <c r="S2543" s="57">
        <f t="shared" si="526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25">
      <c r="A2544" s="163">
        <v>1480</v>
      </c>
      <c r="B2544" s="2" t="s">
        <v>2664</v>
      </c>
      <c r="C2544" s="1" t="s">
        <v>34</v>
      </c>
      <c r="D2544" s="107" t="s">
        <v>1134</v>
      </c>
      <c r="E2544" s="1" t="s">
        <v>1184</v>
      </c>
      <c r="F2544" s="1" t="s">
        <v>32</v>
      </c>
      <c r="G2544" s="3">
        <v>15000</v>
      </c>
      <c r="H2544" s="58">
        <v>0</v>
      </c>
      <c r="I2544" s="3">
        <v>25</v>
      </c>
      <c r="J2544" s="3">
        <f t="shared" si="518"/>
        <v>430.5</v>
      </c>
      <c r="K2544" s="55">
        <f t="shared" si="519"/>
        <v>1065</v>
      </c>
      <c r="L2544" s="55">
        <f t="shared" si="520"/>
        <v>172.5</v>
      </c>
      <c r="M2544" s="3">
        <f t="shared" si="521"/>
        <v>456</v>
      </c>
      <c r="N2544" s="55">
        <f t="shared" si="522"/>
        <v>1063.5</v>
      </c>
      <c r="O2544" s="5">
        <v>0</v>
      </c>
      <c r="P2544" s="3">
        <f t="shared" si="523"/>
        <v>3187.5</v>
      </c>
      <c r="Q2544" s="3">
        <f t="shared" si="524"/>
        <v>911.5</v>
      </c>
      <c r="R2544" s="3">
        <f t="shared" si="525"/>
        <v>2301</v>
      </c>
      <c r="S2544" s="57">
        <f t="shared" si="526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25">
      <c r="A2545" s="163">
        <v>1481</v>
      </c>
      <c r="B2545" s="2" t="s">
        <v>2665</v>
      </c>
      <c r="C2545" s="1" t="s">
        <v>34</v>
      </c>
      <c r="D2545" s="107" t="s">
        <v>1134</v>
      </c>
      <c r="E2545" s="1" t="s">
        <v>1184</v>
      </c>
      <c r="F2545" s="1" t="s">
        <v>32</v>
      </c>
      <c r="G2545" s="3">
        <v>15000</v>
      </c>
      <c r="H2545" s="58">
        <v>0</v>
      </c>
      <c r="I2545" s="3">
        <v>25</v>
      </c>
      <c r="J2545" s="3">
        <f t="shared" si="518"/>
        <v>430.5</v>
      </c>
      <c r="K2545" s="55">
        <f t="shared" si="519"/>
        <v>1065</v>
      </c>
      <c r="L2545" s="55">
        <f t="shared" si="520"/>
        <v>172.5</v>
      </c>
      <c r="M2545" s="3">
        <f t="shared" si="521"/>
        <v>456</v>
      </c>
      <c r="N2545" s="55">
        <f t="shared" si="522"/>
        <v>1063.5</v>
      </c>
      <c r="O2545" s="5">
        <v>0</v>
      </c>
      <c r="P2545" s="3">
        <f t="shared" si="523"/>
        <v>3187.5</v>
      </c>
      <c r="Q2545" s="3">
        <f t="shared" si="524"/>
        <v>911.5</v>
      </c>
      <c r="R2545" s="3">
        <f t="shared" si="525"/>
        <v>2301</v>
      </c>
      <c r="S2545" s="57">
        <f t="shared" si="526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25">
      <c r="A2546" s="163">
        <v>1482</v>
      </c>
      <c r="B2546" s="2" t="s">
        <v>2666</v>
      </c>
      <c r="C2546" s="1" t="s">
        <v>34</v>
      </c>
      <c r="D2546" s="107" t="s">
        <v>1134</v>
      </c>
      <c r="E2546" s="1" t="s">
        <v>1184</v>
      </c>
      <c r="F2546" s="1" t="s">
        <v>32</v>
      </c>
      <c r="G2546" s="3">
        <v>15000</v>
      </c>
      <c r="H2546" s="58">
        <v>0</v>
      </c>
      <c r="I2546" s="3">
        <v>25</v>
      </c>
      <c r="J2546" s="3">
        <f t="shared" si="518"/>
        <v>430.5</v>
      </c>
      <c r="K2546" s="55">
        <f t="shared" si="519"/>
        <v>1065</v>
      </c>
      <c r="L2546" s="55">
        <f t="shared" si="520"/>
        <v>172.5</v>
      </c>
      <c r="M2546" s="3">
        <f t="shared" si="521"/>
        <v>456</v>
      </c>
      <c r="N2546" s="55">
        <f t="shared" si="522"/>
        <v>1063.5</v>
      </c>
      <c r="O2546" s="5">
        <v>0</v>
      </c>
      <c r="P2546" s="3">
        <f t="shared" si="523"/>
        <v>3187.5</v>
      </c>
      <c r="Q2546" s="3">
        <f t="shared" si="524"/>
        <v>911.5</v>
      </c>
      <c r="R2546" s="3">
        <f t="shared" si="525"/>
        <v>2301</v>
      </c>
      <c r="S2546" s="57">
        <f t="shared" si="526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25">
      <c r="A2547" s="163">
        <v>1483</v>
      </c>
      <c r="B2547" s="2" t="s">
        <v>2667</v>
      </c>
      <c r="C2547" s="1" t="s">
        <v>34</v>
      </c>
      <c r="D2547" s="107" t="s">
        <v>1134</v>
      </c>
      <c r="E2547" s="1" t="s">
        <v>1184</v>
      </c>
      <c r="F2547" s="1" t="s">
        <v>32</v>
      </c>
      <c r="G2547" s="3">
        <v>15000</v>
      </c>
      <c r="H2547" s="58">
        <v>0</v>
      </c>
      <c r="I2547" s="3">
        <v>25</v>
      </c>
      <c r="J2547" s="3">
        <f t="shared" si="518"/>
        <v>430.5</v>
      </c>
      <c r="K2547" s="55">
        <f t="shared" si="519"/>
        <v>1065</v>
      </c>
      <c r="L2547" s="55">
        <f t="shared" si="520"/>
        <v>172.5</v>
      </c>
      <c r="M2547" s="3">
        <f t="shared" si="521"/>
        <v>456</v>
      </c>
      <c r="N2547" s="55">
        <f t="shared" si="522"/>
        <v>1063.5</v>
      </c>
      <c r="O2547" s="5">
        <v>1350.12</v>
      </c>
      <c r="P2547" s="3">
        <f t="shared" si="523"/>
        <v>3187.5</v>
      </c>
      <c r="Q2547" s="3">
        <f t="shared" si="524"/>
        <v>2261.62</v>
      </c>
      <c r="R2547" s="3">
        <f t="shared" si="525"/>
        <v>2301</v>
      </c>
      <c r="S2547" s="57">
        <f t="shared" si="526"/>
        <v>12738.380000000001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25">
      <c r="A2548" s="163">
        <v>1484</v>
      </c>
      <c r="B2548" s="120" t="s">
        <v>2668</v>
      </c>
      <c r="C2548" s="1" t="s">
        <v>34</v>
      </c>
      <c r="D2548" s="107" t="s">
        <v>1134</v>
      </c>
      <c r="E2548" s="1" t="s">
        <v>1184</v>
      </c>
      <c r="F2548" s="1" t="s">
        <v>32</v>
      </c>
      <c r="G2548" s="3">
        <v>15000</v>
      </c>
      <c r="H2548" s="58">
        <v>0</v>
      </c>
      <c r="I2548" s="3">
        <v>25</v>
      </c>
      <c r="J2548" s="3">
        <f t="shared" si="518"/>
        <v>430.5</v>
      </c>
      <c r="K2548" s="55">
        <f t="shared" si="519"/>
        <v>1065</v>
      </c>
      <c r="L2548" s="55">
        <f t="shared" si="520"/>
        <v>172.5</v>
      </c>
      <c r="M2548" s="3">
        <f t="shared" si="521"/>
        <v>456</v>
      </c>
      <c r="N2548" s="55">
        <f t="shared" si="522"/>
        <v>1063.5</v>
      </c>
      <c r="O2548" s="5">
        <v>0</v>
      </c>
      <c r="P2548" s="3">
        <f t="shared" si="523"/>
        <v>3187.5</v>
      </c>
      <c r="Q2548" s="3">
        <f t="shared" si="524"/>
        <v>911.5</v>
      </c>
      <c r="R2548" s="3">
        <f t="shared" si="525"/>
        <v>2301</v>
      </c>
      <c r="S2548" s="57">
        <f t="shared" si="526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25">
      <c r="A2549" s="163">
        <v>1485</v>
      </c>
      <c r="B2549" s="2" t="s">
        <v>2669</v>
      </c>
      <c r="C2549" s="1" t="s">
        <v>34</v>
      </c>
      <c r="D2549" s="107" t="s">
        <v>1134</v>
      </c>
      <c r="E2549" s="1" t="s">
        <v>1184</v>
      </c>
      <c r="F2549" s="1" t="s">
        <v>32</v>
      </c>
      <c r="G2549" s="3">
        <v>15000</v>
      </c>
      <c r="H2549" s="58">
        <v>0</v>
      </c>
      <c r="I2549" s="3">
        <v>25</v>
      </c>
      <c r="J2549" s="3">
        <f t="shared" si="518"/>
        <v>430.5</v>
      </c>
      <c r="K2549" s="55">
        <f t="shared" si="519"/>
        <v>1065</v>
      </c>
      <c r="L2549" s="55">
        <f t="shared" si="520"/>
        <v>172.5</v>
      </c>
      <c r="M2549" s="3">
        <f t="shared" si="521"/>
        <v>456</v>
      </c>
      <c r="N2549" s="55">
        <f t="shared" si="522"/>
        <v>1063.5</v>
      </c>
      <c r="O2549" s="5">
        <v>0</v>
      </c>
      <c r="P2549" s="3">
        <f t="shared" si="523"/>
        <v>3187.5</v>
      </c>
      <c r="Q2549" s="3">
        <f t="shared" si="524"/>
        <v>911.5</v>
      </c>
      <c r="R2549" s="3">
        <f t="shared" si="525"/>
        <v>2301</v>
      </c>
      <c r="S2549" s="57">
        <f t="shared" si="526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25">
      <c r="A2550" s="163">
        <v>1486</v>
      </c>
      <c r="B2550" s="2" t="s">
        <v>2670</v>
      </c>
      <c r="C2550" s="1" t="s">
        <v>34</v>
      </c>
      <c r="D2550" s="107" t="s">
        <v>1134</v>
      </c>
      <c r="E2550" s="1" t="s">
        <v>1184</v>
      </c>
      <c r="F2550" s="1" t="s">
        <v>32</v>
      </c>
      <c r="G2550" s="3">
        <v>15000</v>
      </c>
      <c r="H2550" s="58">
        <v>0</v>
      </c>
      <c r="I2550" s="3">
        <v>25</v>
      </c>
      <c r="J2550" s="3">
        <f t="shared" si="518"/>
        <v>430.5</v>
      </c>
      <c r="K2550" s="55">
        <f t="shared" si="519"/>
        <v>1065</v>
      </c>
      <c r="L2550" s="55">
        <f t="shared" si="520"/>
        <v>172.5</v>
      </c>
      <c r="M2550" s="3">
        <f t="shared" si="521"/>
        <v>456</v>
      </c>
      <c r="N2550" s="55">
        <f t="shared" si="522"/>
        <v>1063.5</v>
      </c>
      <c r="O2550" s="5">
        <v>0</v>
      </c>
      <c r="P2550" s="3">
        <f t="shared" si="523"/>
        <v>3187.5</v>
      </c>
      <c r="Q2550" s="3">
        <f t="shared" si="524"/>
        <v>911.5</v>
      </c>
      <c r="R2550" s="3">
        <f t="shared" si="525"/>
        <v>2301</v>
      </c>
      <c r="S2550" s="57">
        <f t="shared" si="526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25">
      <c r="A2551" s="163">
        <v>1487</v>
      </c>
      <c r="B2551" s="120" t="s">
        <v>2671</v>
      </c>
      <c r="C2551" s="1" t="s">
        <v>34</v>
      </c>
      <c r="D2551" s="107" t="s">
        <v>1134</v>
      </c>
      <c r="E2551" s="1" t="s">
        <v>1184</v>
      </c>
      <c r="F2551" s="1" t="s">
        <v>32</v>
      </c>
      <c r="G2551" s="3">
        <v>15000</v>
      </c>
      <c r="H2551" s="58">
        <v>0</v>
      </c>
      <c r="I2551" s="3">
        <v>25</v>
      </c>
      <c r="J2551" s="3">
        <f t="shared" si="518"/>
        <v>430.5</v>
      </c>
      <c r="K2551" s="55">
        <f t="shared" si="519"/>
        <v>1065</v>
      </c>
      <c r="L2551" s="55">
        <f t="shared" si="520"/>
        <v>172.5</v>
      </c>
      <c r="M2551" s="3">
        <f t="shared" si="521"/>
        <v>456</v>
      </c>
      <c r="N2551" s="55">
        <f t="shared" si="522"/>
        <v>1063.5</v>
      </c>
      <c r="O2551" s="5">
        <v>0</v>
      </c>
      <c r="P2551" s="3">
        <f t="shared" si="523"/>
        <v>3187.5</v>
      </c>
      <c r="Q2551" s="3">
        <f t="shared" si="524"/>
        <v>911.5</v>
      </c>
      <c r="R2551" s="3">
        <f t="shared" si="525"/>
        <v>2301</v>
      </c>
      <c r="S2551" s="57">
        <f t="shared" si="526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25">
      <c r="A2552" s="163">
        <v>1488</v>
      </c>
      <c r="B2552" s="2" t="s">
        <v>2672</v>
      </c>
      <c r="C2552" s="1" t="s">
        <v>34</v>
      </c>
      <c r="D2552" s="107" t="s">
        <v>1134</v>
      </c>
      <c r="E2552" s="1" t="s">
        <v>1184</v>
      </c>
      <c r="F2552" s="1" t="s">
        <v>32</v>
      </c>
      <c r="G2552" s="3">
        <v>15000</v>
      </c>
      <c r="H2552" s="58">
        <v>0</v>
      </c>
      <c r="I2552" s="3">
        <v>25</v>
      </c>
      <c r="J2552" s="3">
        <f t="shared" si="518"/>
        <v>430.5</v>
      </c>
      <c r="K2552" s="55">
        <f t="shared" si="519"/>
        <v>1065</v>
      </c>
      <c r="L2552" s="55">
        <f t="shared" si="520"/>
        <v>172.5</v>
      </c>
      <c r="M2552" s="3">
        <f t="shared" si="521"/>
        <v>456</v>
      </c>
      <c r="N2552" s="55">
        <f t="shared" si="522"/>
        <v>1063.5</v>
      </c>
      <c r="O2552" s="5">
        <v>0</v>
      </c>
      <c r="P2552" s="3">
        <f t="shared" si="523"/>
        <v>3187.5</v>
      </c>
      <c r="Q2552" s="3">
        <f t="shared" si="524"/>
        <v>911.5</v>
      </c>
      <c r="R2552" s="3">
        <f t="shared" si="525"/>
        <v>2301</v>
      </c>
      <c r="S2552" s="57">
        <f t="shared" si="526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25">
      <c r="A2553" s="163">
        <v>1489</v>
      </c>
      <c r="B2553" s="2" t="s">
        <v>2673</v>
      </c>
      <c r="C2553" s="1" t="s">
        <v>34</v>
      </c>
      <c r="D2553" s="107" t="s">
        <v>1134</v>
      </c>
      <c r="E2553" s="1" t="s">
        <v>1184</v>
      </c>
      <c r="F2553" s="1" t="s">
        <v>32</v>
      </c>
      <c r="G2553" s="3">
        <v>15000</v>
      </c>
      <c r="H2553" s="58">
        <v>0</v>
      </c>
      <c r="I2553" s="3">
        <v>25</v>
      </c>
      <c r="J2553" s="3">
        <f t="shared" si="518"/>
        <v>430.5</v>
      </c>
      <c r="K2553" s="55">
        <f t="shared" si="519"/>
        <v>1065</v>
      </c>
      <c r="L2553" s="55">
        <f t="shared" si="520"/>
        <v>172.5</v>
      </c>
      <c r="M2553" s="3">
        <f t="shared" si="521"/>
        <v>456</v>
      </c>
      <c r="N2553" s="55">
        <f t="shared" si="522"/>
        <v>1063.5</v>
      </c>
      <c r="O2553" s="5">
        <v>0</v>
      </c>
      <c r="P2553" s="3">
        <f t="shared" si="523"/>
        <v>3187.5</v>
      </c>
      <c r="Q2553" s="3">
        <f t="shared" si="524"/>
        <v>911.5</v>
      </c>
      <c r="R2553" s="3">
        <f t="shared" si="525"/>
        <v>2301</v>
      </c>
      <c r="S2553" s="57">
        <f t="shared" si="526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25">
      <c r="A2554" s="163">
        <v>1490</v>
      </c>
      <c r="B2554" s="2" t="s">
        <v>2674</v>
      </c>
      <c r="C2554" s="1" t="s">
        <v>34</v>
      </c>
      <c r="D2554" s="107" t="s">
        <v>1134</v>
      </c>
      <c r="E2554" s="1" t="s">
        <v>1184</v>
      </c>
      <c r="F2554" s="1" t="s">
        <v>32</v>
      </c>
      <c r="G2554" s="3">
        <v>15000</v>
      </c>
      <c r="H2554" s="58">
        <v>0</v>
      </c>
      <c r="I2554" s="3">
        <v>25</v>
      </c>
      <c r="J2554" s="3">
        <f t="shared" si="518"/>
        <v>430.5</v>
      </c>
      <c r="K2554" s="55">
        <f t="shared" si="519"/>
        <v>1065</v>
      </c>
      <c r="L2554" s="55">
        <f t="shared" si="520"/>
        <v>172.5</v>
      </c>
      <c r="M2554" s="3">
        <f t="shared" si="521"/>
        <v>456</v>
      </c>
      <c r="N2554" s="55">
        <f t="shared" si="522"/>
        <v>1063.5</v>
      </c>
      <c r="O2554" s="5">
        <v>0</v>
      </c>
      <c r="P2554" s="3">
        <f t="shared" si="523"/>
        <v>3187.5</v>
      </c>
      <c r="Q2554" s="3">
        <f t="shared" si="524"/>
        <v>911.5</v>
      </c>
      <c r="R2554" s="3">
        <f t="shared" si="525"/>
        <v>2301</v>
      </c>
      <c r="S2554" s="57">
        <f t="shared" si="526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25">
      <c r="A2555" s="163">
        <v>1491</v>
      </c>
      <c r="B2555" s="120" t="s">
        <v>2675</v>
      </c>
      <c r="C2555" s="1" t="s">
        <v>34</v>
      </c>
      <c r="D2555" s="107" t="s">
        <v>1134</v>
      </c>
      <c r="E2555" s="1" t="s">
        <v>1184</v>
      </c>
      <c r="F2555" s="1" t="s">
        <v>32</v>
      </c>
      <c r="G2555" s="3">
        <v>15000</v>
      </c>
      <c r="H2555" s="58">
        <v>0</v>
      </c>
      <c r="I2555" s="3">
        <v>25</v>
      </c>
      <c r="J2555" s="3">
        <f t="shared" si="518"/>
        <v>430.5</v>
      </c>
      <c r="K2555" s="55">
        <f t="shared" si="519"/>
        <v>1065</v>
      </c>
      <c r="L2555" s="55">
        <f t="shared" si="520"/>
        <v>172.5</v>
      </c>
      <c r="M2555" s="3">
        <f t="shared" si="521"/>
        <v>456</v>
      </c>
      <c r="N2555" s="55">
        <f t="shared" si="522"/>
        <v>1063.5</v>
      </c>
      <c r="O2555" s="5">
        <v>0</v>
      </c>
      <c r="P2555" s="3">
        <f t="shared" si="523"/>
        <v>3187.5</v>
      </c>
      <c r="Q2555" s="3">
        <f t="shared" si="524"/>
        <v>911.5</v>
      </c>
      <c r="R2555" s="3">
        <f t="shared" si="525"/>
        <v>2301</v>
      </c>
      <c r="S2555" s="57">
        <f t="shared" si="526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25">
      <c r="A2556" s="163">
        <v>1492</v>
      </c>
      <c r="B2556" s="2" t="s">
        <v>2676</v>
      </c>
      <c r="C2556" s="1" t="s">
        <v>34</v>
      </c>
      <c r="D2556" s="107" t="s">
        <v>1134</v>
      </c>
      <c r="E2556" s="1" t="s">
        <v>1184</v>
      </c>
      <c r="F2556" s="1" t="s">
        <v>32</v>
      </c>
      <c r="G2556" s="3">
        <v>15000</v>
      </c>
      <c r="H2556" s="58">
        <v>0</v>
      </c>
      <c r="I2556" s="3">
        <v>25</v>
      </c>
      <c r="J2556" s="3">
        <f t="shared" si="518"/>
        <v>430.5</v>
      </c>
      <c r="K2556" s="55">
        <f t="shared" si="519"/>
        <v>1065</v>
      </c>
      <c r="L2556" s="55">
        <f t="shared" si="520"/>
        <v>172.5</v>
      </c>
      <c r="M2556" s="3">
        <f t="shared" si="521"/>
        <v>456</v>
      </c>
      <c r="N2556" s="55">
        <f t="shared" si="522"/>
        <v>1063.5</v>
      </c>
      <c r="O2556" s="5">
        <v>0</v>
      </c>
      <c r="P2556" s="3">
        <f t="shared" si="523"/>
        <v>3187.5</v>
      </c>
      <c r="Q2556" s="3">
        <f t="shared" si="524"/>
        <v>911.5</v>
      </c>
      <c r="R2556" s="3">
        <f t="shared" si="525"/>
        <v>2301</v>
      </c>
      <c r="S2556" s="57">
        <f t="shared" si="526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25">
      <c r="A2557" s="163">
        <v>1493</v>
      </c>
      <c r="B2557" s="2" t="s">
        <v>2677</v>
      </c>
      <c r="C2557" s="1" t="s">
        <v>34</v>
      </c>
      <c r="D2557" s="107" t="s">
        <v>1134</v>
      </c>
      <c r="E2557" s="1" t="s">
        <v>1184</v>
      </c>
      <c r="F2557" s="1" t="s">
        <v>32</v>
      </c>
      <c r="G2557" s="3">
        <v>15000</v>
      </c>
      <c r="H2557" s="58">
        <v>0</v>
      </c>
      <c r="I2557" s="3">
        <v>25</v>
      </c>
      <c r="J2557" s="3">
        <f t="shared" si="518"/>
        <v>430.5</v>
      </c>
      <c r="K2557" s="55">
        <f t="shared" si="519"/>
        <v>1065</v>
      </c>
      <c r="L2557" s="55">
        <f t="shared" si="520"/>
        <v>172.5</v>
      </c>
      <c r="M2557" s="3">
        <f t="shared" si="521"/>
        <v>456</v>
      </c>
      <c r="N2557" s="55">
        <f t="shared" si="522"/>
        <v>1063.5</v>
      </c>
      <c r="O2557" s="5">
        <v>1350.12</v>
      </c>
      <c r="P2557" s="3">
        <f t="shared" si="523"/>
        <v>3187.5</v>
      </c>
      <c r="Q2557" s="3">
        <f t="shared" si="524"/>
        <v>2261.62</v>
      </c>
      <c r="R2557" s="3">
        <f t="shared" si="525"/>
        <v>2301</v>
      </c>
      <c r="S2557" s="57">
        <f t="shared" si="526"/>
        <v>12738.380000000001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25">
      <c r="A2558" s="163">
        <v>1494</v>
      </c>
      <c r="B2558" s="120" t="s">
        <v>2678</v>
      </c>
      <c r="C2558" s="1" t="s">
        <v>34</v>
      </c>
      <c r="D2558" s="107" t="s">
        <v>1134</v>
      </c>
      <c r="E2558" s="1" t="s">
        <v>1184</v>
      </c>
      <c r="F2558" s="1" t="s">
        <v>32</v>
      </c>
      <c r="G2558" s="3">
        <v>15000</v>
      </c>
      <c r="H2558" s="58">
        <v>0</v>
      </c>
      <c r="I2558" s="3">
        <v>25</v>
      </c>
      <c r="J2558" s="3">
        <f t="shared" si="518"/>
        <v>430.5</v>
      </c>
      <c r="K2558" s="55">
        <f t="shared" si="519"/>
        <v>1065</v>
      </c>
      <c r="L2558" s="55">
        <f t="shared" si="520"/>
        <v>172.5</v>
      </c>
      <c r="M2558" s="3">
        <f t="shared" si="521"/>
        <v>456</v>
      </c>
      <c r="N2558" s="55">
        <f t="shared" si="522"/>
        <v>1063.5</v>
      </c>
      <c r="O2558" s="5">
        <v>0</v>
      </c>
      <c r="P2558" s="3">
        <f t="shared" si="523"/>
        <v>3187.5</v>
      </c>
      <c r="Q2558" s="3">
        <f t="shared" si="524"/>
        <v>911.5</v>
      </c>
      <c r="R2558" s="3">
        <f t="shared" si="525"/>
        <v>2301</v>
      </c>
      <c r="S2558" s="57">
        <f t="shared" si="526"/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25">
      <c r="A2559" s="163">
        <v>1495</v>
      </c>
      <c r="B2559" s="2" t="s">
        <v>2679</v>
      </c>
      <c r="C2559" s="1" t="s">
        <v>34</v>
      </c>
      <c r="D2559" s="107" t="s">
        <v>1134</v>
      </c>
      <c r="E2559" s="1" t="s">
        <v>1184</v>
      </c>
      <c r="F2559" s="1" t="s">
        <v>32</v>
      </c>
      <c r="G2559" s="3">
        <v>15000</v>
      </c>
      <c r="H2559" s="58">
        <v>0</v>
      </c>
      <c r="I2559" s="3">
        <v>25</v>
      </c>
      <c r="J2559" s="3">
        <f t="shared" si="518"/>
        <v>430.5</v>
      </c>
      <c r="K2559" s="55">
        <f t="shared" si="519"/>
        <v>1065</v>
      </c>
      <c r="L2559" s="55">
        <f t="shared" si="520"/>
        <v>172.5</v>
      </c>
      <c r="M2559" s="3">
        <f t="shared" si="521"/>
        <v>456</v>
      </c>
      <c r="N2559" s="55">
        <f t="shared" si="522"/>
        <v>1063.5</v>
      </c>
      <c r="O2559" s="5">
        <v>0</v>
      </c>
      <c r="P2559" s="3">
        <f t="shared" si="523"/>
        <v>3187.5</v>
      </c>
      <c r="Q2559" s="3">
        <f t="shared" si="524"/>
        <v>911.5</v>
      </c>
      <c r="R2559" s="3">
        <f t="shared" si="525"/>
        <v>2301</v>
      </c>
      <c r="S2559" s="57">
        <f t="shared" si="526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25">
      <c r="A2560" s="163">
        <v>1496</v>
      </c>
      <c r="B2560" s="2" t="s">
        <v>2680</v>
      </c>
      <c r="C2560" s="1" t="s">
        <v>34</v>
      </c>
      <c r="D2560" s="107" t="s">
        <v>1134</v>
      </c>
      <c r="E2560" s="1" t="s">
        <v>1184</v>
      </c>
      <c r="F2560" s="1" t="s">
        <v>32</v>
      </c>
      <c r="G2560" s="3">
        <v>15000</v>
      </c>
      <c r="H2560" s="58">
        <v>0</v>
      </c>
      <c r="I2560" s="3">
        <v>25</v>
      </c>
      <c r="J2560" s="3">
        <f t="shared" si="518"/>
        <v>430.5</v>
      </c>
      <c r="K2560" s="55">
        <f t="shared" si="519"/>
        <v>1065</v>
      </c>
      <c r="L2560" s="55">
        <f t="shared" si="520"/>
        <v>172.5</v>
      </c>
      <c r="M2560" s="3">
        <f t="shared" si="521"/>
        <v>456</v>
      </c>
      <c r="N2560" s="55">
        <f t="shared" si="522"/>
        <v>1063.5</v>
      </c>
      <c r="O2560" s="5">
        <v>1350.12</v>
      </c>
      <c r="P2560" s="3">
        <f t="shared" si="523"/>
        <v>3187.5</v>
      </c>
      <c r="Q2560" s="3">
        <f t="shared" si="524"/>
        <v>2261.62</v>
      </c>
      <c r="R2560" s="3">
        <f t="shared" si="525"/>
        <v>2301</v>
      </c>
      <c r="S2560" s="57">
        <f t="shared" si="526"/>
        <v>12738.380000000001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25">
      <c r="A2561" s="163">
        <v>1497</v>
      </c>
      <c r="B2561" s="2" t="s">
        <v>2681</v>
      </c>
      <c r="C2561" s="1" t="s">
        <v>34</v>
      </c>
      <c r="D2561" s="107" t="s">
        <v>1134</v>
      </c>
      <c r="E2561" s="1" t="s">
        <v>1184</v>
      </c>
      <c r="F2561" s="1" t="s">
        <v>32</v>
      </c>
      <c r="G2561" s="3">
        <v>15000</v>
      </c>
      <c r="H2561" s="58">
        <v>0</v>
      </c>
      <c r="I2561" s="3">
        <v>25</v>
      </c>
      <c r="J2561" s="3">
        <f t="shared" si="518"/>
        <v>430.5</v>
      </c>
      <c r="K2561" s="55">
        <f t="shared" si="519"/>
        <v>1065</v>
      </c>
      <c r="L2561" s="55">
        <f t="shared" si="520"/>
        <v>172.5</v>
      </c>
      <c r="M2561" s="3">
        <f t="shared" si="521"/>
        <v>456</v>
      </c>
      <c r="N2561" s="55">
        <f t="shared" si="522"/>
        <v>1063.5</v>
      </c>
      <c r="O2561" s="5">
        <v>0</v>
      </c>
      <c r="P2561" s="3">
        <f t="shared" si="523"/>
        <v>3187.5</v>
      </c>
      <c r="Q2561" s="3">
        <f t="shared" si="524"/>
        <v>911.5</v>
      </c>
      <c r="R2561" s="3">
        <f t="shared" si="525"/>
        <v>2301</v>
      </c>
      <c r="S2561" s="57">
        <f t="shared" si="526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25">
      <c r="A2562" s="163">
        <v>1498</v>
      </c>
      <c r="B2562" s="2" t="s">
        <v>2682</v>
      </c>
      <c r="C2562" s="1" t="s">
        <v>34</v>
      </c>
      <c r="D2562" s="107" t="s">
        <v>1134</v>
      </c>
      <c r="E2562" s="1" t="s">
        <v>1184</v>
      </c>
      <c r="F2562" s="1" t="s">
        <v>32</v>
      </c>
      <c r="G2562" s="3">
        <v>15000</v>
      </c>
      <c r="H2562" s="58">
        <v>0</v>
      </c>
      <c r="I2562" s="3">
        <v>25</v>
      </c>
      <c r="J2562" s="3">
        <f t="shared" si="518"/>
        <v>430.5</v>
      </c>
      <c r="K2562" s="55">
        <f t="shared" si="519"/>
        <v>1065</v>
      </c>
      <c r="L2562" s="55">
        <f t="shared" si="520"/>
        <v>172.5</v>
      </c>
      <c r="M2562" s="3">
        <f t="shared" si="521"/>
        <v>456</v>
      </c>
      <c r="N2562" s="55">
        <f t="shared" si="522"/>
        <v>1063.5</v>
      </c>
      <c r="O2562" s="5">
        <v>1350.12</v>
      </c>
      <c r="P2562" s="3">
        <f t="shared" si="523"/>
        <v>3187.5</v>
      </c>
      <c r="Q2562" s="3">
        <f t="shared" si="524"/>
        <v>2261.62</v>
      </c>
      <c r="R2562" s="3">
        <f t="shared" si="525"/>
        <v>2301</v>
      </c>
      <c r="S2562" s="57">
        <f t="shared" si="526"/>
        <v>12738.380000000001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25">
      <c r="A2563" s="163">
        <v>1499</v>
      </c>
      <c r="B2563" s="120" t="s">
        <v>2683</v>
      </c>
      <c r="C2563" s="1" t="s">
        <v>34</v>
      </c>
      <c r="D2563" s="107" t="s">
        <v>1134</v>
      </c>
      <c r="E2563" s="1" t="s">
        <v>1184</v>
      </c>
      <c r="F2563" s="1" t="s">
        <v>32</v>
      </c>
      <c r="G2563" s="3">
        <v>15000</v>
      </c>
      <c r="H2563" s="58">
        <v>0</v>
      </c>
      <c r="I2563" s="3">
        <v>25</v>
      </c>
      <c r="J2563" s="3">
        <f t="shared" si="518"/>
        <v>430.5</v>
      </c>
      <c r="K2563" s="55">
        <f t="shared" si="519"/>
        <v>1065</v>
      </c>
      <c r="L2563" s="55">
        <f t="shared" si="520"/>
        <v>172.5</v>
      </c>
      <c r="M2563" s="3">
        <f t="shared" si="521"/>
        <v>456</v>
      </c>
      <c r="N2563" s="55">
        <f t="shared" si="522"/>
        <v>1063.5</v>
      </c>
      <c r="O2563" s="5">
        <v>0</v>
      </c>
      <c r="P2563" s="3">
        <f t="shared" si="523"/>
        <v>3187.5</v>
      </c>
      <c r="Q2563" s="3">
        <f t="shared" si="524"/>
        <v>911.5</v>
      </c>
      <c r="R2563" s="3">
        <f t="shared" si="525"/>
        <v>2301</v>
      </c>
      <c r="S2563" s="57">
        <f t="shared" si="526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25">
      <c r="A2564" s="163">
        <v>1500</v>
      </c>
      <c r="B2564" s="120" t="s">
        <v>2684</v>
      </c>
      <c r="C2564" s="1" t="s">
        <v>34</v>
      </c>
      <c r="D2564" s="107" t="s">
        <v>1134</v>
      </c>
      <c r="E2564" s="1" t="s">
        <v>1184</v>
      </c>
      <c r="F2564" s="1" t="s">
        <v>32</v>
      </c>
      <c r="G2564" s="3">
        <v>15000</v>
      </c>
      <c r="H2564" s="58">
        <v>0</v>
      </c>
      <c r="I2564" s="3">
        <v>25</v>
      </c>
      <c r="J2564" s="3">
        <f t="shared" si="518"/>
        <v>430.5</v>
      </c>
      <c r="K2564" s="55">
        <f t="shared" si="519"/>
        <v>1065</v>
      </c>
      <c r="L2564" s="55">
        <f t="shared" si="520"/>
        <v>172.5</v>
      </c>
      <c r="M2564" s="3">
        <f t="shared" si="521"/>
        <v>456</v>
      </c>
      <c r="N2564" s="55">
        <f t="shared" si="522"/>
        <v>1063.5</v>
      </c>
      <c r="O2564" s="5">
        <v>0</v>
      </c>
      <c r="P2564" s="3">
        <f t="shared" si="523"/>
        <v>3187.5</v>
      </c>
      <c r="Q2564" s="3">
        <f t="shared" si="524"/>
        <v>911.5</v>
      </c>
      <c r="R2564" s="3">
        <f t="shared" si="525"/>
        <v>2301</v>
      </c>
      <c r="S2564" s="57">
        <f t="shared" si="526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25">
      <c r="A2565" s="163">
        <v>1501</v>
      </c>
      <c r="B2565" s="2" t="s">
        <v>2685</v>
      </c>
      <c r="C2565" s="1" t="s">
        <v>34</v>
      </c>
      <c r="D2565" s="107" t="s">
        <v>1134</v>
      </c>
      <c r="E2565" s="1" t="s">
        <v>1184</v>
      </c>
      <c r="F2565" s="1" t="s">
        <v>32</v>
      </c>
      <c r="G2565" s="3">
        <v>15000</v>
      </c>
      <c r="H2565" s="58">
        <v>0</v>
      </c>
      <c r="I2565" s="3">
        <v>25</v>
      </c>
      <c r="J2565" s="3">
        <f t="shared" si="518"/>
        <v>430.5</v>
      </c>
      <c r="K2565" s="55">
        <f t="shared" si="519"/>
        <v>1065</v>
      </c>
      <c r="L2565" s="55">
        <f t="shared" si="520"/>
        <v>172.5</v>
      </c>
      <c r="M2565" s="3">
        <f t="shared" si="521"/>
        <v>456</v>
      </c>
      <c r="N2565" s="55">
        <f t="shared" si="522"/>
        <v>1063.5</v>
      </c>
      <c r="O2565" s="5">
        <v>0</v>
      </c>
      <c r="P2565" s="3">
        <f t="shared" si="523"/>
        <v>3187.5</v>
      </c>
      <c r="Q2565" s="3">
        <f t="shared" si="524"/>
        <v>911.5</v>
      </c>
      <c r="R2565" s="3">
        <f t="shared" si="525"/>
        <v>2301</v>
      </c>
      <c r="S2565" s="57">
        <f t="shared" si="526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25">
      <c r="A2566" s="163">
        <v>1502</v>
      </c>
      <c r="B2566" s="120" t="s">
        <v>2686</v>
      </c>
      <c r="C2566" s="1" t="s">
        <v>34</v>
      </c>
      <c r="D2566" s="107" t="s">
        <v>1134</v>
      </c>
      <c r="E2566" s="1" t="s">
        <v>1184</v>
      </c>
      <c r="F2566" s="1" t="s">
        <v>32</v>
      </c>
      <c r="G2566" s="3">
        <v>15000</v>
      </c>
      <c r="H2566" s="58">
        <v>0</v>
      </c>
      <c r="I2566" s="3">
        <v>25</v>
      </c>
      <c r="J2566" s="3">
        <f t="shared" si="518"/>
        <v>430.5</v>
      </c>
      <c r="K2566" s="55">
        <f t="shared" si="519"/>
        <v>1065</v>
      </c>
      <c r="L2566" s="55">
        <f t="shared" si="520"/>
        <v>172.5</v>
      </c>
      <c r="M2566" s="3">
        <f t="shared" si="521"/>
        <v>456</v>
      </c>
      <c r="N2566" s="55">
        <f t="shared" si="522"/>
        <v>1063.5</v>
      </c>
      <c r="O2566" s="5">
        <v>0</v>
      </c>
      <c r="P2566" s="3">
        <f t="shared" si="523"/>
        <v>3187.5</v>
      </c>
      <c r="Q2566" s="3">
        <f t="shared" si="524"/>
        <v>911.5</v>
      </c>
      <c r="R2566" s="3">
        <f t="shared" si="525"/>
        <v>2301</v>
      </c>
      <c r="S2566" s="57">
        <f t="shared" si="526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25">
      <c r="A2567" s="163">
        <v>1503</v>
      </c>
      <c r="B2567" s="120" t="s">
        <v>2687</v>
      </c>
      <c r="C2567" s="1" t="s">
        <v>34</v>
      </c>
      <c r="D2567" s="107" t="s">
        <v>1134</v>
      </c>
      <c r="E2567" s="1" t="s">
        <v>1184</v>
      </c>
      <c r="F2567" s="1" t="s">
        <v>32</v>
      </c>
      <c r="G2567" s="3">
        <v>15000</v>
      </c>
      <c r="H2567" s="58">
        <v>0</v>
      </c>
      <c r="I2567" s="3">
        <v>25</v>
      </c>
      <c r="J2567" s="3">
        <f t="shared" si="518"/>
        <v>430.5</v>
      </c>
      <c r="K2567" s="55">
        <f t="shared" si="519"/>
        <v>1065</v>
      </c>
      <c r="L2567" s="55">
        <f t="shared" si="520"/>
        <v>172.5</v>
      </c>
      <c r="M2567" s="3">
        <f t="shared" si="521"/>
        <v>456</v>
      </c>
      <c r="N2567" s="55">
        <f t="shared" si="522"/>
        <v>1063.5</v>
      </c>
      <c r="O2567" s="5">
        <v>0</v>
      </c>
      <c r="P2567" s="3">
        <f t="shared" si="523"/>
        <v>3187.5</v>
      </c>
      <c r="Q2567" s="3">
        <f t="shared" si="524"/>
        <v>911.5</v>
      </c>
      <c r="R2567" s="3">
        <f t="shared" si="525"/>
        <v>2301</v>
      </c>
      <c r="S2567" s="57">
        <f t="shared" si="526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25">
      <c r="A2568" s="163">
        <v>1504</v>
      </c>
      <c r="B2568" s="106" t="s">
        <v>2688</v>
      </c>
      <c r="C2568" s="1" t="s">
        <v>34</v>
      </c>
      <c r="D2568" s="107" t="s">
        <v>1134</v>
      </c>
      <c r="E2568" s="1" t="s">
        <v>1184</v>
      </c>
      <c r="F2568" s="1" t="s">
        <v>32</v>
      </c>
      <c r="G2568" s="3">
        <v>15000</v>
      </c>
      <c r="H2568" s="58">
        <v>0</v>
      </c>
      <c r="I2568" s="3">
        <v>25</v>
      </c>
      <c r="J2568" s="3">
        <f t="shared" si="518"/>
        <v>430.5</v>
      </c>
      <c r="K2568" s="55">
        <f t="shared" si="519"/>
        <v>1065</v>
      </c>
      <c r="L2568" s="55">
        <f t="shared" si="520"/>
        <v>172.5</v>
      </c>
      <c r="M2568" s="3">
        <f t="shared" si="521"/>
        <v>456</v>
      </c>
      <c r="N2568" s="55">
        <f t="shared" si="522"/>
        <v>1063.5</v>
      </c>
      <c r="O2568" s="5">
        <v>0</v>
      </c>
      <c r="P2568" s="3">
        <f t="shared" si="523"/>
        <v>3187.5</v>
      </c>
      <c r="Q2568" s="3">
        <f t="shared" si="524"/>
        <v>911.5</v>
      </c>
      <c r="R2568" s="3">
        <f t="shared" si="525"/>
        <v>2301</v>
      </c>
      <c r="S2568" s="57">
        <f t="shared" si="526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25">
      <c r="A2569" s="163">
        <v>1505</v>
      </c>
      <c r="B2569" s="120" t="s">
        <v>2689</v>
      </c>
      <c r="C2569" s="1" t="s">
        <v>34</v>
      </c>
      <c r="D2569" s="107" t="s">
        <v>1134</v>
      </c>
      <c r="E2569" s="1" t="s">
        <v>1184</v>
      </c>
      <c r="F2569" s="1" t="s">
        <v>32</v>
      </c>
      <c r="G2569" s="3">
        <v>15000</v>
      </c>
      <c r="H2569" s="58">
        <v>0</v>
      </c>
      <c r="I2569" s="3">
        <v>25</v>
      </c>
      <c r="J2569" s="3">
        <f t="shared" si="518"/>
        <v>430.5</v>
      </c>
      <c r="K2569" s="55">
        <f t="shared" si="519"/>
        <v>1065</v>
      </c>
      <c r="L2569" s="55">
        <f t="shared" si="520"/>
        <v>172.5</v>
      </c>
      <c r="M2569" s="3">
        <f t="shared" si="521"/>
        <v>456</v>
      </c>
      <c r="N2569" s="55">
        <f t="shared" si="522"/>
        <v>1063.5</v>
      </c>
      <c r="O2569" s="5">
        <v>0</v>
      </c>
      <c r="P2569" s="3">
        <f t="shared" si="523"/>
        <v>3187.5</v>
      </c>
      <c r="Q2569" s="3">
        <f t="shared" si="524"/>
        <v>911.5</v>
      </c>
      <c r="R2569" s="3">
        <f t="shared" si="525"/>
        <v>2301</v>
      </c>
      <c r="S2569" s="57">
        <f t="shared" si="526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25">
      <c r="A2570" s="163">
        <v>1506</v>
      </c>
      <c r="B2570" s="2" t="s">
        <v>2690</v>
      </c>
      <c r="C2570" s="1" t="s">
        <v>34</v>
      </c>
      <c r="D2570" s="107" t="s">
        <v>1134</v>
      </c>
      <c r="E2570" s="1" t="s">
        <v>1184</v>
      </c>
      <c r="F2570" s="1" t="s">
        <v>32</v>
      </c>
      <c r="G2570" s="3">
        <v>15000</v>
      </c>
      <c r="H2570" s="58">
        <v>0</v>
      </c>
      <c r="I2570" s="3">
        <v>25</v>
      </c>
      <c r="J2570" s="3">
        <f t="shared" si="518"/>
        <v>430.5</v>
      </c>
      <c r="K2570" s="55">
        <f t="shared" si="519"/>
        <v>1065</v>
      </c>
      <c r="L2570" s="55">
        <f t="shared" si="520"/>
        <v>172.5</v>
      </c>
      <c r="M2570" s="3">
        <f t="shared" si="521"/>
        <v>456</v>
      </c>
      <c r="N2570" s="55">
        <f t="shared" si="522"/>
        <v>1063.5</v>
      </c>
      <c r="O2570" s="5">
        <v>0</v>
      </c>
      <c r="P2570" s="3">
        <f t="shared" si="523"/>
        <v>3187.5</v>
      </c>
      <c r="Q2570" s="3">
        <f t="shared" si="524"/>
        <v>911.5</v>
      </c>
      <c r="R2570" s="3">
        <f t="shared" si="525"/>
        <v>2301</v>
      </c>
      <c r="S2570" s="57">
        <f t="shared" si="526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25">
      <c r="A2571" s="163">
        <v>1507</v>
      </c>
      <c r="B2571" s="2" t="s">
        <v>2691</v>
      </c>
      <c r="C2571" s="1" t="s">
        <v>34</v>
      </c>
      <c r="D2571" s="107" t="s">
        <v>1134</v>
      </c>
      <c r="E2571" s="1" t="s">
        <v>1184</v>
      </c>
      <c r="F2571" s="1" t="s">
        <v>32</v>
      </c>
      <c r="G2571" s="3">
        <v>15000</v>
      </c>
      <c r="H2571" s="58">
        <v>0</v>
      </c>
      <c r="I2571" s="3">
        <v>25</v>
      </c>
      <c r="J2571" s="3">
        <f t="shared" si="518"/>
        <v>430.5</v>
      </c>
      <c r="K2571" s="55">
        <f t="shared" si="519"/>
        <v>1065</v>
      </c>
      <c r="L2571" s="55">
        <f t="shared" si="520"/>
        <v>172.5</v>
      </c>
      <c r="M2571" s="3">
        <f t="shared" si="521"/>
        <v>456</v>
      </c>
      <c r="N2571" s="55">
        <f t="shared" si="522"/>
        <v>1063.5</v>
      </c>
      <c r="O2571" s="5">
        <v>0</v>
      </c>
      <c r="P2571" s="3">
        <f t="shared" si="523"/>
        <v>3187.5</v>
      </c>
      <c r="Q2571" s="3">
        <f t="shared" si="524"/>
        <v>911.5</v>
      </c>
      <c r="R2571" s="3">
        <f t="shared" si="525"/>
        <v>2301</v>
      </c>
      <c r="S2571" s="57">
        <f t="shared" si="526"/>
        <v>14088.5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25">
      <c r="A2572" s="163">
        <v>1508</v>
      </c>
      <c r="B2572" s="120" t="s">
        <v>2692</v>
      </c>
      <c r="C2572" s="1" t="s">
        <v>34</v>
      </c>
      <c r="D2572" s="107" t="s">
        <v>1134</v>
      </c>
      <c r="E2572" s="1" t="s">
        <v>1184</v>
      </c>
      <c r="F2572" s="1" t="s">
        <v>32</v>
      </c>
      <c r="G2572" s="3">
        <v>15000</v>
      </c>
      <c r="H2572" s="58">
        <v>0</v>
      </c>
      <c r="I2572" s="3">
        <v>25</v>
      </c>
      <c r="J2572" s="3">
        <f t="shared" si="518"/>
        <v>430.5</v>
      </c>
      <c r="K2572" s="55">
        <f t="shared" si="519"/>
        <v>1065</v>
      </c>
      <c r="L2572" s="55">
        <f t="shared" si="520"/>
        <v>172.5</v>
      </c>
      <c r="M2572" s="3">
        <f t="shared" si="521"/>
        <v>456</v>
      </c>
      <c r="N2572" s="55">
        <f t="shared" si="522"/>
        <v>1063.5</v>
      </c>
      <c r="O2572" s="5">
        <v>0</v>
      </c>
      <c r="P2572" s="3">
        <f t="shared" si="523"/>
        <v>3187.5</v>
      </c>
      <c r="Q2572" s="3">
        <f t="shared" si="524"/>
        <v>911.5</v>
      </c>
      <c r="R2572" s="3">
        <f t="shared" si="525"/>
        <v>2301</v>
      </c>
      <c r="S2572" s="57">
        <f t="shared" si="526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25">
      <c r="A2573" s="163">
        <v>1509</v>
      </c>
      <c r="B2573" s="2" t="s">
        <v>2693</v>
      </c>
      <c r="C2573" s="1" t="s">
        <v>34</v>
      </c>
      <c r="D2573" s="107" t="s">
        <v>1134</v>
      </c>
      <c r="E2573" s="1" t="s">
        <v>1184</v>
      </c>
      <c r="F2573" s="1" t="s">
        <v>32</v>
      </c>
      <c r="G2573" s="3">
        <v>15000</v>
      </c>
      <c r="H2573" s="58">
        <v>0</v>
      </c>
      <c r="I2573" s="3">
        <v>25</v>
      </c>
      <c r="J2573" s="3">
        <f t="shared" si="518"/>
        <v>430.5</v>
      </c>
      <c r="K2573" s="55">
        <f t="shared" si="519"/>
        <v>1065</v>
      </c>
      <c r="L2573" s="55">
        <f t="shared" si="520"/>
        <v>172.5</v>
      </c>
      <c r="M2573" s="3">
        <f t="shared" si="521"/>
        <v>456</v>
      </c>
      <c r="N2573" s="55">
        <f t="shared" si="522"/>
        <v>1063.5</v>
      </c>
      <c r="O2573" s="5">
        <v>0</v>
      </c>
      <c r="P2573" s="3">
        <f t="shared" si="523"/>
        <v>3187.5</v>
      </c>
      <c r="Q2573" s="3">
        <f t="shared" si="524"/>
        <v>911.5</v>
      </c>
      <c r="R2573" s="3">
        <f t="shared" si="525"/>
        <v>2301</v>
      </c>
      <c r="S2573" s="57">
        <f t="shared" si="526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25">
      <c r="A2574" s="163">
        <v>1510</v>
      </c>
      <c r="B2574" s="2" t="s">
        <v>2694</v>
      </c>
      <c r="C2574" s="1" t="s">
        <v>34</v>
      </c>
      <c r="D2574" s="107" t="s">
        <v>1134</v>
      </c>
      <c r="E2574" s="1" t="s">
        <v>1184</v>
      </c>
      <c r="F2574" s="1" t="s">
        <v>32</v>
      </c>
      <c r="G2574" s="3">
        <v>15000</v>
      </c>
      <c r="H2574" s="58">
        <v>0</v>
      </c>
      <c r="I2574" s="3">
        <v>25</v>
      </c>
      <c r="J2574" s="3">
        <f t="shared" si="518"/>
        <v>430.5</v>
      </c>
      <c r="K2574" s="55">
        <f t="shared" si="519"/>
        <v>1065</v>
      </c>
      <c r="L2574" s="55">
        <f t="shared" si="520"/>
        <v>172.5</v>
      </c>
      <c r="M2574" s="3">
        <f t="shared" si="521"/>
        <v>456</v>
      </c>
      <c r="N2574" s="55">
        <f t="shared" si="522"/>
        <v>1063.5</v>
      </c>
      <c r="O2574" s="5">
        <v>0</v>
      </c>
      <c r="P2574" s="3">
        <f t="shared" si="523"/>
        <v>3187.5</v>
      </c>
      <c r="Q2574" s="3">
        <f t="shared" si="524"/>
        <v>911.5</v>
      </c>
      <c r="R2574" s="3">
        <f t="shared" si="525"/>
        <v>2301</v>
      </c>
      <c r="S2574" s="57">
        <f t="shared" si="526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25">
      <c r="A2575" s="163">
        <v>1511</v>
      </c>
      <c r="B2575" s="2" t="s">
        <v>2695</v>
      </c>
      <c r="C2575" s="1" t="s">
        <v>34</v>
      </c>
      <c r="D2575" s="107" t="s">
        <v>1134</v>
      </c>
      <c r="E2575" s="1" t="s">
        <v>1184</v>
      </c>
      <c r="F2575" s="1" t="s">
        <v>32</v>
      </c>
      <c r="G2575" s="3">
        <v>15000</v>
      </c>
      <c r="H2575" s="58">
        <v>0</v>
      </c>
      <c r="I2575" s="3">
        <v>25</v>
      </c>
      <c r="J2575" s="3">
        <f t="shared" si="518"/>
        <v>430.5</v>
      </c>
      <c r="K2575" s="55">
        <f t="shared" si="519"/>
        <v>1065</v>
      </c>
      <c r="L2575" s="55">
        <f t="shared" si="520"/>
        <v>172.5</v>
      </c>
      <c r="M2575" s="3">
        <f t="shared" si="521"/>
        <v>456</v>
      </c>
      <c r="N2575" s="55">
        <f t="shared" si="522"/>
        <v>1063.5</v>
      </c>
      <c r="O2575" s="5">
        <v>0</v>
      </c>
      <c r="P2575" s="3">
        <f t="shared" si="523"/>
        <v>3187.5</v>
      </c>
      <c r="Q2575" s="3">
        <f t="shared" si="524"/>
        <v>911.5</v>
      </c>
      <c r="R2575" s="3">
        <f t="shared" si="525"/>
        <v>2301</v>
      </c>
      <c r="S2575" s="57">
        <f t="shared" si="526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25">
      <c r="A2576" s="163">
        <v>1512</v>
      </c>
      <c r="B2576" s="2" t="s">
        <v>2696</v>
      </c>
      <c r="C2576" s="1" t="s">
        <v>34</v>
      </c>
      <c r="D2576" s="107" t="s">
        <v>1134</v>
      </c>
      <c r="E2576" s="1" t="s">
        <v>1184</v>
      </c>
      <c r="F2576" s="1" t="s">
        <v>32</v>
      </c>
      <c r="G2576" s="3">
        <v>15000</v>
      </c>
      <c r="H2576" s="58">
        <v>0</v>
      </c>
      <c r="I2576" s="3">
        <v>25</v>
      </c>
      <c r="J2576" s="3">
        <f t="shared" si="518"/>
        <v>430.5</v>
      </c>
      <c r="K2576" s="55">
        <f t="shared" si="519"/>
        <v>1065</v>
      </c>
      <c r="L2576" s="55">
        <f t="shared" si="520"/>
        <v>172.5</v>
      </c>
      <c r="M2576" s="3">
        <f t="shared" si="521"/>
        <v>456</v>
      </c>
      <c r="N2576" s="55">
        <f t="shared" si="522"/>
        <v>1063.5</v>
      </c>
      <c r="O2576" s="5">
        <v>0</v>
      </c>
      <c r="P2576" s="3">
        <f t="shared" si="523"/>
        <v>3187.5</v>
      </c>
      <c r="Q2576" s="3">
        <f t="shared" si="524"/>
        <v>911.5</v>
      </c>
      <c r="R2576" s="3">
        <f t="shared" si="525"/>
        <v>2301</v>
      </c>
      <c r="S2576" s="57">
        <f t="shared" si="526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25">
      <c r="A2577" s="163">
        <v>1513</v>
      </c>
      <c r="B2577" s="120" t="s">
        <v>2697</v>
      </c>
      <c r="C2577" s="1" t="s">
        <v>34</v>
      </c>
      <c r="D2577" s="107" t="s">
        <v>1134</v>
      </c>
      <c r="E2577" s="1" t="s">
        <v>1184</v>
      </c>
      <c r="F2577" s="1" t="s">
        <v>32</v>
      </c>
      <c r="G2577" s="3">
        <v>15000</v>
      </c>
      <c r="H2577" s="58">
        <v>0</v>
      </c>
      <c r="I2577" s="3">
        <v>25</v>
      </c>
      <c r="J2577" s="3">
        <f t="shared" si="518"/>
        <v>430.5</v>
      </c>
      <c r="K2577" s="55">
        <f t="shared" si="519"/>
        <v>1065</v>
      </c>
      <c r="L2577" s="55">
        <f t="shared" si="520"/>
        <v>172.5</v>
      </c>
      <c r="M2577" s="3">
        <f t="shared" si="521"/>
        <v>456</v>
      </c>
      <c r="N2577" s="55">
        <f t="shared" si="522"/>
        <v>1063.5</v>
      </c>
      <c r="O2577" s="5">
        <v>0</v>
      </c>
      <c r="P2577" s="3">
        <f t="shared" si="523"/>
        <v>3187.5</v>
      </c>
      <c r="Q2577" s="3">
        <f t="shared" si="524"/>
        <v>911.5</v>
      </c>
      <c r="R2577" s="3">
        <f t="shared" si="525"/>
        <v>2301</v>
      </c>
      <c r="S2577" s="57">
        <f t="shared" si="526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25">
      <c r="A2578" s="163">
        <v>1514</v>
      </c>
      <c r="B2578" s="120" t="s">
        <v>2698</v>
      </c>
      <c r="C2578" s="1" t="s">
        <v>34</v>
      </c>
      <c r="D2578" s="107" t="s">
        <v>1134</v>
      </c>
      <c r="E2578" s="1" t="s">
        <v>1184</v>
      </c>
      <c r="F2578" s="1" t="s">
        <v>32</v>
      </c>
      <c r="G2578" s="3">
        <v>15000</v>
      </c>
      <c r="H2578" s="58">
        <v>0</v>
      </c>
      <c r="I2578" s="3">
        <v>25</v>
      </c>
      <c r="J2578" s="3">
        <f t="shared" si="518"/>
        <v>430.5</v>
      </c>
      <c r="K2578" s="55">
        <f t="shared" si="519"/>
        <v>1065</v>
      </c>
      <c r="L2578" s="55">
        <f t="shared" si="520"/>
        <v>172.5</v>
      </c>
      <c r="M2578" s="3">
        <f t="shared" si="521"/>
        <v>456</v>
      </c>
      <c r="N2578" s="55">
        <f t="shared" si="522"/>
        <v>1063.5</v>
      </c>
      <c r="O2578" s="5">
        <v>0</v>
      </c>
      <c r="P2578" s="3">
        <f t="shared" si="523"/>
        <v>3187.5</v>
      </c>
      <c r="Q2578" s="3">
        <f t="shared" si="524"/>
        <v>911.5</v>
      </c>
      <c r="R2578" s="3">
        <f t="shared" si="525"/>
        <v>2301</v>
      </c>
      <c r="S2578" s="57">
        <f t="shared" si="526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25">
      <c r="A2579" s="163">
        <v>1515</v>
      </c>
      <c r="B2579" s="2" t="s">
        <v>2699</v>
      </c>
      <c r="C2579" s="1" t="s">
        <v>34</v>
      </c>
      <c r="D2579" s="107" t="s">
        <v>1134</v>
      </c>
      <c r="E2579" s="1" t="s">
        <v>1184</v>
      </c>
      <c r="F2579" s="1" t="s">
        <v>32</v>
      </c>
      <c r="G2579" s="3">
        <v>15000</v>
      </c>
      <c r="H2579" s="58">
        <v>0</v>
      </c>
      <c r="I2579" s="3">
        <v>25</v>
      </c>
      <c r="J2579" s="3">
        <f t="shared" si="518"/>
        <v>430.5</v>
      </c>
      <c r="K2579" s="55">
        <f t="shared" si="519"/>
        <v>1065</v>
      </c>
      <c r="L2579" s="55">
        <f t="shared" si="520"/>
        <v>172.5</v>
      </c>
      <c r="M2579" s="3">
        <f t="shared" si="521"/>
        <v>456</v>
      </c>
      <c r="N2579" s="55">
        <f t="shared" si="522"/>
        <v>1063.5</v>
      </c>
      <c r="O2579" s="5">
        <v>0</v>
      </c>
      <c r="P2579" s="3">
        <f t="shared" si="523"/>
        <v>3187.5</v>
      </c>
      <c r="Q2579" s="3">
        <f t="shared" si="524"/>
        <v>911.5</v>
      </c>
      <c r="R2579" s="3">
        <f t="shared" si="525"/>
        <v>2301</v>
      </c>
      <c r="S2579" s="57">
        <f t="shared" si="526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25">
      <c r="A2580" s="163">
        <v>1516</v>
      </c>
      <c r="B2580" s="2" t="s">
        <v>2700</v>
      </c>
      <c r="C2580" s="1" t="s">
        <v>34</v>
      </c>
      <c r="D2580" s="107" t="s">
        <v>1134</v>
      </c>
      <c r="E2580" s="1" t="s">
        <v>1184</v>
      </c>
      <c r="F2580" s="1" t="s">
        <v>32</v>
      </c>
      <c r="G2580" s="3">
        <v>15000</v>
      </c>
      <c r="H2580" s="58">
        <v>0</v>
      </c>
      <c r="I2580" s="3">
        <v>25</v>
      </c>
      <c r="J2580" s="3">
        <f t="shared" si="518"/>
        <v>430.5</v>
      </c>
      <c r="K2580" s="55">
        <f t="shared" si="519"/>
        <v>1065</v>
      </c>
      <c r="L2580" s="55">
        <f t="shared" si="520"/>
        <v>172.5</v>
      </c>
      <c r="M2580" s="3">
        <f t="shared" si="521"/>
        <v>456</v>
      </c>
      <c r="N2580" s="55">
        <f t="shared" si="522"/>
        <v>1063.5</v>
      </c>
      <c r="O2580" s="5">
        <v>0</v>
      </c>
      <c r="P2580" s="3">
        <f t="shared" si="523"/>
        <v>3187.5</v>
      </c>
      <c r="Q2580" s="3">
        <f t="shared" si="524"/>
        <v>911.5</v>
      </c>
      <c r="R2580" s="3">
        <f t="shared" si="525"/>
        <v>2301</v>
      </c>
      <c r="S2580" s="57">
        <f t="shared" si="526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25">
      <c r="A2581" s="163">
        <v>1517</v>
      </c>
      <c r="B2581" s="120" t="s">
        <v>2701</v>
      </c>
      <c r="C2581" s="1" t="s">
        <v>34</v>
      </c>
      <c r="D2581" s="107" t="s">
        <v>1134</v>
      </c>
      <c r="E2581" s="1" t="s">
        <v>1184</v>
      </c>
      <c r="F2581" s="1" t="s">
        <v>32</v>
      </c>
      <c r="G2581" s="3">
        <v>15000</v>
      </c>
      <c r="H2581" s="58">
        <v>0</v>
      </c>
      <c r="I2581" s="3">
        <v>25</v>
      </c>
      <c r="J2581" s="3">
        <f t="shared" si="518"/>
        <v>430.5</v>
      </c>
      <c r="K2581" s="55">
        <f t="shared" si="519"/>
        <v>1065</v>
      </c>
      <c r="L2581" s="55">
        <f t="shared" si="520"/>
        <v>172.5</v>
      </c>
      <c r="M2581" s="3">
        <f t="shared" si="521"/>
        <v>456</v>
      </c>
      <c r="N2581" s="55">
        <f t="shared" si="522"/>
        <v>1063.5</v>
      </c>
      <c r="O2581" s="5">
        <v>0</v>
      </c>
      <c r="P2581" s="3">
        <f t="shared" si="523"/>
        <v>3187.5</v>
      </c>
      <c r="Q2581" s="3">
        <f t="shared" si="524"/>
        <v>911.5</v>
      </c>
      <c r="R2581" s="3">
        <f t="shared" si="525"/>
        <v>2301</v>
      </c>
      <c r="S2581" s="57">
        <f t="shared" si="526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25">
      <c r="A2582" s="163">
        <v>1518</v>
      </c>
      <c r="B2582" s="2" t="s">
        <v>2702</v>
      </c>
      <c r="C2582" s="1" t="s">
        <v>34</v>
      </c>
      <c r="D2582" s="107" t="s">
        <v>1134</v>
      </c>
      <c r="E2582" s="1" t="s">
        <v>1184</v>
      </c>
      <c r="F2582" s="1" t="s">
        <v>32</v>
      </c>
      <c r="G2582" s="3">
        <v>15000</v>
      </c>
      <c r="H2582" s="58">
        <v>0</v>
      </c>
      <c r="I2582" s="3">
        <v>25</v>
      </c>
      <c r="J2582" s="3">
        <f t="shared" si="518"/>
        <v>430.5</v>
      </c>
      <c r="K2582" s="55">
        <f t="shared" si="519"/>
        <v>1065</v>
      </c>
      <c r="L2582" s="55">
        <f t="shared" si="520"/>
        <v>172.5</v>
      </c>
      <c r="M2582" s="3">
        <f t="shared" si="521"/>
        <v>456</v>
      </c>
      <c r="N2582" s="55">
        <f t="shared" si="522"/>
        <v>1063.5</v>
      </c>
      <c r="O2582" s="5">
        <v>0</v>
      </c>
      <c r="P2582" s="3">
        <f t="shared" si="523"/>
        <v>3187.5</v>
      </c>
      <c r="Q2582" s="3">
        <f t="shared" si="524"/>
        <v>911.5</v>
      </c>
      <c r="R2582" s="3">
        <f t="shared" si="525"/>
        <v>2301</v>
      </c>
      <c r="S2582" s="57">
        <f t="shared" si="526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25">
      <c r="A2583" s="163">
        <v>1519</v>
      </c>
      <c r="B2583" s="120" t="s">
        <v>2703</v>
      </c>
      <c r="C2583" s="1" t="s">
        <v>34</v>
      </c>
      <c r="D2583" s="107" t="s">
        <v>1134</v>
      </c>
      <c r="E2583" s="1" t="s">
        <v>1184</v>
      </c>
      <c r="F2583" s="1" t="s">
        <v>32</v>
      </c>
      <c r="G2583" s="3">
        <v>15000</v>
      </c>
      <c r="H2583" s="58">
        <v>0</v>
      </c>
      <c r="I2583" s="3">
        <v>25</v>
      </c>
      <c r="J2583" s="3">
        <f t="shared" si="518"/>
        <v>430.5</v>
      </c>
      <c r="K2583" s="55">
        <f t="shared" si="519"/>
        <v>1065</v>
      </c>
      <c r="L2583" s="55">
        <f t="shared" si="520"/>
        <v>172.5</v>
      </c>
      <c r="M2583" s="3">
        <f t="shared" si="521"/>
        <v>456</v>
      </c>
      <c r="N2583" s="55">
        <f t="shared" si="522"/>
        <v>1063.5</v>
      </c>
      <c r="O2583" s="5">
        <v>0</v>
      </c>
      <c r="P2583" s="3">
        <f t="shared" si="523"/>
        <v>3187.5</v>
      </c>
      <c r="Q2583" s="3">
        <f t="shared" si="524"/>
        <v>911.5</v>
      </c>
      <c r="R2583" s="3">
        <f t="shared" si="525"/>
        <v>2301</v>
      </c>
      <c r="S2583" s="57">
        <f t="shared" si="526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25">
      <c r="A2584" s="163">
        <v>1520</v>
      </c>
      <c r="B2584" s="120" t="s">
        <v>2704</v>
      </c>
      <c r="C2584" s="1" t="s">
        <v>34</v>
      </c>
      <c r="D2584" s="107" t="s">
        <v>1134</v>
      </c>
      <c r="E2584" s="1" t="s">
        <v>1184</v>
      </c>
      <c r="F2584" s="1" t="s">
        <v>32</v>
      </c>
      <c r="G2584" s="3">
        <v>15000</v>
      </c>
      <c r="H2584" s="58">
        <v>0</v>
      </c>
      <c r="I2584" s="3">
        <v>25</v>
      </c>
      <c r="J2584" s="3">
        <f t="shared" si="518"/>
        <v>430.5</v>
      </c>
      <c r="K2584" s="55">
        <f t="shared" si="519"/>
        <v>1065</v>
      </c>
      <c r="L2584" s="55">
        <f t="shared" si="520"/>
        <v>172.5</v>
      </c>
      <c r="M2584" s="3">
        <f t="shared" si="521"/>
        <v>456</v>
      </c>
      <c r="N2584" s="55">
        <f t="shared" si="522"/>
        <v>1063.5</v>
      </c>
      <c r="O2584" s="5">
        <v>0</v>
      </c>
      <c r="P2584" s="3">
        <f t="shared" si="523"/>
        <v>3187.5</v>
      </c>
      <c r="Q2584" s="3">
        <f t="shared" si="524"/>
        <v>911.5</v>
      </c>
      <c r="R2584" s="3">
        <f t="shared" si="525"/>
        <v>2301</v>
      </c>
      <c r="S2584" s="57">
        <f t="shared" si="526"/>
        <v>14088.5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25">
      <c r="A2585" s="163">
        <v>1521</v>
      </c>
      <c r="B2585" s="120" t="s">
        <v>2705</v>
      </c>
      <c r="C2585" s="1" t="s">
        <v>34</v>
      </c>
      <c r="D2585" s="107" t="s">
        <v>1134</v>
      </c>
      <c r="E2585" s="1" t="s">
        <v>1184</v>
      </c>
      <c r="F2585" s="1" t="s">
        <v>32</v>
      </c>
      <c r="G2585" s="3">
        <v>15000</v>
      </c>
      <c r="H2585" s="58">
        <v>0</v>
      </c>
      <c r="I2585" s="3">
        <v>25</v>
      </c>
      <c r="J2585" s="3">
        <f t="shared" si="518"/>
        <v>430.5</v>
      </c>
      <c r="K2585" s="55">
        <f t="shared" si="519"/>
        <v>1065</v>
      </c>
      <c r="L2585" s="55">
        <f t="shared" si="520"/>
        <v>172.5</v>
      </c>
      <c r="M2585" s="3">
        <f t="shared" si="521"/>
        <v>456</v>
      </c>
      <c r="N2585" s="55">
        <f t="shared" si="522"/>
        <v>1063.5</v>
      </c>
      <c r="O2585" s="5">
        <v>0</v>
      </c>
      <c r="P2585" s="3">
        <f t="shared" si="523"/>
        <v>3187.5</v>
      </c>
      <c r="Q2585" s="3">
        <f t="shared" si="524"/>
        <v>911.5</v>
      </c>
      <c r="R2585" s="3">
        <f t="shared" si="525"/>
        <v>2301</v>
      </c>
      <c r="S2585" s="57">
        <f t="shared" si="526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25">
      <c r="A2586" s="163">
        <v>1522</v>
      </c>
      <c r="B2586" s="120" t="s">
        <v>2706</v>
      </c>
      <c r="C2586" s="1" t="s">
        <v>34</v>
      </c>
      <c r="D2586" s="107" t="s">
        <v>1134</v>
      </c>
      <c r="E2586" s="1" t="s">
        <v>1184</v>
      </c>
      <c r="F2586" s="1" t="s">
        <v>32</v>
      </c>
      <c r="G2586" s="3">
        <v>15000</v>
      </c>
      <c r="H2586" s="58">
        <v>0</v>
      </c>
      <c r="I2586" s="3">
        <v>25</v>
      </c>
      <c r="J2586" s="3">
        <f t="shared" si="518"/>
        <v>430.5</v>
      </c>
      <c r="K2586" s="55">
        <f t="shared" si="519"/>
        <v>1065</v>
      </c>
      <c r="L2586" s="55">
        <f t="shared" si="520"/>
        <v>172.5</v>
      </c>
      <c r="M2586" s="3">
        <f t="shared" si="521"/>
        <v>456</v>
      </c>
      <c r="N2586" s="55">
        <f t="shared" si="522"/>
        <v>1063.5</v>
      </c>
      <c r="O2586" s="5">
        <v>0</v>
      </c>
      <c r="P2586" s="3">
        <f t="shared" si="523"/>
        <v>3187.5</v>
      </c>
      <c r="Q2586" s="3">
        <f t="shared" si="524"/>
        <v>911.5</v>
      </c>
      <c r="R2586" s="3">
        <f t="shared" si="525"/>
        <v>2301</v>
      </c>
      <c r="S2586" s="57">
        <f t="shared" si="526"/>
        <v>14088.5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25">
      <c r="A2587" s="163">
        <v>1523</v>
      </c>
      <c r="B2587" s="120" t="s">
        <v>2707</v>
      </c>
      <c r="C2587" s="1" t="s">
        <v>34</v>
      </c>
      <c r="D2587" s="107" t="s">
        <v>1134</v>
      </c>
      <c r="E2587" s="1" t="s">
        <v>1184</v>
      </c>
      <c r="F2587" s="1" t="s">
        <v>32</v>
      </c>
      <c r="G2587" s="3">
        <v>15000</v>
      </c>
      <c r="H2587" s="58">
        <v>0</v>
      </c>
      <c r="I2587" s="3">
        <v>25</v>
      </c>
      <c r="J2587" s="3">
        <f t="shared" si="518"/>
        <v>430.5</v>
      </c>
      <c r="K2587" s="55">
        <f t="shared" si="519"/>
        <v>1065</v>
      </c>
      <c r="L2587" s="55">
        <f t="shared" si="520"/>
        <v>172.5</v>
      </c>
      <c r="M2587" s="3">
        <f t="shared" si="521"/>
        <v>456</v>
      </c>
      <c r="N2587" s="55">
        <f t="shared" si="522"/>
        <v>1063.5</v>
      </c>
      <c r="O2587" s="5">
        <v>0</v>
      </c>
      <c r="P2587" s="3">
        <f t="shared" si="523"/>
        <v>3187.5</v>
      </c>
      <c r="Q2587" s="3">
        <f t="shared" si="524"/>
        <v>911.5</v>
      </c>
      <c r="R2587" s="3">
        <f t="shared" si="525"/>
        <v>2301</v>
      </c>
      <c r="S2587" s="57">
        <f t="shared" si="526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25">
      <c r="A2588" s="163">
        <v>1524</v>
      </c>
      <c r="B2588" s="2" t="s">
        <v>2708</v>
      </c>
      <c r="C2588" s="1" t="s">
        <v>34</v>
      </c>
      <c r="D2588" s="107" t="s">
        <v>1134</v>
      </c>
      <c r="E2588" s="1" t="s">
        <v>1184</v>
      </c>
      <c r="F2588" s="1" t="s">
        <v>32</v>
      </c>
      <c r="G2588" s="3">
        <v>15000</v>
      </c>
      <c r="H2588" s="58">
        <v>0</v>
      </c>
      <c r="I2588" s="3">
        <v>25</v>
      </c>
      <c r="J2588" s="3">
        <f t="shared" si="518"/>
        <v>430.5</v>
      </c>
      <c r="K2588" s="55">
        <f t="shared" si="519"/>
        <v>1065</v>
      </c>
      <c r="L2588" s="55">
        <f t="shared" si="520"/>
        <v>172.5</v>
      </c>
      <c r="M2588" s="3">
        <f t="shared" si="521"/>
        <v>456</v>
      </c>
      <c r="N2588" s="55">
        <f t="shared" si="522"/>
        <v>1063.5</v>
      </c>
      <c r="O2588" s="5">
        <v>0</v>
      </c>
      <c r="P2588" s="3">
        <f t="shared" si="523"/>
        <v>3187.5</v>
      </c>
      <c r="Q2588" s="3">
        <f t="shared" si="524"/>
        <v>911.5</v>
      </c>
      <c r="R2588" s="3">
        <f t="shared" si="525"/>
        <v>2301</v>
      </c>
      <c r="S2588" s="57">
        <f t="shared" si="526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25">
      <c r="A2589" s="163">
        <v>1525</v>
      </c>
      <c r="B2589" s="2" t="s">
        <v>2709</v>
      </c>
      <c r="C2589" s="1" t="s">
        <v>34</v>
      </c>
      <c r="D2589" s="107" t="s">
        <v>1134</v>
      </c>
      <c r="E2589" s="1" t="s">
        <v>1184</v>
      </c>
      <c r="F2589" s="1" t="s">
        <v>32</v>
      </c>
      <c r="G2589" s="3">
        <v>15000</v>
      </c>
      <c r="H2589" s="58">
        <v>0</v>
      </c>
      <c r="I2589" s="3">
        <v>25</v>
      </c>
      <c r="J2589" s="3">
        <f t="shared" si="518"/>
        <v>430.5</v>
      </c>
      <c r="K2589" s="55">
        <f t="shared" si="519"/>
        <v>1065</v>
      </c>
      <c r="L2589" s="55">
        <f t="shared" si="520"/>
        <v>172.5</v>
      </c>
      <c r="M2589" s="3">
        <f t="shared" si="521"/>
        <v>456</v>
      </c>
      <c r="N2589" s="55">
        <f t="shared" si="522"/>
        <v>1063.5</v>
      </c>
      <c r="O2589" s="5">
        <v>0</v>
      </c>
      <c r="P2589" s="3">
        <f t="shared" si="523"/>
        <v>3187.5</v>
      </c>
      <c r="Q2589" s="3">
        <f t="shared" si="524"/>
        <v>911.5</v>
      </c>
      <c r="R2589" s="3">
        <f t="shared" si="525"/>
        <v>2301</v>
      </c>
      <c r="S2589" s="57">
        <f t="shared" si="526"/>
        <v>14088.5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25">
      <c r="A2590" s="163">
        <v>1526</v>
      </c>
      <c r="B2590" s="2" t="s">
        <v>2710</v>
      </c>
      <c r="C2590" s="1" t="s">
        <v>34</v>
      </c>
      <c r="D2590" s="107" t="s">
        <v>1134</v>
      </c>
      <c r="E2590" s="1" t="s">
        <v>1184</v>
      </c>
      <c r="F2590" s="1" t="s">
        <v>32</v>
      </c>
      <c r="G2590" s="3">
        <v>15000</v>
      </c>
      <c r="H2590" s="58">
        <v>0</v>
      </c>
      <c r="I2590" s="3">
        <v>25</v>
      </c>
      <c r="J2590" s="3">
        <f t="shared" si="518"/>
        <v>430.5</v>
      </c>
      <c r="K2590" s="55">
        <f t="shared" si="519"/>
        <v>1065</v>
      </c>
      <c r="L2590" s="55">
        <f t="shared" si="520"/>
        <v>172.5</v>
      </c>
      <c r="M2590" s="3">
        <f t="shared" si="521"/>
        <v>456</v>
      </c>
      <c r="N2590" s="55">
        <f t="shared" si="522"/>
        <v>1063.5</v>
      </c>
      <c r="O2590" s="5">
        <v>0</v>
      </c>
      <c r="P2590" s="3">
        <f t="shared" si="523"/>
        <v>3187.5</v>
      </c>
      <c r="Q2590" s="3">
        <f t="shared" si="524"/>
        <v>911.5</v>
      </c>
      <c r="R2590" s="3">
        <f t="shared" si="525"/>
        <v>2301</v>
      </c>
      <c r="S2590" s="57">
        <f t="shared" si="526"/>
        <v>14088.5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25">
      <c r="A2591" s="163">
        <v>1527</v>
      </c>
      <c r="B2591" s="2" t="s">
        <v>2711</v>
      </c>
      <c r="C2591" s="1" t="s">
        <v>34</v>
      </c>
      <c r="D2591" s="107" t="s">
        <v>1134</v>
      </c>
      <c r="E2591" s="1" t="s">
        <v>1184</v>
      </c>
      <c r="F2591" s="1" t="s">
        <v>32</v>
      </c>
      <c r="G2591" s="3">
        <v>15000</v>
      </c>
      <c r="H2591" s="58">
        <v>0</v>
      </c>
      <c r="I2591" s="3">
        <v>25</v>
      </c>
      <c r="J2591" s="3">
        <f t="shared" si="518"/>
        <v>430.5</v>
      </c>
      <c r="K2591" s="55">
        <f t="shared" si="519"/>
        <v>1065</v>
      </c>
      <c r="L2591" s="55">
        <f t="shared" si="520"/>
        <v>172.5</v>
      </c>
      <c r="M2591" s="3">
        <f t="shared" si="521"/>
        <v>456</v>
      </c>
      <c r="N2591" s="55">
        <f t="shared" si="522"/>
        <v>1063.5</v>
      </c>
      <c r="O2591" s="5">
        <v>2700.24</v>
      </c>
      <c r="P2591" s="3">
        <f t="shared" si="523"/>
        <v>3187.5</v>
      </c>
      <c r="Q2591" s="3">
        <f t="shared" si="524"/>
        <v>3611.74</v>
      </c>
      <c r="R2591" s="3">
        <f t="shared" si="525"/>
        <v>2301</v>
      </c>
      <c r="S2591" s="57">
        <f t="shared" si="526"/>
        <v>11388.26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25">
      <c r="A2592" s="163">
        <v>1528</v>
      </c>
      <c r="B2592" s="120" t="s">
        <v>2712</v>
      </c>
      <c r="C2592" s="1" t="s">
        <v>34</v>
      </c>
      <c r="D2592" s="107" t="s">
        <v>1134</v>
      </c>
      <c r="E2592" s="1" t="s">
        <v>1184</v>
      </c>
      <c r="F2592" s="1" t="s">
        <v>32</v>
      </c>
      <c r="G2592" s="3">
        <v>15000</v>
      </c>
      <c r="H2592" s="58">
        <v>0</v>
      </c>
      <c r="I2592" s="3">
        <v>25</v>
      </c>
      <c r="J2592" s="3">
        <f t="shared" si="518"/>
        <v>430.5</v>
      </c>
      <c r="K2592" s="55">
        <f t="shared" si="519"/>
        <v>1065</v>
      </c>
      <c r="L2592" s="55">
        <f t="shared" si="520"/>
        <v>172.5</v>
      </c>
      <c r="M2592" s="3">
        <f t="shared" si="521"/>
        <v>456</v>
      </c>
      <c r="N2592" s="55">
        <f t="shared" si="522"/>
        <v>1063.5</v>
      </c>
      <c r="O2592" s="5">
        <v>1350.12</v>
      </c>
      <c r="P2592" s="3">
        <f t="shared" si="523"/>
        <v>3187.5</v>
      </c>
      <c r="Q2592" s="3">
        <f t="shared" si="524"/>
        <v>2261.62</v>
      </c>
      <c r="R2592" s="3">
        <f t="shared" si="525"/>
        <v>2301</v>
      </c>
      <c r="S2592" s="57">
        <f t="shared" si="526"/>
        <v>12738.380000000001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25">
      <c r="A2593" s="163">
        <v>1529</v>
      </c>
      <c r="B2593" s="2" t="s">
        <v>2713</v>
      </c>
      <c r="C2593" s="1" t="s">
        <v>34</v>
      </c>
      <c r="D2593" s="107" t="s">
        <v>1134</v>
      </c>
      <c r="E2593" s="1" t="s">
        <v>1184</v>
      </c>
      <c r="F2593" s="1" t="s">
        <v>32</v>
      </c>
      <c r="G2593" s="3">
        <v>15000</v>
      </c>
      <c r="H2593" s="58">
        <v>0</v>
      </c>
      <c r="I2593" s="3">
        <v>25</v>
      </c>
      <c r="J2593" s="3">
        <f t="shared" si="518"/>
        <v>430.5</v>
      </c>
      <c r="K2593" s="55">
        <f t="shared" si="519"/>
        <v>1065</v>
      </c>
      <c r="L2593" s="55">
        <f t="shared" si="520"/>
        <v>172.5</v>
      </c>
      <c r="M2593" s="3">
        <f t="shared" si="521"/>
        <v>456</v>
      </c>
      <c r="N2593" s="55">
        <f t="shared" si="522"/>
        <v>1063.5</v>
      </c>
      <c r="O2593" s="5">
        <v>0</v>
      </c>
      <c r="P2593" s="3">
        <f t="shared" si="523"/>
        <v>3187.5</v>
      </c>
      <c r="Q2593" s="3">
        <f t="shared" si="524"/>
        <v>911.5</v>
      </c>
      <c r="R2593" s="3">
        <f t="shared" si="525"/>
        <v>2301</v>
      </c>
      <c r="S2593" s="57">
        <f t="shared" si="526"/>
        <v>14088.5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25">
      <c r="A2594" s="163">
        <v>1530</v>
      </c>
      <c r="B2594" s="2" t="s">
        <v>2714</v>
      </c>
      <c r="C2594" s="1" t="s">
        <v>34</v>
      </c>
      <c r="D2594" s="107" t="s">
        <v>1134</v>
      </c>
      <c r="E2594" s="1" t="s">
        <v>1184</v>
      </c>
      <c r="F2594" s="1" t="s">
        <v>32</v>
      </c>
      <c r="G2594" s="3">
        <v>15000</v>
      </c>
      <c r="H2594" s="58">
        <v>0</v>
      </c>
      <c r="I2594" s="3">
        <v>25</v>
      </c>
      <c r="J2594" s="3">
        <f t="shared" si="518"/>
        <v>430.5</v>
      </c>
      <c r="K2594" s="55">
        <f t="shared" si="519"/>
        <v>1065</v>
      </c>
      <c r="L2594" s="55">
        <f t="shared" si="520"/>
        <v>172.5</v>
      </c>
      <c r="M2594" s="3">
        <f t="shared" si="521"/>
        <v>456</v>
      </c>
      <c r="N2594" s="55">
        <f t="shared" si="522"/>
        <v>1063.5</v>
      </c>
      <c r="O2594" s="5">
        <v>0</v>
      </c>
      <c r="P2594" s="3">
        <f t="shared" si="523"/>
        <v>3187.5</v>
      </c>
      <c r="Q2594" s="3">
        <f t="shared" si="524"/>
        <v>911.5</v>
      </c>
      <c r="R2594" s="3">
        <f t="shared" si="525"/>
        <v>2301</v>
      </c>
      <c r="S2594" s="57">
        <f t="shared" si="526"/>
        <v>14088.5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25">
      <c r="A2595" s="163">
        <v>1531</v>
      </c>
      <c r="B2595" s="120" t="s">
        <v>2715</v>
      </c>
      <c r="C2595" s="1" t="s">
        <v>34</v>
      </c>
      <c r="D2595" s="107" t="s">
        <v>1134</v>
      </c>
      <c r="E2595" s="1" t="s">
        <v>1184</v>
      </c>
      <c r="F2595" s="1" t="s">
        <v>32</v>
      </c>
      <c r="G2595" s="3">
        <v>15000</v>
      </c>
      <c r="H2595" s="58">
        <v>0</v>
      </c>
      <c r="I2595" s="3">
        <v>25</v>
      </c>
      <c r="J2595" s="3">
        <f t="shared" si="518"/>
        <v>430.5</v>
      </c>
      <c r="K2595" s="55">
        <f t="shared" si="519"/>
        <v>1065</v>
      </c>
      <c r="L2595" s="55">
        <f t="shared" si="520"/>
        <v>172.5</v>
      </c>
      <c r="M2595" s="3">
        <f t="shared" si="521"/>
        <v>456</v>
      </c>
      <c r="N2595" s="55">
        <f t="shared" si="522"/>
        <v>1063.5</v>
      </c>
      <c r="O2595" s="5">
        <v>0</v>
      </c>
      <c r="P2595" s="3">
        <f t="shared" si="523"/>
        <v>3187.5</v>
      </c>
      <c r="Q2595" s="3">
        <f t="shared" si="524"/>
        <v>911.5</v>
      </c>
      <c r="R2595" s="3">
        <f t="shared" si="525"/>
        <v>2301</v>
      </c>
      <c r="S2595" s="57">
        <f t="shared" si="526"/>
        <v>14088.5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25">
      <c r="A2596" s="163">
        <v>1532</v>
      </c>
      <c r="B2596" s="2" t="s">
        <v>2716</v>
      </c>
      <c r="C2596" s="1" t="s">
        <v>34</v>
      </c>
      <c r="D2596" s="107" t="s">
        <v>1134</v>
      </c>
      <c r="E2596" s="1" t="s">
        <v>1184</v>
      </c>
      <c r="F2596" s="1" t="s">
        <v>32</v>
      </c>
      <c r="G2596" s="3">
        <v>15000</v>
      </c>
      <c r="H2596" s="58">
        <v>0</v>
      </c>
      <c r="I2596" s="3">
        <v>25</v>
      </c>
      <c r="J2596" s="3">
        <f t="shared" si="518"/>
        <v>430.5</v>
      </c>
      <c r="K2596" s="55">
        <f t="shared" si="519"/>
        <v>1065</v>
      </c>
      <c r="L2596" s="55">
        <f t="shared" si="520"/>
        <v>172.5</v>
      </c>
      <c r="M2596" s="3">
        <f t="shared" si="521"/>
        <v>456</v>
      </c>
      <c r="N2596" s="55">
        <f t="shared" si="522"/>
        <v>1063.5</v>
      </c>
      <c r="O2596" s="5">
        <v>0</v>
      </c>
      <c r="P2596" s="3">
        <f t="shared" si="523"/>
        <v>3187.5</v>
      </c>
      <c r="Q2596" s="3">
        <f t="shared" si="524"/>
        <v>911.5</v>
      </c>
      <c r="R2596" s="3">
        <f t="shared" si="525"/>
        <v>2301</v>
      </c>
      <c r="S2596" s="57">
        <f t="shared" si="526"/>
        <v>14088.5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25">
      <c r="A2597" s="163">
        <v>1533</v>
      </c>
      <c r="B2597" s="2" t="s">
        <v>2717</v>
      </c>
      <c r="C2597" s="1" t="s">
        <v>34</v>
      </c>
      <c r="D2597" s="107" t="s">
        <v>1134</v>
      </c>
      <c r="E2597" s="1" t="s">
        <v>1184</v>
      </c>
      <c r="F2597" s="1" t="s">
        <v>32</v>
      </c>
      <c r="G2597" s="3">
        <v>15000</v>
      </c>
      <c r="H2597" s="58">
        <v>0</v>
      </c>
      <c r="I2597" s="3">
        <v>25</v>
      </c>
      <c r="J2597" s="3">
        <f t="shared" si="518"/>
        <v>430.5</v>
      </c>
      <c r="K2597" s="55">
        <f t="shared" si="519"/>
        <v>1065</v>
      </c>
      <c r="L2597" s="55">
        <f t="shared" si="520"/>
        <v>172.5</v>
      </c>
      <c r="M2597" s="3">
        <f t="shared" si="521"/>
        <v>456</v>
      </c>
      <c r="N2597" s="55">
        <f t="shared" si="522"/>
        <v>1063.5</v>
      </c>
      <c r="O2597" s="5">
        <v>0</v>
      </c>
      <c r="P2597" s="3">
        <f t="shared" si="523"/>
        <v>3187.5</v>
      </c>
      <c r="Q2597" s="3">
        <f t="shared" si="524"/>
        <v>911.5</v>
      </c>
      <c r="R2597" s="3">
        <f t="shared" si="525"/>
        <v>2301</v>
      </c>
      <c r="S2597" s="57">
        <f t="shared" si="526"/>
        <v>14088.5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25">
      <c r="A2598" s="163">
        <v>1534</v>
      </c>
      <c r="B2598" s="2" t="s">
        <v>2718</v>
      </c>
      <c r="C2598" s="1" t="s">
        <v>34</v>
      </c>
      <c r="D2598" s="107" t="s">
        <v>1134</v>
      </c>
      <c r="E2598" s="1" t="s">
        <v>1184</v>
      </c>
      <c r="F2598" s="1" t="s">
        <v>32</v>
      </c>
      <c r="G2598" s="3">
        <v>15000</v>
      </c>
      <c r="H2598" s="58">
        <v>0</v>
      </c>
      <c r="I2598" s="3">
        <v>25</v>
      </c>
      <c r="J2598" s="3">
        <f t="shared" si="518"/>
        <v>430.5</v>
      </c>
      <c r="K2598" s="55">
        <f t="shared" si="519"/>
        <v>1065</v>
      </c>
      <c r="L2598" s="55">
        <f t="shared" si="520"/>
        <v>172.5</v>
      </c>
      <c r="M2598" s="3">
        <f t="shared" si="521"/>
        <v>456</v>
      </c>
      <c r="N2598" s="55">
        <f t="shared" si="522"/>
        <v>1063.5</v>
      </c>
      <c r="O2598" s="5">
        <v>0</v>
      </c>
      <c r="P2598" s="3">
        <f t="shared" si="523"/>
        <v>3187.5</v>
      </c>
      <c r="Q2598" s="3">
        <f t="shared" si="524"/>
        <v>911.5</v>
      </c>
      <c r="R2598" s="3">
        <f t="shared" si="525"/>
        <v>2301</v>
      </c>
      <c r="S2598" s="57">
        <f t="shared" si="526"/>
        <v>14088.5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25">
      <c r="A2599" s="163">
        <v>1535</v>
      </c>
      <c r="B2599" s="120" t="s">
        <v>2719</v>
      </c>
      <c r="C2599" s="1" t="s">
        <v>34</v>
      </c>
      <c r="D2599" s="107" t="s">
        <v>1134</v>
      </c>
      <c r="E2599" s="1" t="s">
        <v>1184</v>
      </c>
      <c r="F2599" s="1" t="s">
        <v>32</v>
      </c>
      <c r="G2599" s="3">
        <v>15000</v>
      </c>
      <c r="H2599" s="58">
        <v>0</v>
      </c>
      <c r="I2599" s="3">
        <v>25</v>
      </c>
      <c r="J2599" s="3">
        <f t="shared" si="518"/>
        <v>430.5</v>
      </c>
      <c r="K2599" s="55">
        <f t="shared" si="519"/>
        <v>1065</v>
      </c>
      <c r="L2599" s="55">
        <f t="shared" si="520"/>
        <v>172.5</v>
      </c>
      <c r="M2599" s="3">
        <f t="shared" si="521"/>
        <v>456</v>
      </c>
      <c r="N2599" s="55">
        <f t="shared" si="522"/>
        <v>1063.5</v>
      </c>
      <c r="O2599" s="5">
        <v>0</v>
      </c>
      <c r="P2599" s="3">
        <f t="shared" si="523"/>
        <v>3187.5</v>
      </c>
      <c r="Q2599" s="3">
        <f t="shared" si="524"/>
        <v>911.5</v>
      </c>
      <c r="R2599" s="3">
        <f t="shared" si="525"/>
        <v>2301</v>
      </c>
      <c r="S2599" s="57">
        <f t="shared" si="526"/>
        <v>14088.5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25">
      <c r="A2600" s="163">
        <v>1536</v>
      </c>
      <c r="B2600" s="2" t="s">
        <v>2720</v>
      </c>
      <c r="C2600" s="1" t="s">
        <v>34</v>
      </c>
      <c r="D2600" s="107" t="s">
        <v>1134</v>
      </c>
      <c r="E2600" s="1" t="s">
        <v>1184</v>
      </c>
      <c r="F2600" s="1" t="s">
        <v>32</v>
      </c>
      <c r="G2600" s="3">
        <v>15000</v>
      </c>
      <c r="H2600" s="58">
        <v>0</v>
      </c>
      <c r="I2600" s="3">
        <v>25</v>
      </c>
      <c r="J2600" s="3">
        <f t="shared" si="518"/>
        <v>430.5</v>
      </c>
      <c r="K2600" s="55">
        <f t="shared" si="519"/>
        <v>1065</v>
      </c>
      <c r="L2600" s="55">
        <f t="shared" si="520"/>
        <v>172.5</v>
      </c>
      <c r="M2600" s="3">
        <f t="shared" si="521"/>
        <v>456</v>
      </c>
      <c r="N2600" s="55">
        <f t="shared" si="522"/>
        <v>1063.5</v>
      </c>
      <c r="O2600" s="5">
        <v>0</v>
      </c>
      <c r="P2600" s="3">
        <f t="shared" si="523"/>
        <v>3187.5</v>
      </c>
      <c r="Q2600" s="3">
        <f t="shared" si="524"/>
        <v>911.5</v>
      </c>
      <c r="R2600" s="3">
        <f t="shared" si="525"/>
        <v>2301</v>
      </c>
      <c r="S2600" s="57">
        <f t="shared" si="526"/>
        <v>14088.5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25">
      <c r="A2601" s="163">
        <v>1537</v>
      </c>
      <c r="B2601" s="2" t="s">
        <v>2721</v>
      </c>
      <c r="C2601" s="1" t="s">
        <v>34</v>
      </c>
      <c r="D2601" s="107" t="s">
        <v>1134</v>
      </c>
      <c r="E2601" s="1" t="s">
        <v>1184</v>
      </c>
      <c r="F2601" s="1" t="s">
        <v>32</v>
      </c>
      <c r="G2601" s="3">
        <v>15000</v>
      </c>
      <c r="H2601" s="58">
        <v>0</v>
      </c>
      <c r="I2601" s="3">
        <v>25</v>
      </c>
      <c r="J2601" s="3">
        <f t="shared" ref="J2601:J2651" si="527">+G2601*2.87%</f>
        <v>430.5</v>
      </c>
      <c r="K2601" s="55">
        <f t="shared" ref="K2601:K2651" si="528">+G2601*7.1%</f>
        <v>1065</v>
      </c>
      <c r="L2601" s="55">
        <f t="shared" ref="L2601:L2651" si="529">+G2601*1.15%</f>
        <v>172.5</v>
      </c>
      <c r="M2601" s="3">
        <f t="shared" ref="M2601:M2651" si="530">+G2601*3.04%</f>
        <v>456</v>
      </c>
      <c r="N2601" s="55">
        <f t="shared" ref="N2601:N2651" si="531">+G2601*7.09%</f>
        <v>1063.5</v>
      </c>
      <c r="O2601" s="5">
        <v>0</v>
      </c>
      <c r="P2601" s="3">
        <f t="shared" ref="P2601:P2651" si="532">SUM(J2601:N2601)</f>
        <v>3187.5</v>
      </c>
      <c r="Q2601" s="3">
        <f t="shared" ref="Q2601:Q2651" si="533">H2601+I2601+J2601+M2601+O2601</f>
        <v>911.5</v>
      </c>
      <c r="R2601" s="3">
        <f t="shared" ref="R2601:R2651" si="534">+K2601+L2601+N2601</f>
        <v>2301</v>
      </c>
      <c r="S2601" s="57">
        <f t="shared" ref="S2601:S2651" si="535">+G2601-Q2601</f>
        <v>14088.5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25">
      <c r="A2602" s="163">
        <v>1538</v>
      </c>
      <c r="B2602" s="120" t="s">
        <v>2722</v>
      </c>
      <c r="C2602" s="1" t="s">
        <v>34</v>
      </c>
      <c r="D2602" s="107" t="s">
        <v>1134</v>
      </c>
      <c r="E2602" s="1" t="s">
        <v>1184</v>
      </c>
      <c r="F2602" s="1" t="s">
        <v>32</v>
      </c>
      <c r="G2602" s="3">
        <v>15000</v>
      </c>
      <c r="H2602" s="58">
        <v>0</v>
      </c>
      <c r="I2602" s="3">
        <v>25</v>
      </c>
      <c r="J2602" s="3">
        <f t="shared" si="527"/>
        <v>430.5</v>
      </c>
      <c r="K2602" s="55">
        <f t="shared" si="528"/>
        <v>1065</v>
      </c>
      <c r="L2602" s="55">
        <f t="shared" si="529"/>
        <v>172.5</v>
      </c>
      <c r="M2602" s="3">
        <f t="shared" si="530"/>
        <v>456</v>
      </c>
      <c r="N2602" s="55">
        <f t="shared" si="531"/>
        <v>1063.5</v>
      </c>
      <c r="O2602" s="5">
        <v>0</v>
      </c>
      <c r="P2602" s="3">
        <f t="shared" si="532"/>
        <v>3187.5</v>
      </c>
      <c r="Q2602" s="3">
        <f t="shared" si="533"/>
        <v>911.5</v>
      </c>
      <c r="R2602" s="3">
        <f t="shared" si="534"/>
        <v>2301</v>
      </c>
      <c r="S2602" s="57">
        <f t="shared" si="535"/>
        <v>14088.5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25">
      <c r="A2603" s="163">
        <v>1539</v>
      </c>
      <c r="B2603" s="2" t="s">
        <v>2723</v>
      </c>
      <c r="C2603" s="1" t="s">
        <v>34</v>
      </c>
      <c r="D2603" s="107" t="s">
        <v>1134</v>
      </c>
      <c r="E2603" s="1" t="s">
        <v>1184</v>
      </c>
      <c r="F2603" s="1" t="s">
        <v>32</v>
      </c>
      <c r="G2603" s="3">
        <v>15000</v>
      </c>
      <c r="H2603" s="58">
        <v>0</v>
      </c>
      <c r="I2603" s="3">
        <v>25</v>
      </c>
      <c r="J2603" s="3">
        <f t="shared" si="527"/>
        <v>430.5</v>
      </c>
      <c r="K2603" s="55">
        <f t="shared" si="528"/>
        <v>1065</v>
      </c>
      <c r="L2603" s="55">
        <f t="shared" si="529"/>
        <v>172.5</v>
      </c>
      <c r="M2603" s="3">
        <f t="shared" si="530"/>
        <v>456</v>
      </c>
      <c r="N2603" s="55">
        <f t="shared" si="531"/>
        <v>1063.5</v>
      </c>
      <c r="O2603" s="5">
        <v>1350.12</v>
      </c>
      <c r="P2603" s="3">
        <f t="shared" si="532"/>
        <v>3187.5</v>
      </c>
      <c r="Q2603" s="3">
        <f t="shared" si="533"/>
        <v>2261.62</v>
      </c>
      <c r="R2603" s="3">
        <f t="shared" si="534"/>
        <v>2301</v>
      </c>
      <c r="S2603" s="57">
        <f t="shared" si="535"/>
        <v>12738.380000000001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25">
      <c r="A2604" s="163">
        <v>1540</v>
      </c>
      <c r="B2604" s="120" t="s">
        <v>2724</v>
      </c>
      <c r="C2604" s="1" t="s">
        <v>34</v>
      </c>
      <c r="D2604" s="107" t="s">
        <v>1134</v>
      </c>
      <c r="E2604" s="1" t="s">
        <v>1184</v>
      </c>
      <c r="F2604" s="1" t="s">
        <v>32</v>
      </c>
      <c r="G2604" s="3">
        <v>15000</v>
      </c>
      <c r="H2604" s="58">
        <v>0</v>
      </c>
      <c r="I2604" s="3">
        <v>25</v>
      </c>
      <c r="J2604" s="3">
        <f t="shared" si="527"/>
        <v>430.5</v>
      </c>
      <c r="K2604" s="55">
        <f t="shared" si="528"/>
        <v>1065</v>
      </c>
      <c r="L2604" s="55">
        <f t="shared" si="529"/>
        <v>172.5</v>
      </c>
      <c r="M2604" s="3">
        <f t="shared" si="530"/>
        <v>456</v>
      </c>
      <c r="N2604" s="55">
        <f t="shared" si="531"/>
        <v>1063.5</v>
      </c>
      <c r="O2604" s="5">
        <v>0</v>
      </c>
      <c r="P2604" s="3">
        <f t="shared" si="532"/>
        <v>3187.5</v>
      </c>
      <c r="Q2604" s="3">
        <f t="shared" si="533"/>
        <v>911.5</v>
      </c>
      <c r="R2604" s="3">
        <f t="shared" si="534"/>
        <v>2301</v>
      </c>
      <c r="S2604" s="57">
        <f t="shared" si="535"/>
        <v>14088.5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25">
      <c r="A2605" s="163">
        <v>1541</v>
      </c>
      <c r="B2605" s="2" t="s">
        <v>2725</v>
      </c>
      <c r="C2605" s="1" t="s">
        <v>34</v>
      </c>
      <c r="D2605" s="107" t="s">
        <v>1134</v>
      </c>
      <c r="E2605" s="1" t="s">
        <v>1184</v>
      </c>
      <c r="F2605" s="1" t="s">
        <v>32</v>
      </c>
      <c r="G2605" s="3">
        <v>15000</v>
      </c>
      <c r="H2605" s="58">
        <v>0</v>
      </c>
      <c r="I2605" s="3">
        <v>25</v>
      </c>
      <c r="J2605" s="3">
        <f t="shared" si="527"/>
        <v>430.5</v>
      </c>
      <c r="K2605" s="55">
        <f t="shared" si="528"/>
        <v>1065</v>
      </c>
      <c r="L2605" s="55">
        <f t="shared" si="529"/>
        <v>172.5</v>
      </c>
      <c r="M2605" s="3">
        <f t="shared" si="530"/>
        <v>456</v>
      </c>
      <c r="N2605" s="55">
        <f t="shared" si="531"/>
        <v>1063.5</v>
      </c>
      <c r="O2605" s="5">
        <v>0</v>
      </c>
      <c r="P2605" s="3">
        <f t="shared" si="532"/>
        <v>3187.5</v>
      </c>
      <c r="Q2605" s="3">
        <f t="shared" si="533"/>
        <v>911.5</v>
      </c>
      <c r="R2605" s="3">
        <f t="shared" si="534"/>
        <v>2301</v>
      </c>
      <c r="S2605" s="57">
        <f t="shared" si="535"/>
        <v>14088.5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25">
      <c r="A2606" s="163">
        <v>1542</v>
      </c>
      <c r="B2606" s="120" t="s">
        <v>2726</v>
      </c>
      <c r="C2606" s="1" t="s">
        <v>34</v>
      </c>
      <c r="D2606" s="107" t="s">
        <v>1134</v>
      </c>
      <c r="E2606" s="1" t="s">
        <v>1184</v>
      </c>
      <c r="F2606" s="1" t="s">
        <v>32</v>
      </c>
      <c r="G2606" s="3">
        <v>15000</v>
      </c>
      <c r="H2606" s="58">
        <v>0</v>
      </c>
      <c r="I2606" s="3">
        <v>25</v>
      </c>
      <c r="J2606" s="3">
        <f t="shared" si="527"/>
        <v>430.5</v>
      </c>
      <c r="K2606" s="55">
        <f t="shared" si="528"/>
        <v>1065</v>
      </c>
      <c r="L2606" s="55">
        <f t="shared" si="529"/>
        <v>172.5</v>
      </c>
      <c r="M2606" s="3">
        <f t="shared" si="530"/>
        <v>456</v>
      </c>
      <c r="N2606" s="55">
        <f t="shared" si="531"/>
        <v>1063.5</v>
      </c>
      <c r="O2606" s="5">
        <v>0</v>
      </c>
      <c r="P2606" s="3">
        <f t="shared" si="532"/>
        <v>3187.5</v>
      </c>
      <c r="Q2606" s="3">
        <f t="shared" si="533"/>
        <v>911.5</v>
      </c>
      <c r="R2606" s="3">
        <f t="shared" si="534"/>
        <v>2301</v>
      </c>
      <c r="S2606" s="57">
        <f t="shared" si="535"/>
        <v>14088.5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25">
      <c r="A2607" s="163">
        <v>1543</v>
      </c>
      <c r="B2607" s="2" t="s">
        <v>2727</v>
      </c>
      <c r="C2607" s="1" t="s">
        <v>34</v>
      </c>
      <c r="D2607" s="107" t="s">
        <v>1134</v>
      </c>
      <c r="E2607" s="1" t="s">
        <v>1184</v>
      </c>
      <c r="F2607" s="1" t="s">
        <v>32</v>
      </c>
      <c r="G2607" s="3">
        <v>15000</v>
      </c>
      <c r="H2607" s="58">
        <v>0</v>
      </c>
      <c r="I2607" s="3">
        <v>25</v>
      </c>
      <c r="J2607" s="3">
        <f t="shared" si="527"/>
        <v>430.5</v>
      </c>
      <c r="K2607" s="55">
        <f t="shared" si="528"/>
        <v>1065</v>
      </c>
      <c r="L2607" s="55">
        <f t="shared" si="529"/>
        <v>172.5</v>
      </c>
      <c r="M2607" s="3">
        <f t="shared" si="530"/>
        <v>456</v>
      </c>
      <c r="N2607" s="55">
        <f t="shared" si="531"/>
        <v>1063.5</v>
      </c>
      <c r="O2607" s="5">
        <v>0</v>
      </c>
      <c r="P2607" s="3">
        <f t="shared" si="532"/>
        <v>3187.5</v>
      </c>
      <c r="Q2607" s="3">
        <f t="shared" si="533"/>
        <v>911.5</v>
      </c>
      <c r="R2607" s="3">
        <f t="shared" si="534"/>
        <v>2301</v>
      </c>
      <c r="S2607" s="57">
        <f t="shared" si="535"/>
        <v>14088.5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25">
      <c r="A2608" s="163">
        <v>1544</v>
      </c>
      <c r="B2608" s="2" t="s">
        <v>2728</v>
      </c>
      <c r="C2608" s="1" t="s">
        <v>34</v>
      </c>
      <c r="D2608" s="107" t="s">
        <v>1134</v>
      </c>
      <c r="E2608" s="1" t="s">
        <v>1184</v>
      </c>
      <c r="F2608" s="1" t="s">
        <v>32</v>
      </c>
      <c r="G2608" s="3">
        <v>15000</v>
      </c>
      <c r="H2608" s="58">
        <v>0</v>
      </c>
      <c r="I2608" s="3">
        <v>25</v>
      </c>
      <c r="J2608" s="3">
        <f t="shared" si="527"/>
        <v>430.5</v>
      </c>
      <c r="K2608" s="55">
        <f t="shared" si="528"/>
        <v>1065</v>
      </c>
      <c r="L2608" s="55">
        <f t="shared" si="529"/>
        <v>172.5</v>
      </c>
      <c r="M2608" s="3">
        <f t="shared" si="530"/>
        <v>456</v>
      </c>
      <c r="N2608" s="55">
        <f t="shared" si="531"/>
        <v>1063.5</v>
      </c>
      <c r="O2608" s="5">
        <v>0</v>
      </c>
      <c r="P2608" s="3">
        <f t="shared" si="532"/>
        <v>3187.5</v>
      </c>
      <c r="Q2608" s="3">
        <f t="shared" si="533"/>
        <v>911.5</v>
      </c>
      <c r="R2608" s="3">
        <f t="shared" si="534"/>
        <v>2301</v>
      </c>
      <c r="S2608" s="57">
        <f t="shared" si="535"/>
        <v>14088.5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25">
      <c r="A2609" s="163">
        <v>1545</v>
      </c>
      <c r="B2609" s="2" t="s">
        <v>2729</v>
      </c>
      <c r="C2609" s="1" t="s">
        <v>34</v>
      </c>
      <c r="D2609" s="107" t="s">
        <v>1134</v>
      </c>
      <c r="E2609" s="1" t="s">
        <v>1184</v>
      </c>
      <c r="F2609" s="1" t="s">
        <v>32</v>
      </c>
      <c r="G2609" s="3">
        <v>15000</v>
      </c>
      <c r="H2609" s="58">
        <v>0</v>
      </c>
      <c r="I2609" s="3">
        <v>25</v>
      </c>
      <c r="J2609" s="3">
        <f t="shared" si="527"/>
        <v>430.5</v>
      </c>
      <c r="K2609" s="55">
        <f t="shared" si="528"/>
        <v>1065</v>
      </c>
      <c r="L2609" s="55">
        <f t="shared" si="529"/>
        <v>172.5</v>
      </c>
      <c r="M2609" s="3">
        <f t="shared" si="530"/>
        <v>456</v>
      </c>
      <c r="N2609" s="55">
        <f t="shared" si="531"/>
        <v>1063.5</v>
      </c>
      <c r="O2609" s="5">
        <v>0</v>
      </c>
      <c r="P2609" s="3">
        <f t="shared" si="532"/>
        <v>3187.5</v>
      </c>
      <c r="Q2609" s="3">
        <f t="shared" si="533"/>
        <v>911.5</v>
      </c>
      <c r="R2609" s="3">
        <f t="shared" si="534"/>
        <v>2301</v>
      </c>
      <c r="S2609" s="57">
        <f t="shared" si="535"/>
        <v>14088.5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25">
      <c r="A2610" s="163">
        <v>1546</v>
      </c>
      <c r="B2610" s="2" t="s">
        <v>2730</v>
      </c>
      <c r="C2610" s="1" t="s">
        <v>34</v>
      </c>
      <c r="D2610" s="107" t="s">
        <v>1134</v>
      </c>
      <c r="E2610" s="1" t="s">
        <v>1184</v>
      </c>
      <c r="F2610" s="1" t="s">
        <v>32</v>
      </c>
      <c r="G2610" s="3">
        <v>15000</v>
      </c>
      <c r="H2610" s="58">
        <v>0</v>
      </c>
      <c r="I2610" s="3">
        <v>25</v>
      </c>
      <c r="J2610" s="3">
        <f t="shared" si="527"/>
        <v>430.5</v>
      </c>
      <c r="K2610" s="55">
        <f t="shared" si="528"/>
        <v>1065</v>
      </c>
      <c r="L2610" s="55">
        <f t="shared" si="529"/>
        <v>172.5</v>
      </c>
      <c r="M2610" s="3">
        <f t="shared" si="530"/>
        <v>456</v>
      </c>
      <c r="N2610" s="55">
        <f t="shared" si="531"/>
        <v>1063.5</v>
      </c>
      <c r="O2610" s="5">
        <v>0</v>
      </c>
      <c r="P2610" s="3">
        <f t="shared" si="532"/>
        <v>3187.5</v>
      </c>
      <c r="Q2610" s="3">
        <f t="shared" si="533"/>
        <v>911.5</v>
      </c>
      <c r="R2610" s="3">
        <f t="shared" si="534"/>
        <v>2301</v>
      </c>
      <c r="S2610" s="57">
        <f t="shared" si="535"/>
        <v>14088.5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25">
      <c r="A2611" s="163">
        <v>1547</v>
      </c>
      <c r="B2611" s="120" t="s">
        <v>2731</v>
      </c>
      <c r="C2611" s="1" t="s">
        <v>34</v>
      </c>
      <c r="D2611" s="107" t="s">
        <v>1134</v>
      </c>
      <c r="E2611" s="1" t="s">
        <v>1184</v>
      </c>
      <c r="F2611" s="1" t="s">
        <v>32</v>
      </c>
      <c r="G2611" s="3">
        <v>15000</v>
      </c>
      <c r="H2611" s="58">
        <v>0</v>
      </c>
      <c r="I2611" s="3">
        <v>25</v>
      </c>
      <c r="J2611" s="3">
        <f t="shared" si="527"/>
        <v>430.5</v>
      </c>
      <c r="K2611" s="55">
        <f t="shared" si="528"/>
        <v>1065</v>
      </c>
      <c r="L2611" s="55">
        <f t="shared" si="529"/>
        <v>172.5</v>
      </c>
      <c r="M2611" s="3">
        <f t="shared" si="530"/>
        <v>456</v>
      </c>
      <c r="N2611" s="55">
        <f t="shared" si="531"/>
        <v>1063.5</v>
      </c>
      <c r="O2611" s="5">
        <v>0</v>
      </c>
      <c r="P2611" s="3">
        <f t="shared" si="532"/>
        <v>3187.5</v>
      </c>
      <c r="Q2611" s="3">
        <f t="shared" si="533"/>
        <v>911.5</v>
      </c>
      <c r="R2611" s="3">
        <f t="shared" si="534"/>
        <v>2301</v>
      </c>
      <c r="S2611" s="57">
        <f t="shared" si="535"/>
        <v>14088.5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25">
      <c r="A2612" s="163">
        <v>1548</v>
      </c>
      <c r="B2612" s="2" t="s">
        <v>2732</v>
      </c>
      <c r="C2612" s="1" t="s">
        <v>34</v>
      </c>
      <c r="D2612" s="107" t="s">
        <v>1134</v>
      </c>
      <c r="E2612" s="1" t="s">
        <v>1184</v>
      </c>
      <c r="F2612" s="1" t="s">
        <v>32</v>
      </c>
      <c r="G2612" s="3">
        <v>15000</v>
      </c>
      <c r="H2612" s="58">
        <v>0</v>
      </c>
      <c r="I2612" s="3">
        <v>25</v>
      </c>
      <c r="J2612" s="3">
        <f t="shared" si="527"/>
        <v>430.5</v>
      </c>
      <c r="K2612" s="55">
        <f t="shared" si="528"/>
        <v>1065</v>
      </c>
      <c r="L2612" s="55">
        <f t="shared" si="529"/>
        <v>172.5</v>
      </c>
      <c r="M2612" s="3">
        <f t="shared" si="530"/>
        <v>456</v>
      </c>
      <c r="N2612" s="55">
        <f t="shared" si="531"/>
        <v>1063.5</v>
      </c>
      <c r="O2612" s="5">
        <v>0</v>
      </c>
      <c r="P2612" s="3">
        <f t="shared" si="532"/>
        <v>3187.5</v>
      </c>
      <c r="Q2612" s="3">
        <f t="shared" si="533"/>
        <v>911.5</v>
      </c>
      <c r="R2612" s="3">
        <f t="shared" si="534"/>
        <v>2301</v>
      </c>
      <c r="S2612" s="57">
        <f t="shared" si="535"/>
        <v>14088.5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25">
      <c r="A2613" s="163">
        <v>1549</v>
      </c>
      <c r="B2613" s="2" t="s">
        <v>2733</v>
      </c>
      <c r="C2613" s="1" t="s">
        <v>34</v>
      </c>
      <c r="D2613" s="107" t="s">
        <v>1134</v>
      </c>
      <c r="E2613" s="1" t="s">
        <v>1184</v>
      </c>
      <c r="F2613" s="1" t="s">
        <v>32</v>
      </c>
      <c r="G2613" s="3">
        <v>15000</v>
      </c>
      <c r="H2613" s="58">
        <v>0</v>
      </c>
      <c r="I2613" s="3">
        <v>25</v>
      </c>
      <c r="J2613" s="3">
        <f t="shared" si="527"/>
        <v>430.5</v>
      </c>
      <c r="K2613" s="55">
        <f t="shared" si="528"/>
        <v>1065</v>
      </c>
      <c r="L2613" s="55">
        <f t="shared" si="529"/>
        <v>172.5</v>
      </c>
      <c r="M2613" s="3">
        <f t="shared" si="530"/>
        <v>456</v>
      </c>
      <c r="N2613" s="55">
        <f t="shared" si="531"/>
        <v>1063.5</v>
      </c>
      <c r="O2613" s="5">
        <v>0</v>
      </c>
      <c r="P2613" s="3">
        <f t="shared" si="532"/>
        <v>3187.5</v>
      </c>
      <c r="Q2613" s="3">
        <f t="shared" si="533"/>
        <v>911.5</v>
      </c>
      <c r="R2613" s="3">
        <f t="shared" si="534"/>
        <v>2301</v>
      </c>
      <c r="S2613" s="57">
        <f t="shared" si="535"/>
        <v>14088.5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25">
      <c r="A2614" s="163">
        <v>1550</v>
      </c>
      <c r="B2614" s="120" t="s">
        <v>2734</v>
      </c>
      <c r="C2614" s="1" t="s">
        <v>34</v>
      </c>
      <c r="D2614" s="107" t="s">
        <v>1134</v>
      </c>
      <c r="E2614" s="1" t="s">
        <v>1184</v>
      </c>
      <c r="F2614" s="1" t="s">
        <v>32</v>
      </c>
      <c r="G2614" s="3">
        <v>15000</v>
      </c>
      <c r="H2614" s="58">
        <v>0</v>
      </c>
      <c r="I2614" s="3">
        <v>25</v>
      </c>
      <c r="J2614" s="3">
        <f t="shared" si="527"/>
        <v>430.5</v>
      </c>
      <c r="K2614" s="55">
        <f t="shared" si="528"/>
        <v>1065</v>
      </c>
      <c r="L2614" s="55">
        <f t="shared" si="529"/>
        <v>172.5</v>
      </c>
      <c r="M2614" s="3">
        <f t="shared" si="530"/>
        <v>456</v>
      </c>
      <c r="N2614" s="55">
        <f t="shared" si="531"/>
        <v>1063.5</v>
      </c>
      <c r="O2614" s="5">
        <v>0</v>
      </c>
      <c r="P2614" s="3">
        <f t="shared" si="532"/>
        <v>3187.5</v>
      </c>
      <c r="Q2614" s="3">
        <f t="shared" si="533"/>
        <v>911.5</v>
      </c>
      <c r="R2614" s="3">
        <f t="shared" si="534"/>
        <v>2301</v>
      </c>
      <c r="S2614" s="57">
        <f t="shared" si="535"/>
        <v>14088.5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25">
      <c r="A2615" s="163">
        <v>1551</v>
      </c>
      <c r="B2615" s="2" t="s">
        <v>2735</v>
      </c>
      <c r="C2615" s="1" t="s">
        <v>34</v>
      </c>
      <c r="D2615" s="107" t="s">
        <v>1134</v>
      </c>
      <c r="E2615" s="1" t="s">
        <v>1184</v>
      </c>
      <c r="F2615" s="1" t="s">
        <v>32</v>
      </c>
      <c r="G2615" s="3">
        <v>15000</v>
      </c>
      <c r="H2615" s="58">
        <v>0</v>
      </c>
      <c r="I2615" s="3">
        <v>25</v>
      </c>
      <c r="J2615" s="3">
        <f t="shared" si="527"/>
        <v>430.5</v>
      </c>
      <c r="K2615" s="55">
        <f t="shared" si="528"/>
        <v>1065</v>
      </c>
      <c r="L2615" s="55">
        <f t="shared" si="529"/>
        <v>172.5</v>
      </c>
      <c r="M2615" s="3">
        <f t="shared" si="530"/>
        <v>456</v>
      </c>
      <c r="N2615" s="55">
        <f t="shared" si="531"/>
        <v>1063.5</v>
      </c>
      <c r="O2615" s="5">
        <v>0</v>
      </c>
      <c r="P2615" s="3">
        <f t="shared" si="532"/>
        <v>3187.5</v>
      </c>
      <c r="Q2615" s="3">
        <f t="shared" si="533"/>
        <v>911.5</v>
      </c>
      <c r="R2615" s="3">
        <f t="shared" si="534"/>
        <v>2301</v>
      </c>
      <c r="S2615" s="57">
        <f t="shared" si="535"/>
        <v>14088.5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25">
      <c r="A2616" s="163">
        <v>1552</v>
      </c>
      <c r="B2616" s="2" t="s">
        <v>2736</v>
      </c>
      <c r="C2616" s="1" t="s">
        <v>34</v>
      </c>
      <c r="D2616" s="107" t="s">
        <v>1134</v>
      </c>
      <c r="E2616" s="1" t="s">
        <v>1184</v>
      </c>
      <c r="F2616" s="1" t="s">
        <v>32</v>
      </c>
      <c r="G2616" s="3">
        <v>15000</v>
      </c>
      <c r="H2616" s="58">
        <v>0</v>
      </c>
      <c r="I2616" s="3">
        <v>25</v>
      </c>
      <c r="J2616" s="3">
        <f t="shared" si="527"/>
        <v>430.5</v>
      </c>
      <c r="K2616" s="55">
        <f t="shared" si="528"/>
        <v>1065</v>
      </c>
      <c r="L2616" s="55">
        <f t="shared" si="529"/>
        <v>172.5</v>
      </c>
      <c r="M2616" s="3">
        <f t="shared" si="530"/>
        <v>456</v>
      </c>
      <c r="N2616" s="55">
        <f t="shared" si="531"/>
        <v>1063.5</v>
      </c>
      <c r="O2616" s="5">
        <v>0</v>
      </c>
      <c r="P2616" s="3">
        <f t="shared" si="532"/>
        <v>3187.5</v>
      </c>
      <c r="Q2616" s="3">
        <f t="shared" si="533"/>
        <v>911.5</v>
      </c>
      <c r="R2616" s="3">
        <f t="shared" si="534"/>
        <v>2301</v>
      </c>
      <c r="S2616" s="57">
        <f t="shared" si="535"/>
        <v>14088.5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25">
      <c r="A2617" s="163">
        <v>1553</v>
      </c>
      <c r="B2617" s="120" t="s">
        <v>2737</v>
      </c>
      <c r="C2617" s="1" t="s">
        <v>34</v>
      </c>
      <c r="D2617" s="107" t="s">
        <v>1134</v>
      </c>
      <c r="E2617" s="1" t="s">
        <v>1184</v>
      </c>
      <c r="F2617" s="1" t="s">
        <v>32</v>
      </c>
      <c r="G2617" s="3">
        <v>15000</v>
      </c>
      <c r="H2617" s="58">
        <v>0</v>
      </c>
      <c r="I2617" s="3">
        <v>25</v>
      </c>
      <c r="J2617" s="3">
        <f t="shared" si="527"/>
        <v>430.5</v>
      </c>
      <c r="K2617" s="55">
        <f t="shared" si="528"/>
        <v>1065</v>
      </c>
      <c r="L2617" s="55">
        <f t="shared" si="529"/>
        <v>172.5</v>
      </c>
      <c r="M2617" s="3">
        <f t="shared" si="530"/>
        <v>456</v>
      </c>
      <c r="N2617" s="55">
        <f t="shared" si="531"/>
        <v>1063.5</v>
      </c>
      <c r="O2617" s="5">
        <v>0</v>
      </c>
      <c r="P2617" s="3">
        <f t="shared" si="532"/>
        <v>3187.5</v>
      </c>
      <c r="Q2617" s="3">
        <f t="shared" si="533"/>
        <v>911.5</v>
      </c>
      <c r="R2617" s="3">
        <f t="shared" si="534"/>
        <v>2301</v>
      </c>
      <c r="S2617" s="57">
        <f t="shared" si="535"/>
        <v>14088.5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25">
      <c r="A2618" s="163">
        <v>1554</v>
      </c>
      <c r="B2618" s="2" t="s">
        <v>2738</v>
      </c>
      <c r="C2618" s="1" t="s">
        <v>34</v>
      </c>
      <c r="D2618" s="107" t="s">
        <v>1134</v>
      </c>
      <c r="E2618" s="1" t="s">
        <v>1184</v>
      </c>
      <c r="F2618" s="1" t="s">
        <v>32</v>
      </c>
      <c r="G2618" s="3">
        <v>15000</v>
      </c>
      <c r="H2618" s="58">
        <v>0</v>
      </c>
      <c r="I2618" s="3">
        <v>25</v>
      </c>
      <c r="J2618" s="3">
        <f t="shared" si="527"/>
        <v>430.5</v>
      </c>
      <c r="K2618" s="55">
        <f t="shared" si="528"/>
        <v>1065</v>
      </c>
      <c r="L2618" s="55">
        <f t="shared" si="529"/>
        <v>172.5</v>
      </c>
      <c r="M2618" s="3">
        <f t="shared" si="530"/>
        <v>456</v>
      </c>
      <c r="N2618" s="55">
        <f t="shared" si="531"/>
        <v>1063.5</v>
      </c>
      <c r="O2618" s="5">
        <v>0</v>
      </c>
      <c r="P2618" s="3">
        <f t="shared" si="532"/>
        <v>3187.5</v>
      </c>
      <c r="Q2618" s="3">
        <f t="shared" si="533"/>
        <v>911.5</v>
      </c>
      <c r="R2618" s="3">
        <f t="shared" si="534"/>
        <v>2301</v>
      </c>
      <c r="S2618" s="57">
        <f t="shared" si="535"/>
        <v>14088.5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25">
      <c r="A2619" s="163">
        <v>1555</v>
      </c>
      <c r="B2619" s="2" t="s">
        <v>2739</v>
      </c>
      <c r="C2619" s="1" t="s">
        <v>34</v>
      </c>
      <c r="D2619" s="107" t="s">
        <v>1134</v>
      </c>
      <c r="E2619" s="1" t="s">
        <v>1184</v>
      </c>
      <c r="F2619" s="1" t="s">
        <v>32</v>
      </c>
      <c r="G2619" s="3">
        <v>15000</v>
      </c>
      <c r="H2619" s="58">
        <v>0</v>
      </c>
      <c r="I2619" s="3">
        <v>25</v>
      </c>
      <c r="J2619" s="3">
        <f t="shared" si="527"/>
        <v>430.5</v>
      </c>
      <c r="K2619" s="55">
        <f t="shared" si="528"/>
        <v>1065</v>
      </c>
      <c r="L2619" s="55">
        <f t="shared" si="529"/>
        <v>172.5</v>
      </c>
      <c r="M2619" s="3">
        <f t="shared" si="530"/>
        <v>456</v>
      </c>
      <c r="N2619" s="55">
        <f t="shared" si="531"/>
        <v>1063.5</v>
      </c>
      <c r="O2619" s="5">
        <v>0</v>
      </c>
      <c r="P2619" s="3">
        <f t="shared" si="532"/>
        <v>3187.5</v>
      </c>
      <c r="Q2619" s="3">
        <f t="shared" si="533"/>
        <v>911.5</v>
      </c>
      <c r="R2619" s="3">
        <f t="shared" si="534"/>
        <v>2301</v>
      </c>
      <c r="S2619" s="57">
        <f t="shared" si="535"/>
        <v>14088.5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25">
      <c r="A2620" s="163">
        <v>1556</v>
      </c>
      <c r="B2620" s="2" t="s">
        <v>2740</v>
      </c>
      <c r="C2620" s="1" t="s">
        <v>34</v>
      </c>
      <c r="D2620" s="107" t="s">
        <v>1134</v>
      </c>
      <c r="E2620" s="1" t="s">
        <v>1184</v>
      </c>
      <c r="F2620" s="1" t="s">
        <v>32</v>
      </c>
      <c r="G2620" s="3">
        <v>15000</v>
      </c>
      <c r="H2620" s="58">
        <v>0</v>
      </c>
      <c r="I2620" s="3">
        <v>25</v>
      </c>
      <c r="J2620" s="3">
        <f t="shared" si="527"/>
        <v>430.5</v>
      </c>
      <c r="K2620" s="55">
        <f t="shared" si="528"/>
        <v>1065</v>
      </c>
      <c r="L2620" s="55">
        <f t="shared" si="529"/>
        <v>172.5</v>
      </c>
      <c r="M2620" s="3">
        <f t="shared" si="530"/>
        <v>456</v>
      </c>
      <c r="N2620" s="55">
        <f t="shared" si="531"/>
        <v>1063.5</v>
      </c>
      <c r="O2620" s="5">
        <v>0</v>
      </c>
      <c r="P2620" s="3">
        <f t="shared" si="532"/>
        <v>3187.5</v>
      </c>
      <c r="Q2620" s="3">
        <f t="shared" si="533"/>
        <v>911.5</v>
      </c>
      <c r="R2620" s="3">
        <f t="shared" si="534"/>
        <v>2301</v>
      </c>
      <c r="S2620" s="57">
        <f t="shared" si="535"/>
        <v>14088.5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25">
      <c r="A2621" s="163">
        <v>1557</v>
      </c>
      <c r="B2621" s="2" t="s">
        <v>2741</v>
      </c>
      <c r="C2621" s="1" t="s">
        <v>34</v>
      </c>
      <c r="D2621" s="107" t="s">
        <v>1134</v>
      </c>
      <c r="E2621" s="1" t="s">
        <v>1184</v>
      </c>
      <c r="F2621" s="1" t="s">
        <v>32</v>
      </c>
      <c r="G2621" s="3">
        <v>15000</v>
      </c>
      <c r="H2621" s="58">
        <v>0</v>
      </c>
      <c r="I2621" s="3">
        <v>25</v>
      </c>
      <c r="J2621" s="3">
        <f t="shared" si="527"/>
        <v>430.5</v>
      </c>
      <c r="K2621" s="55">
        <f t="shared" si="528"/>
        <v>1065</v>
      </c>
      <c r="L2621" s="55">
        <f t="shared" si="529"/>
        <v>172.5</v>
      </c>
      <c r="M2621" s="3">
        <f t="shared" si="530"/>
        <v>456</v>
      </c>
      <c r="N2621" s="55">
        <f t="shared" si="531"/>
        <v>1063.5</v>
      </c>
      <c r="O2621" s="5">
        <v>0</v>
      </c>
      <c r="P2621" s="3">
        <f t="shared" si="532"/>
        <v>3187.5</v>
      </c>
      <c r="Q2621" s="3">
        <f t="shared" si="533"/>
        <v>911.5</v>
      </c>
      <c r="R2621" s="3">
        <f t="shared" si="534"/>
        <v>2301</v>
      </c>
      <c r="S2621" s="57">
        <f t="shared" si="535"/>
        <v>14088.5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25">
      <c r="A2622" s="163">
        <v>1558</v>
      </c>
      <c r="B2622" s="120" t="s">
        <v>2742</v>
      </c>
      <c r="C2622" s="1" t="s">
        <v>34</v>
      </c>
      <c r="D2622" s="107" t="s">
        <v>1134</v>
      </c>
      <c r="E2622" s="1" t="s">
        <v>1184</v>
      </c>
      <c r="F2622" s="1" t="s">
        <v>32</v>
      </c>
      <c r="G2622" s="3">
        <v>15000</v>
      </c>
      <c r="H2622" s="58">
        <v>0</v>
      </c>
      <c r="I2622" s="3">
        <v>25</v>
      </c>
      <c r="J2622" s="3">
        <f t="shared" si="527"/>
        <v>430.5</v>
      </c>
      <c r="K2622" s="55">
        <f t="shared" si="528"/>
        <v>1065</v>
      </c>
      <c r="L2622" s="55">
        <f t="shared" si="529"/>
        <v>172.5</v>
      </c>
      <c r="M2622" s="3">
        <f t="shared" si="530"/>
        <v>456</v>
      </c>
      <c r="N2622" s="55">
        <f t="shared" si="531"/>
        <v>1063.5</v>
      </c>
      <c r="O2622" s="5">
        <v>0</v>
      </c>
      <c r="P2622" s="3">
        <f t="shared" si="532"/>
        <v>3187.5</v>
      </c>
      <c r="Q2622" s="3">
        <f t="shared" si="533"/>
        <v>911.5</v>
      </c>
      <c r="R2622" s="3">
        <f t="shared" si="534"/>
        <v>2301</v>
      </c>
      <c r="S2622" s="57">
        <f t="shared" si="535"/>
        <v>14088.5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25">
      <c r="A2623" s="163">
        <v>1559</v>
      </c>
      <c r="B2623" s="2" t="s">
        <v>2743</v>
      </c>
      <c r="C2623" s="1" t="s">
        <v>34</v>
      </c>
      <c r="D2623" s="107" t="s">
        <v>1134</v>
      </c>
      <c r="E2623" s="1" t="s">
        <v>1184</v>
      </c>
      <c r="F2623" s="1" t="s">
        <v>32</v>
      </c>
      <c r="G2623" s="3">
        <v>15000</v>
      </c>
      <c r="H2623" s="58">
        <v>0</v>
      </c>
      <c r="I2623" s="3">
        <v>25</v>
      </c>
      <c r="J2623" s="3">
        <f t="shared" si="527"/>
        <v>430.5</v>
      </c>
      <c r="K2623" s="55">
        <f t="shared" si="528"/>
        <v>1065</v>
      </c>
      <c r="L2623" s="55">
        <f t="shared" si="529"/>
        <v>172.5</v>
      </c>
      <c r="M2623" s="3">
        <f t="shared" si="530"/>
        <v>456</v>
      </c>
      <c r="N2623" s="55">
        <f t="shared" si="531"/>
        <v>1063.5</v>
      </c>
      <c r="O2623" s="5">
        <v>0</v>
      </c>
      <c r="P2623" s="3">
        <f t="shared" si="532"/>
        <v>3187.5</v>
      </c>
      <c r="Q2623" s="3">
        <f t="shared" si="533"/>
        <v>911.5</v>
      </c>
      <c r="R2623" s="3">
        <f t="shared" si="534"/>
        <v>2301</v>
      </c>
      <c r="S2623" s="57">
        <f t="shared" si="535"/>
        <v>14088.5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25">
      <c r="A2624" s="163">
        <v>1560</v>
      </c>
      <c r="B2624" s="2" t="s">
        <v>2744</v>
      </c>
      <c r="C2624" s="1" t="s">
        <v>34</v>
      </c>
      <c r="D2624" s="107" t="s">
        <v>1134</v>
      </c>
      <c r="E2624" s="1" t="s">
        <v>1184</v>
      </c>
      <c r="F2624" s="1" t="s">
        <v>32</v>
      </c>
      <c r="G2624" s="3">
        <v>15000</v>
      </c>
      <c r="H2624" s="58">
        <v>0</v>
      </c>
      <c r="I2624" s="3">
        <v>25</v>
      </c>
      <c r="J2624" s="3">
        <f t="shared" si="527"/>
        <v>430.5</v>
      </c>
      <c r="K2624" s="55">
        <f t="shared" si="528"/>
        <v>1065</v>
      </c>
      <c r="L2624" s="55">
        <f t="shared" si="529"/>
        <v>172.5</v>
      </c>
      <c r="M2624" s="3">
        <f t="shared" si="530"/>
        <v>456</v>
      </c>
      <c r="N2624" s="55">
        <f t="shared" si="531"/>
        <v>1063.5</v>
      </c>
      <c r="O2624" s="5">
        <v>0</v>
      </c>
      <c r="P2624" s="3">
        <f t="shared" si="532"/>
        <v>3187.5</v>
      </c>
      <c r="Q2624" s="3">
        <f t="shared" si="533"/>
        <v>911.5</v>
      </c>
      <c r="R2624" s="3">
        <f t="shared" si="534"/>
        <v>2301</v>
      </c>
      <c r="S2624" s="57">
        <f t="shared" si="535"/>
        <v>14088.5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25">
      <c r="A2625" s="163">
        <v>1561</v>
      </c>
      <c r="B2625" s="2" t="s">
        <v>2745</v>
      </c>
      <c r="C2625" s="1" t="s">
        <v>34</v>
      </c>
      <c r="D2625" s="107" t="s">
        <v>1134</v>
      </c>
      <c r="E2625" s="1" t="s">
        <v>1184</v>
      </c>
      <c r="F2625" s="1" t="s">
        <v>32</v>
      </c>
      <c r="G2625" s="3">
        <v>15000</v>
      </c>
      <c r="H2625" s="58">
        <v>0</v>
      </c>
      <c r="I2625" s="3">
        <v>25</v>
      </c>
      <c r="J2625" s="3">
        <f t="shared" si="527"/>
        <v>430.5</v>
      </c>
      <c r="K2625" s="55">
        <f t="shared" si="528"/>
        <v>1065</v>
      </c>
      <c r="L2625" s="55">
        <f t="shared" si="529"/>
        <v>172.5</v>
      </c>
      <c r="M2625" s="3">
        <f t="shared" si="530"/>
        <v>456</v>
      </c>
      <c r="N2625" s="55">
        <f t="shared" si="531"/>
        <v>1063.5</v>
      </c>
      <c r="O2625" s="5">
        <v>1350.12</v>
      </c>
      <c r="P2625" s="3">
        <f t="shared" si="532"/>
        <v>3187.5</v>
      </c>
      <c r="Q2625" s="3">
        <f t="shared" si="533"/>
        <v>2261.62</v>
      </c>
      <c r="R2625" s="3">
        <f t="shared" si="534"/>
        <v>2301</v>
      </c>
      <c r="S2625" s="57">
        <f t="shared" si="535"/>
        <v>12738.380000000001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25">
      <c r="A2626" s="163">
        <v>1562</v>
      </c>
      <c r="B2626" s="120" t="s">
        <v>2746</v>
      </c>
      <c r="C2626" s="1" t="s">
        <v>34</v>
      </c>
      <c r="D2626" s="107" t="s">
        <v>1134</v>
      </c>
      <c r="E2626" s="1" t="s">
        <v>1184</v>
      </c>
      <c r="F2626" s="1" t="s">
        <v>32</v>
      </c>
      <c r="G2626" s="3">
        <v>15000</v>
      </c>
      <c r="H2626" s="58">
        <v>0</v>
      </c>
      <c r="I2626" s="3">
        <v>25</v>
      </c>
      <c r="J2626" s="3">
        <f t="shared" si="527"/>
        <v>430.5</v>
      </c>
      <c r="K2626" s="55">
        <f t="shared" si="528"/>
        <v>1065</v>
      </c>
      <c r="L2626" s="55">
        <f t="shared" si="529"/>
        <v>172.5</v>
      </c>
      <c r="M2626" s="3">
        <f t="shared" si="530"/>
        <v>456</v>
      </c>
      <c r="N2626" s="55">
        <f t="shared" si="531"/>
        <v>1063.5</v>
      </c>
      <c r="O2626" s="5">
        <v>0</v>
      </c>
      <c r="P2626" s="3">
        <f t="shared" si="532"/>
        <v>3187.5</v>
      </c>
      <c r="Q2626" s="3">
        <f t="shared" si="533"/>
        <v>911.5</v>
      </c>
      <c r="R2626" s="3">
        <f t="shared" si="534"/>
        <v>2301</v>
      </c>
      <c r="S2626" s="57">
        <f t="shared" si="535"/>
        <v>14088.5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25">
      <c r="A2627" s="163">
        <v>1563</v>
      </c>
      <c r="B2627" s="2" t="s">
        <v>2747</v>
      </c>
      <c r="C2627" s="1" t="s">
        <v>34</v>
      </c>
      <c r="D2627" s="107" t="s">
        <v>1134</v>
      </c>
      <c r="E2627" s="1" t="s">
        <v>1184</v>
      </c>
      <c r="F2627" s="1" t="s">
        <v>32</v>
      </c>
      <c r="G2627" s="3">
        <v>15000</v>
      </c>
      <c r="H2627" s="58">
        <v>0</v>
      </c>
      <c r="I2627" s="3">
        <v>25</v>
      </c>
      <c r="J2627" s="3">
        <f t="shared" si="527"/>
        <v>430.5</v>
      </c>
      <c r="K2627" s="55">
        <f t="shared" si="528"/>
        <v>1065</v>
      </c>
      <c r="L2627" s="55">
        <f t="shared" si="529"/>
        <v>172.5</v>
      </c>
      <c r="M2627" s="3">
        <f t="shared" si="530"/>
        <v>456</v>
      </c>
      <c r="N2627" s="55">
        <f t="shared" si="531"/>
        <v>1063.5</v>
      </c>
      <c r="O2627" s="5">
        <v>1350.12</v>
      </c>
      <c r="P2627" s="3">
        <f t="shared" si="532"/>
        <v>3187.5</v>
      </c>
      <c r="Q2627" s="3">
        <f t="shared" si="533"/>
        <v>2261.62</v>
      </c>
      <c r="R2627" s="3">
        <f t="shared" si="534"/>
        <v>2301</v>
      </c>
      <c r="S2627" s="57">
        <f t="shared" si="535"/>
        <v>12738.380000000001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25">
      <c r="A2628" s="163">
        <v>1564</v>
      </c>
      <c r="B2628" s="2" t="s">
        <v>2748</v>
      </c>
      <c r="C2628" s="1" t="s">
        <v>34</v>
      </c>
      <c r="D2628" s="107" t="s">
        <v>1134</v>
      </c>
      <c r="E2628" s="1" t="s">
        <v>1184</v>
      </c>
      <c r="F2628" s="1" t="s">
        <v>32</v>
      </c>
      <c r="G2628" s="3">
        <v>15000</v>
      </c>
      <c r="H2628" s="58">
        <v>0</v>
      </c>
      <c r="I2628" s="3">
        <v>25</v>
      </c>
      <c r="J2628" s="3">
        <f t="shared" si="527"/>
        <v>430.5</v>
      </c>
      <c r="K2628" s="55">
        <f t="shared" si="528"/>
        <v>1065</v>
      </c>
      <c r="L2628" s="55">
        <f t="shared" si="529"/>
        <v>172.5</v>
      </c>
      <c r="M2628" s="3">
        <f t="shared" si="530"/>
        <v>456</v>
      </c>
      <c r="N2628" s="55">
        <f t="shared" si="531"/>
        <v>1063.5</v>
      </c>
      <c r="O2628" s="5">
        <v>0</v>
      </c>
      <c r="P2628" s="3">
        <f t="shared" si="532"/>
        <v>3187.5</v>
      </c>
      <c r="Q2628" s="3">
        <f t="shared" si="533"/>
        <v>911.5</v>
      </c>
      <c r="R2628" s="3">
        <f t="shared" si="534"/>
        <v>2301</v>
      </c>
      <c r="S2628" s="57">
        <f t="shared" si="535"/>
        <v>14088.5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25">
      <c r="A2629" s="163">
        <v>1565</v>
      </c>
      <c r="B2629" s="120" t="s">
        <v>2749</v>
      </c>
      <c r="C2629" s="1" t="s">
        <v>34</v>
      </c>
      <c r="D2629" s="107" t="s">
        <v>1134</v>
      </c>
      <c r="E2629" s="1" t="s">
        <v>1184</v>
      </c>
      <c r="F2629" s="1" t="s">
        <v>32</v>
      </c>
      <c r="G2629" s="3">
        <v>15000</v>
      </c>
      <c r="H2629" s="58">
        <v>0</v>
      </c>
      <c r="I2629" s="3">
        <v>25</v>
      </c>
      <c r="J2629" s="3">
        <f t="shared" si="527"/>
        <v>430.5</v>
      </c>
      <c r="K2629" s="55">
        <f t="shared" si="528"/>
        <v>1065</v>
      </c>
      <c r="L2629" s="55">
        <f t="shared" si="529"/>
        <v>172.5</v>
      </c>
      <c r="M2629" s="3">
        <f t="shared" si="530"/>
        <v>456</v>
      </c>
      <c r="N2629" s="55">
        <f t="shared" si="531"/>
        <v>1063.5</v>
      </c>
      <c r="O2629" s="5">
        <v>0</v>
      </c>
      <c r="P2629" s="3">
        <f t="shared" si="532"/>
        <v>3187.5</v>
      </c>
      <c r="Q2629" s="3">
        <f t="shared" si="533"/>
        <v>911.5</v>
      </c>
      <c r="R2629" s="3">
        <f t="shared" si="534"/>
        <v>2301</v>
      </c>
      <c r="S2629" s="57">
        <f t="shared" si="535"/>
        <v>14088.5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25">
      <c r="A2630" s="163">
        <v>1566</v>
      </c>
      <c r="B2630" s="2" t="s">
        <v>2750</v>
      </c>
      <c r="C2630" s="1" t="s">
        <v>34</v>
      </c>
      <c r="D2630" s="107" t="s">
        <v>1134</v>
      </c>
      <c r="E2630" s="1" t="s">
        <v>1184</v>
      </c>
      <c r="F2630" s="1" t="s">
        <v>32</v>
      </c>
      <c r="G2630" s="3">
        <v>15000</v>
      </c>
      <c r="H2630" s="58">
        <v>0</v>
      </c>
      <c r="I2630" s="3">
        <v>25</v>
      </c>
      <c r="J2630" s="3">
        <f t="shared" si="527"/>
        <v>430.5</v>
      </c>
      <c r="K2630" s="55">
        <f t="shared" si="528"/>
        <v>1065</v>
      </c>
      <c r="L2630" s="55">
        <f t="shared" si="529"/>
        <v>172.5</v>
      </c>
      <c r="M2630" s="3">
        <f t="shared" si="530"/>
        <v>456</v>
      </c>
      <c r="N2630" s="55">
        <f t="shared" si="531"/>
        <v>1063.5</v>
      </c>
      <c r="O2630" s="5">
        <v>0</v>
      </c>
      <c r="P2630" s="3">
        <f t="shared" si="532"/>
        <v>3187.5</v>
      </c>
      <c r="Q2630" s="3">
        <f t="shared" si="533"/>
        <v>911.5</v>
      </c>
      <c r="R2630" s="3">
        <f t="shared" si="534"/>
        <v>2301</v>
      </c>
      <c r="S2630" s="57">
        <f t="shared" si="535"/>
        <v>14088.5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25">
      <c r="A2631" s="163">
        <v>1567</v>
      </c>
      <c r="B2631" s="120" t="s">
        <v>2751</v>
      </c>
      <c r="C2631" s="1" t="s">
        <v>34</v>
      </c>
      <c r="D2631" s="107" t="s">
        <v>1134</v>
      </c>
      <c r="E2631" s="1" t="s">
        <v>1184</v>
      </c>
      <c r="F2631" s="1" t="s">
        <v>32</v>
      </c>
      <c r="G2631" s="3">
        <v>15000</v>
      </c>
      <c r="H2631" s="58">
        <v>0</v>
      </c>
      <c r="I2631" s="3">
        <v>25</v>
      </c>
      <c r="J2631" s="3">
        <f t="shared" si="527"/>
        <v>430.5</v>
      </c>
      <c r="K2631" s="55">
        <f t="shared" si="528"/>
        <v>1065</v>
      </c>
      <c r="L2631" s="55">
        <f t="shared" si="529"/>
        <v>172.5</v>
      </c>
      <c r="M2631" s="3">
        <f t="shared" si="530"/>
        <v>456</v>
      </c>
      <c r="N2631" s="55">
        <f t="shared" si="531"/>
        <v>1063.5</v>
      </c>
      <c r="O2631" s="5">
        <v>0</v>
      </c>
      <c r="P2631" s="3">
        <f t="shared" si="532"/>
        <v>3187.5</v>
      </c>
      <c r="Q2631" s="3">
        <f t="shared" si="533"/>
        <v>911.5</v>
      </c>
      <c r="R2631" s="3">
        <f t="shared" si="534"/>
        <v>2301</v>
      </c>
      <c r="S2631" s="57">
        <f t="shared" si="535"/>
        <v>14088.5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25">
      <c r="A2632" s="163">
        <v>1568</v>
      </c>
      <c r="B2632" s="120" t="s">
        <v>2752</v>
      </c>
      <c r="C2632" s="1" t="s">
        <v>34</v>
      </c>
      <c r="D2632" s="107" t="s">
        <v>1134</v>
      </c>
      <c r="E2632" s="1" t="s">
        <v>1184</v>
      </c>
      <c r="F2632" s="1" t="s">
        <v>32</v>
      </c>
      <c r="G2632" s="3">
        <v>15000</v>
      </c>
      <c r="H2632" s="58">
        <v>0</v>
      </c>
      <c r="I2632" s="3">
        <v>25</v>
      </c>
      <c r="J2632" s="3">
        <f t="shared" si="527"/>
        <v>430.5</v>
      </c>
      <c r="K2632" s="55">
        <f t="shared" si="528"/>
        <v>1065</v>
      </c>
      <c r="L2632" s="55">
        <f t="shared" si="529"/>
        <v>172.5</v>
      </c>
      <c r="M2632" s="3">
        <f t="shared" si="530"/>
        <v>456</v>
      </c>
      <c r="N2632" s="55">
        <f t="shared" si="531"/>
        <v>1063.5</v>
      </c>
      <c r="O2632" s="5">
        <v>0</v>
      </c>
      <c r="P2632" s="3">
        <f t="shared" si="532"/>
        <v>3187.5</v>
      </c>
      <c r="Q2632" s="3">
        <f t="shared" si="533"/>
        <v>911.5</v>
      </c>
      <c r="R2632" s="3">
        <f t="shared" si="534"/>
        <v>2301</v>
      </c>
      <c r="S2632" s="57">
        <f t="shared" si="535"/>
        <v>14088.5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25">
      <c r="A2633" s="163">
        <v>1569</v>
      </c>
      <c r="B2633" s="2" t="s">
        <v>2753</v>
      </c>
      <c r="C2633" s="1" t="s">
        <v>34</v>
      </c>
      <c r="D2633" s="107" t="s">
        <v>1134</v>
      </c>
      <c r="E2633" s="1" t="s">
        <v>1184</v>
      </c>
      <c r="F2633" s="1" t="s">
        <v>32</v>
      </c>
      <c r="G2633" s="3">
        <v>15000</v>
      </c>
      <c r="H2633" s="58">
        <v>0</v>
      </c>
      <c r="I2633" s="3">
        <v>25</v>
      </c>
      <c r="J2633" s="3">
        <f t="shared" si="527"/>
        <v>430.5</v>
      </c>
      <c r="K2633" s="55">
        <f t="shared" si="528"/>
        <v>1065</v>
      </c>
      <c r="L2633" s="55">
        <f t="shared" si="529"/>
        <v>172.5</v>
      </c>
      <c r="M2633" s="3">
        <f t="shared" si="530"/>
        <v>456</v>
      </c>
      <c r="N2633" s="55">
        <f t="shared" si="531"/>
        <v>1063.5</v>
      </c>
      <c r="O2633" s="5">
        <v>0</v>
      </c>
      <c r="P2633" s="3">
        <f t="shared" si="532"/>
        <v>3187.5</v>
      </c>
      <c r="Q2633" s="3">
        <f t="shared" si="533"/>
        <v>911.5</v>
      </c>
      <c r="R2633" s="3">
        <f t="shared" si="534"/>
        <v>2301</v>
      </c>
      <c r="S2633" s="57">
        <f t="shared" si="535"/>
        <v>14088.5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25">
      <c r="A2634" s="163">
        <v>1570</v>
      </c>
      <c r="B2634" s="120" t="s">
        <v>2754</v>
      </c>
      <c r="C2634" s="1" t="s">
        <v>34</v>
      </c>
      <c r="D2634" s="107" t="s">
        <v>1134</v>
      </c>
      <c r="E2634" s="1" t="s">
        <v>1184</v>
      </c>
      <c r="F2634" s="1" t="s">
        <v>32</v>
      </c>
      <c r="G2634" s="3">
        <v>15000</v>
      </c>
      <c r="H2634" s="58">
        <v>0</v>
      </c>
      <c r="I2634" s="3">
        <v>25</v>
      </c>
      <c r="J2634" s="3">
        <f t="shared" si="527"/>
        <v>430.5</v>
      </c>
      <c r="K2634" s="55">
        <f t="shared" si="528"/>
        <v>1065</v>
      </c>
      <c r="L2634" s="55">
        <f t="shared" si="529"/>
        <v>172.5</v>
      </c>
      <c r="M2634" s="3">
        <f t="shared" si="530"/>
        <v>456</v>
      </c>
      <c r="N2634" s="55">
        <f t="shared" si="531"/>
        <v>1063.5</v>
      </c>
      <c r="O2634" s="5">
        <v>0</v>
      </c>
      <c r="P2634" s="3">
        <f t="shared" si="532"/>
        <v>3187.5</v>
      </c>
      <c r="Q2634" s="3">
        <f t="shared" si="533"/>
        <v>911.5</v>
      </c>
      <c r="R2634" s="3">
        <f t="shared" si="534"/>
        <v>2301</v>
      </c>
      <c r="S2634" s="57">
        <f t="shared" si="535"/>
        <v>14088.5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25">
      <c r="A2635" s="163">
        <v>1571</v>
      </c>
      <c r="B2635" s="2" t="s">
        <v>2755</v>
      </c>
      <c r="C2635" s="1" t="s">
        <v>34</v>
      </c>
      <c r="D2635" s="107" t="s">
        <v>1134</v>
      </c>
      <c r="E2635" s="1" t="s">
        <v>1184</v>
      </c>
      <c r="F2635" s="1" t="s">
        <v>32</v>
      </c>
      <c r="G2635" s="3">
        <v>15000</v>
      </c>
      <c r="H2635" s="58">
        <v>0</v>
      </c>
      <c r="I2635" s="3">
        <v>25</v>
      </c>
      <c r="J2635" s="3">
        <f t="shared" si="527"/>
        <v>430.5</v>
      </c>
      <c r="K2635" s="55">
        <f t="shared" si="528"/>
        <v>1065</v>
      </c>
      <c r="L2635" s="55">
        <f t="shared" si="529"/>
        <v>172.5</v>
      </c>
      <c r="M2635" s="3">
        <f t="shared" si="530"/>
        <v>456</v>
      </c>
      <c r="N2635" s="55">
        <f t="shared" si="531"/>
        <v>1063.5</v>
      </c>
      <c r="O2635" s="5">
        <v>0</v>
      </c>
      <c r="P2635" s="3">
        <f t="shared" si="532"/>
        <v>3187.5</v>
      </c>
      <c r="Q2635" s="3">
        <f t="shared" si="533"/>
        <v>911.5</v>
      </c>
      <c r="R2635" s="3">
        <f t="shared" si="534"/>
        <v>2301</v>
      </c>
      <c r="S2635" s="57">
        <f t="shared" si="535"/>
        <v>14088.5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25">
      <c r="A2636" s="163">
        <v>1572</v>
      </c>
      <c r="B2636" s="2" t="s">
        <v>2756</v>
      </c>
      <c r="C2636" s="1" t="s">
        <v>34</v>
      </c>
      <c r="D2636" s="107" t="s">
        <v>1134</v>
      </c>
      <c r="E2636" s="1" t="s">
        <v>1184</v>
      </c>
      <c r="F2636" s="1" t="s">
        <v>32</v>
      </c>
      <c r="G2636" s="3">
        <v>15000</v>
      </c>
      <c r="H2636" s="58">
        <v>0</v>
      </c>
      <c r="I2636" s="3">
        <v>25</v>
      </c>
      <c r="J2636" s="3">
        <f t="shared" si="527"/>
        <v>430.5</v>
      </c>
      <c r="K2636" s="55">
        <f t="shared" si="528"/>
        <v>1065</v>
      </c>
      <c r="L2636" s="55">
        <f t="shared" si="529"/>
        <v>172.5</v>
      </c>
      <c r="M2636" s="3">
        <f t="shared" si="530"/>
        <v>456</v>
      </c>
      <c r="N2636" s="55">
        <f t="shared" si="531"/>
        <v>1063.5</v>
      </c>
      <c r="O2636" s="5">
        <v>0</v>
      </c>
      <c r="P2636" s="3">
        <f t="shared" si="532"/>
        <v>3187.5</v>
      </c>
      <c r="Q2636" s="3">
        <f t="shared" si="533"/>
        <v>911.5</v>
      </c>
      <c r="R2636" s="3">
        <f t="shared" si="534"/>
        <v>2301</v>
      </c>
      <c r="S2636" s="57">
        <f t="shared" si="535"/>
        <v>14088.5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25">
      <c r="A2637" s="163">
        <v>1573</v>
      </c>
      <c r="B2637" s="2" t="s">
        <v>2757</v>
      </c>
      <c r="C2637" s="1" t="s">
        <v>34</v>
      </c>
      <c r="D2637" s="107" t="s">
        <v>1134</v>
      </c>
      <c r="E2637" s="1" t="s">
        <v>1184</v>
      </c>
      <c r="F2637" s="1" t="s">
        <v>32</v>
      </c>
      <c r="G2637" s="3">
        <v>15000</v>
      </c>
      <c r="H2637" s="58">
        <v>0</v>
      </c>
      <c r="I2637" s="3">
        <v>25</v>
      </c>
      <c r="J2637" s="3">
        <f t="shared" si="527"/>
        <v>430.5</v>
      </c>
      <c r="K2637" s="55">
        <f t="shared" si="528"/>
        <v>1065</v>
      </c>
      <c r="L2637" s="55">
        <f t="shared" si="529"/>
        <v>172.5</v>
      </c>
      <c r="M2637" s="3">
        <f t="shared" si="530"/>
        <v>456</v>
      </c>
      <c r="N2637" s="55">
        <f t="shared" si="531"/>
        <v>1063.5</v>
      </c>
      <c r="O2637" s="5">
        <v>0</v>
      </c>
      <c r="P2637" s="3">
        <f t="shared" si="532"/>
        <v>3187.5</v>
      </c>
      <c r="Q2637" s="3">
        <f t="shared" si="533"/>
        <v>911.5</v>
      </c>
      <c r="R2637" s="3">
        <f t="shared" si="534"/>
        <v>2301</v>
      </c>
      <c r="S2637" s="57">
        <f t="shared" si="535"/>
        <v>14088.5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25">
      <c r="A2638" s="163">
        <v>1574</v>
      </c>
      <c r="B2638" s="2" t="s">
        <v>2758</v>
      </c>
      <c r="C2638" s="1" t="s">
        <v>34</v>
      </c>
      <c r="D2638" s="107" t="s">
        <v>1134</v>
      </c>
      <c r="E2638" s="1" t="s">
        <v>1184</v>
      </c>
      <c r="F2638" s="1" t="s">
        <v>32</v>
      </c>
      <c r="G2638" s="3">
        <v>15000</v>
      </c>
      <c r="H2638" s="58">
        <v>0</v>
      </c>
      <c r="I2638" s="3">
        <v>25</v>
      </c>
      <c r="J2638" s="3">
        <f t="shared" si="527"/>
        <v>430.5</v>
      </c>
      <c r="K2638" s="55">
        <f t="shared" si="528"/>
        <v>1065</v>
      </c>
      <c r="L2638" s="55">
        <f t="shared" si="529"/>
        <v>172.5</v>
      </c>
      <c r="M2638" s="3">
        <f t="shared" si="530"/>
        <v>456</v>
      </c>
      <c r="N2638" s="55">
        <f t="shared" si="531"/>
        <v>1063.5</v>
      </c>
      <c r="O2638" s="5">
        <v>0</v>
      </c>
      <c r="P2638" s="3">
        <f t="shared" si="532"/>
        <v>3187.5</v>
      </c>
      <c r="Q2638" s="3">
        <f t="shared" si="533"/>
        <v>911.5</v>
      </c>
      <c r="R2638" s="3">
        <f t="shared" si="534"/>
        <v>2301</v>
      </c>
      <c r="S2638" s="57">
        <f t="shared" si="535"/>
        <v>14088.5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25">
      <c r="A2639" s="163">
        <v>1575</v>
      </c>
      <c r="B2639" s="2" t="s">
        <v>2759</v>
      </c>
      <c r="C2639" s="1" t="s">
        <v>34</v>
      </c>
      <c r="D2639" s="107" t="s">
        <v>1134</v>
      </c>
      <c r="E2639" s="1" t="s">
        <v>1184</v>
      </c>
      <c r="F2639" s="1" t="s">
        <v>32</v>
      </c>
      <c r="G2639" s="3">
        <v>15000</v>
      </c>
      <c r="H2639" s="58">
        <v>0</v>
      </c>
      <c r="I2639" s="3">
        <v>25</v>
      </c>
      <c r="J2639" s="3">
        <f t="shared" si="527"/>
        <v>430.5</v>
      </c>
      <c r="K2639" s="55">
        <f t="shared" si="528"/>
        <v>1065</v>
      </c>
      <c r="L2639" s="55">
        <f t="shared" si="529"/>
        <v>172.5</v>
      </c>
      <c r="M2639" s="3">
        <f t="shared" si="530"/>
        <v>456</v>
      </c>
      <c r="N2639" s="55">
        <f t="shared" si="531"/>
        <v>1063.5</v>
      </c>
      <c r="O2639" s="5">
        <v>0</v>
      </c>
      <c r="P2639" s="3">
        <f t="shared" si="532"/>
        <v>3187.5</v>
      </c>
      <c r="Q2639" s="3">
        <f t="shared" si="533"/>
        <v>911.5</v>
      </c>
      <c r="R2639" s="3">
        <f t="shared" si="534"/>
        <v>2301</v>
      </c>
      <c r="S2639" s="57">
        <f t="shared" si="535"/>
        <v>14088.5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25">
      <c r="A2640" s="163">
        <v>1576</v>
      </c>
      <c r="B2640" s="86" t="s">
        <v>2760</v>
      </c>
      <c r="C2640" s="87" t="s">
        <v>34</v>
      </c>
      <c r="D2640" s="108" t="s">
        <v>1134</v>
      </c>
      <c r="E2640" s="87" t="s">
        <v>1184</v>
      </c>
      <c r="F2640" s="87" t="s">
        <v>32</v>
      </c>
      <c r="G2640" s="88">
        <v>15000</v>
      </c>
      <c r="H2640" s="89">
        <v>0</v>
      </c>
      <c r="I2640" s="88">
        <v>25</v>
      </c>
      <c r="J2640" s="88">
        <f t="shared" si="527"/>
        <v>430.5</v>
      </c>
      <c r="K2640" s="90">
        <f t="shared" si="528"/>
        <v>1065</v>
      </c>
      <c r="L2640" s="90">
        <f t="shared" si="529"/>
        <v>172.5</v>
      </c>
      <c r="M2640" s="88">
        <f t="shared" si="530"/>
        <v>456</v>
      </c>
      <c r="N2640" s="90">
        <f t="shared" si="531"/>
        <v>1063.5</v>
      </c>
      <c r="O2640" s="5">
        <v>0</v>
      </c>
      <c r="P2640" s="3">
        <f t="shared" si="532"/>
        <v>3187.5</v>
      </c>
      <c r="Q2640" s="88">
        <f t="shared" si="533"/>
        <v>911.5</v>
      </c>
      <c r="R2640" s="88">
        <f t="shared" si="534"/>
        <v>2301</v>
      </c>
      <c r="S2640" s="5">
        <f t="shared" si="535"/>
        <v>14088.5</v>
      </c>
      <c r="T2640" s="87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25">
      <c r="A2641" s="163">
        <v>1577</v>
      </c>
      <c r="B2641" s="2" t="s">
        <v>2761</v>
      </c>
      <c r="C2641" s="1" t="s">
        <v>34</v>
      </c>
      <c r="D2641" s="107" t="s">
        <v>1134</v>
      </c>
      <c r="E2641" s="1" t="s">
        <v>1184</v>
      </c>
      <c r="F2641" s="1" t="s">
        <v>32</v>
      </c>
      <c r="G2641" s="3">
        <v>15000</v>
      </c>
      <c r="H2641" s="58">
        <v>0</v>
      </c>
      <c r="I2641" s="3">
        <v>25</v>
      </c>
      <c r="J2641" s="3">
        <f t="shared" si="527"/>
        <v>430.5</v>
      </c>
      <c r="K2641" s="55">
        <f t="shared" si="528"/>
        <v>1065</v>
      </c>
      <c r="L2641" s="55">
        <f t="shared" si="529"/>
        <v>172.5</v>
      </c>
      <c r="M2641" s="3">
        <f t="shared" si="530"/>
        <v>456</v>
      </c>
      <c r="N2641" s="55">
        <f t="shared" si="531"/>
        <v>1063.5</v>
      </c>
      <c r="O2641" s="5">
        <v>0</v>
      </c>
      <c r="P2641" s="3">
        <f t="shared" si="532"/>
        <v>3187.5</v>
      </c>
      <c r="Q2641" s="3">
        <f t="shared" si="533"/>
        <v>911.5</v>
      </c>
      <c r="R2641" s="3">
        <f t="shared" si="534"/>
        <v>2301</v>
      </c>
      <c r="S2641" s="57">
        <f t="shared" si="535"/>
        <v>14088.5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25">
      <c r="A2642" s="163">
        <v>1578</v>
      </c>
      <c r="B2642" t="s">
        <v>2762</v>
      </c>
      <c r="C2642" s="1" t="s">
        <v>34</v>
      </c>
      <c r="D2642" s="107" t="s">
        <v>1134</v>
      </c>
      <c r="E2642" s="1" t="s">
        <v>1184</v>
      </c>
      <c r="F2642" s="1" t="s">
        <v>32</v>
      </c>
      <c r="G2642" s="3">
        <v>15000</v>
      </c>
      <c r="H2642" s="58">
        <v>0</v>
      </c>
      <c r="I2642" s="3">
        <v>25</v>
      </c>
      <c r="J2642" s="3">
        <f t="shared" si="527"/>
        <v>430.5</v>
      </c>
      <c r="K2642" s="55">
        <f t="shared" si="528"/>
        <v>1065</v>
      </c>
      <c r="L2642" s="55">
        <f t="shared" si="529"/>
        <v>172.5</v>
      </c>
      <c r="M2642" s="3">
        <f t="shared" si="530"/>
        <v>456</v>
      </c>
      <c r="N2642" s="55">
        <f t="shared" si="531"/>
        <v>1063.5</v>
      </c>
      <c r="O2642" s="5">
        <v>0</v>
      </c>
      <c r="P2642" s="3">
        <f t="shared" si="532"/>
        <v>3187.5</v>
      </c>
      <c r="Q2642" s="3">
        <f t="shared" si="533"/>
        <v>911.5</v>
      </c>
      <c r="R2642" s="3">
        <f t="shared" si="534"/>
        <v>2301</v>
      </c>
      <c r="S2642" s="57">
        <f t="shared" si="535"/>
        <v>14088.5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25">
      <c r="A2643" s="163">
        <v>1579</v>
      </c>
      <c r="B2643" t="s">
        <v>2763</v>
      </c>
      <c r="C2643" s="1" t="s">
        <v>34</v>
      </c>
      <c r="D2643" s="107" t="s">
        <v>1134</v>
      </c>
      <c r="E2643" s="1" t="s">
        <v>1184</v>
      </c>
      <c r="F2643" s="1" t="s">
        <v>32</v>
      </c>
      <c r="G2643" s="3">
        <v>15000</v>
      </c>
      <c r="H2643" s="58">
        <v>0</v>
      </c>
      <c r="I2643" s="3">
        <v>25</v>
      </c>
      <c r="J2643" s="3">
        <f t="shared" si="527"/>
        <v>430.5</v>
      </c>
      <c r="K2643" s="55">
        <f t="shared" si="528"/>
        <v>1065</v>
      </c>
      <c r="L2643" s="55">
        <f t="shared" si="529"/>
        <v>172.5</v>
      </c>
      <c r="M2643" s="3">
        <f t="shared" si="530"/>
        <v>456</v>
      </c>
      <c r="N2643" s="55">
        <f t="shared" si="531"/>
        <v>1063.5</v>
      </c>
      <c r="O2643" s="5">
        <v>0</v>
      </c>
      <c r="P2643" s="3">
        <f t="shared" si="532"/>
        <v>3187.5</v>
      </c>
      <c r="Q2643" s="3">
        <f t="shared" si="533"/>
        <v>911.5</v>
      </c>
      <c r="R2643" s="3">
        <f t="shared" si="534"/>
        <v>2301</v>
      </c>
      <c r="S2643" s="57">
        <f t="shared" si="535"/>
        <v>14088.5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25">
      <c r="A2644" s="163">
        <v>1580</v>
      </c>
      <c r="B2644" s="2" t="s">
        <v>2764</v>
      </c>
      <c r="C2644" s="1" t="s">
        <v>34</v>
      </c>
      <c r="D2644" s="107" t="s">
        <v>1134</v>
      </c>
      <c r="E2644" s="1" t="s">
        <v>1184</v>
      </c>
      <c r="F2644" s="1" t="s">
        <v>32</v>
      </c>
      <c r="G2644" s="3">
        <v>15000</v>
      </c>
      <c r="H2644" s="58">
        <v>0</v>
      </c>
      <c r="I2644" s="3">
        <v>25</v>
      </c>
      <c r="J2644" s="3">
        <f t="shared" si="527"/>
        <v>430.5</v>
      </c>
      <c r="K2644" s="55">
        <f t="shared" si="528"/>
        <v>1065</v>
      </c>
      <c r="L2644" s="55">
        <f t="shared" si="529"/>
        <v>172.5</v>
      </c>
      <c r="M2644" s="3">
        <f t="shared" si="530"/>
        <v>456</v>
      </c>
      <c r="N2644" s="55">
        <f t="shared" si="531"/>
        <v>1063.5</v>
      </c>
      <c r="O2644" s="5">
        <v>0</v>
      </c>
      <c r="P2644" s="3">
        <f t="shared" si="532"/>
        <v>3187.5</v>
      </c>
      <c r="Q2644" s="3">
        <f t="shared" si="533"/>
        <v>911.5</v>
      </c>
      <c r="R2644" s="3">
        <f t="shared" si="534"/>
        <v>2301</v>
      </c>
      <c r="S2644" s="57">
        <f t="shared" si="535"/>
        <v>14088.5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25">
      <c r="A2645" s="163">
        <v>1581</v>
      </c>
      <c r="B2645" s="2" t="s">
        <v>2765</v>
      </c>
      <c r="C2645" s="1" t="s">
        <v>34</v>
      </c>
      <c r="D2645" s="107" t="s">
        <v>1134</v>
      </c>
      <c r="E2645" s="1" t="s">
        <v>1184</v>
      </c>
      <c r="F2645" s="1" t="s">
        <v>32</v>
      </c>
      <c r="G2645" s="3">
        <v>15000</v>
      </c>
      <c r="H2645" s="58">
        <v>0</v>
      </c>
      <c r="I2645" s="3">
        <v>25</v>
      </c>
      <c r="J2645" s="3">
        <f t="shared" si="527"/>
        <v>430.5</v>
      </c>
      <c r="K2645" s="55">
        <f t="shared" si="528"/>
        <v>1065</v>
      </c>
      <c r="L2645" s="55">
        <f t="shared" si="529"/>
        <v>172.5</v>
      </c>
      <c r="M2645" s="3">
        <f t="shared" si="530"/>
        <v>456</v>
      </c>
      <c r="N2645" s="55">
        <f t="shared" si="531"/>
        <v>1063.5</v>
      </c>
      <c r="O2645" s="5">
        <v>0</v>
      </c>
      <c r="P2645" s="3">
        <f t="shared" si="532"/>
        <v>3187.5</v>
      </c>
      <c r="Q2645" s="3">
        <f t="shared" si="533"/>
        <v>911.5</v>
      </c>
      <c r="R2645" s="3">
        <f t="shared" si="534"/>
        <v>2301</v>
      </c>
      <c r="S2645" s="57">
        <f t="shared" si="535"/>
        <v>14088.5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25">
      <c r="A2646" s="163">
        <v>1582</v>
      </c>
      <c r="B2646" s="120" t="s">
        <v>2766</v>
      </c>
      <c r="C2646" s="1" t="s">
        <v>34</v>
      </c>
      <c r="D2646" s="107" t="s">
        <v>1134</v>
      </c>
      <c r="E2646" s="1" t="s">
        <v>1184</v>
      </c>
      <c r="F2646" s="1" t="s">
        <v>32</v>
      </c>
      <c r="G2646" s="3">
        <v>15000</v>
      </c>
      <c r="H2646" s="58">
        <v>0</v>
      </c>
      <c r="I2646" s="3">
        <v>25</v>
      </c>
      <c r="J2646" s="3">
        <f t="shared" si="527"/>
        <v>430.5</v>
      </c>
      <c r="K2646" s="55">
        <f t="shared" si="528"/>
        <v>1065</v>
      </c>
      <c r="L2646" s="55">
        <f t="shared" si="529"/>
        <v>172.5</v>
      </c>
      <c r="M2646" s="3">
        <f t="shared" si="530"/>
        <v>456</v>
      </c>
      <c r="N2646" s="55">
        <f t="shared" si="531"/>
        <v>1063.5</v>
      </c>
      <c r="O2646" s="5">
        <v>0</v>
      </c>
      <c r="P2646" s="3">
        <f t="shared" si="532"/>
        <v>3187.5</v>
      </c>
      <c r="Q2646" s="3">
        <f t="shared" si="533"/>
        <v>911.5</v>
      </c>
      <c r="R2646" s="3">
        <f t="shared" si="534"/>
        <v>2301</v>
      </c>
      <c r="S2646" s="57">
        <f t="shared" si="535"/>
        <v>14088.5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25">
      <c r="A2647" s="163">
        <v>1583</v>
      </c>
      <c r="B2647" s="2" t="s">
        <v>2767</v>
      </c>
      <c r="C2647" s="1" t="s">
        <v>34</v>
      </c>
      <c r="D2647" s="107" t="s">
        <v>1134</v>
      </c>
      <c r="E2647" s="1" t="s">
        <v>1184</v>
      </c>
      <c r="F2647" s="1" t="s">
        <v>32</v>
      </c>
      <c r="G2647" s="3">
        <v>15000</v>
      </c>
      <c r="H2647" s="58">
        <v>0</v>
      </c>
      <c r="I2647" s="3">
        <v>25</v>
      </c>
      <c r="J2647" s="3">
        <f t="shared" si="527"/>
        <v>430.5</v>
      </c>
      <c r="K2647" s="55">
        <f t="shared" si="528"/>
        <v>1065</v>
      </c>
      <c r="L2647" s="55">
        <f t="shared" si="529"/>
        <v>172.5</v>
      </c>
      <c r="M2647" s="3">
        <f t="shared" si="530"/>
        <v>456</v>
      </c>
      <c r="N2647" s="55">
        <f t="shared" si="531"/>
        <v>1063.5</v>
      </c>
      <c r="O2647" s="5">
        <v>0</v>
      </c>
      <c r="P2647" s="3">
        <f t="shared" si="532"/>
        <v>3187.5</v>
      </c>
      <c r="Q2647" s="3">
        <f t="shared" si="533"/>
        <v>911.5</v>
      </c>
      <c r="R2647" s="3">
        <f t="shared" si="534"/>
        <v>2301</v>
      </c>
      <c r="S2647" s="57">
        <f t="shared" si="535"/>
        <v>14088.5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25">
      <c r="A2648" s="163">
        <v>1584</v>
      </c>
      <c r="B2648" s="2" t="s">
        <v>2768</v>
      </c>
      <c r="C2648" s="1" t="s">
        <v>34</v>
      </c>
      <c r="D2648" s="107" t="s">
        <v>1134</v>
      </c>
      <c r="E2648" s="1" t="s">
        <v>1184</v>
      </c>
      <c r="F2648" s="1" t="s">
        <v>32</v>
      </c>
      <c r="G2648" s="3">
        <v>15000</v>
      </c>
      <c r="H2648" s="58">
        <v>0</v>
      </c>
      <c r="I2648" s="3">
        <v>25</v>
      </c>
      <c r="J2648" s="3">
        <f t="shared" si="527"/>
        <v>430.5</v>
      </c>
      <c r="K2648" s="55">
        <f t="shared" si="528"/>
        <v>1065</v>
      </c>
      <c r="L2648" s="55">
        <f t="shared" si="529"/>
        <v>172.5</v>
      </c>
      <c r="M2648" s="3">
        <f t="shared" si="530"/>
        <v>456</v>
      </c>
      <c r="N2648" s="55">
        <f t="shared" si="531"/>
        <v>1063.5</v>
      </c>
      <c r="O2648" s="5">
        <v>0</v>
      </c>
      <c r="P2648" s="3">
        <f t="shared" si="532"/>
        <v>3187.5</v>
      </c>
      <c r="Q2648" s="3">
        <f t="shared" si="533"/>
        <v>911.5</v>
      </c>
      <c r="R2648" s="3">
        <f t="shared" si="534"/>
        <v>2301</v>
      </c>
      <c r="S2648" s="57">
        <f t="shared" si="535"/>
        <v>14088.5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25">
      <c r="A2649" s="163">
        <v>1585</v>
      </c>
      <c r="B2649" s="2" t="s">
        <v>2769</v>
      </c>
      <c r="C2649" s="1" t="s">
        <v>34</v>
      </c>
      <c r="D2649" s="107" t="s">
        <v>1134</v>
      </c>
      <c r="E2649" s="1" t="s">
        <v>1184</v>
      </c>
      <c r="F2649" s="1" t="s">
        <v>32</v>
      </c>
      <c r="G2649" s="3">
        <v>15000</v>
      </c>
      <c r="H2649" s="58">
        <v>0</v>
      </c>
      <c r="I2649" s="3">
        <v>25</v>
      </c>
      <c r="J2649" s="3">
        <f t="shared" si="527"/>
        <v>430.5</v>
      </c>
      <c r="K2649" s="55">
        <f t="shared" si="528"/>
        <v>1065</v>
      </c>
      <c r="L2649" s="55">
        <f t="shared" si="529"/>
        <v>172.5</v>
      </c>
      <c r="M2649" s="3">
        <f t="shared" si="530"/>
        <v>456</v>
      </c>
      <c r="N2649" s="55">
        <f t="shared" si="531"/>
        <v>1063.5</v>
      </c>
      <c r="O2649" s="5">
        <v>1350.12</v>
      </c>
      <c r="P2649" s="3">
        <f t="shared" si="532"/>
        <v>3187.5</v>
      </c>
      <c r="Q2649" s="3">
        <f t="shared" si="533"/>
        <v>2261.62</v>
      </c>
      <c r="R2649" s="3">
        <f t="shared" si="534"/>
        <v>2301</v>
      </c>
      <c r="S2649" s="57">
        <f t="shared" si="535"/>
        <v>12738.380000000001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25">
      <c r="A2650" s="163">
        <v>1586</v>
      </c>
      <c r="B2650" s="2" t="s">
        <v>2770</v>
      </c>
      <c r="C2650" s="1" t="s">
        <v>34</v>
      </c>
      <c r="D2650" s="107" t="s">
        <v>1134</v>
      </c>
      <c r="E2650" s="1" t="s">
        <v>1184</v>
      </c>
      <c r="F2650" s="1" t="s">
        <v>32</v>
      </c>
      <c r="G2650" s="3">
        <v>15000</v>
      </c>
      <c r="H2650" s="58">
        <v>0</v>
      </c>
      <c r="I2650" s="3">
        <v>25</v>
      </c>
      <c r="J2650" s="3">
        <f t="shared" si="527"/>
        <v>430.5</v>
      </c>
      <c r="K2650" s="55">
        <f t="shared" si="528"/>
        <v>1065</v>
      </c>
      <c r="L2650" s="55">
        <f t="shared" si="529"/>
        <v>172.5</v>
      </c>
      <c r="M2650" s="3">
        <f t="shared" si="530"/>
        <v>456</v>
      </c>
      <c r="N2650" s="55">
        <f t="shared" si="531"/>
        <v>1063.5</v>
      </c>
      <c r="O2650" s="5">
        <v>0</v>
      </c>
      <c r="P2650" s="3">
        <f t="shared" si="532"/>
        <v>3187.5</v>
      </c>
      <c r="Q2650" s="3">
        <f t="shared" si="533"/>
        <v>911.5</v>
      </c>
      <c r="R2650" s="3">
        <f t="shared" si="534"/>
        <v>2301</v>
      </c>
      <c r="S2650" s="57">
        <f t="shared" si="535"/>
        <v>14088.5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25">
      <c r="A2651" s="163">
        <v>1587</v>
      </c>
      <c r="B2651" s="2" t="s">
        <v>2771</v>
      </c>
      <c r="C2651" s="1" t="s">
        <v>34</v>
      </c>
      <c r="D2651" s="107" t="s">
        <v>1134</v>
      </c>
      <c r="E2651" s="1" t="s">
        <v>1184</v>
      </c>
      <c r="F2651" s="1" t="s">
        <v>32</v>
      </c>
      <c r="G2651" s="3">
        <v>15000</v>
      </c>
      <c r="H2651" s="58">
        <v>0</v>
      </c>
      <c r="I2651" s="3">
        <v>25</v>
      </c>
      <c r="J2651" s="3">
        <f t="shared" si="527"/>
        <v>430.5</v>
      </c>
      <c r="K2651" s="55">
        <f t="shared" si="528"/>
        <v>1065</v>
      </c>
      <c r="L2651" s="55">
        <f t="shared" si="529"/>
        <v>172.5</v>
      </c>
      <c r="M2651" s="3">
        <f t="shared" si="530"/>
        <v>456</v>
      </c>
      <c r="N2651" s="55">
        <f t="shared" si="531"/>
        <v>1063.5</v>
      </c>
      <c r="O2651" s="5">
        <v>0</v>
      </c>
      <c r="P2651" s="3">
        <f t="shared" si="532"/>
        <v>3187.5</v>
      </c>
      <c r="Q2651" s="3">
        <f t="shared" si="533"/>
        <v>911.5</v>
      </c>
      <c r="R2651" s="3">
        <f t="shared" si="534"/>
        <v>2301</v>
      </c>
      <c r="S2651" s="57">
        <f t="shared" si="535"/>
        <v>14088.5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25">
      <c r="A2652" s="163">
        <v>1588</v>
      </c>
      <c r="B2652" s="86" t="s">
        <v>2772</v>
      </c>
      <c r="C2652" s="1" t="s">
        <v>34</v>
      </c>
      <c r="D2652" s="1" t="s">
        <v>1134</v>
      </c>
      <c r="E2652" s="1" t="s">
        <v>2773</v>
      </c>
      <c r="F2652" s="1" t="s">
        <v>32</v>
      </c>
      <c r="G2652" s="3">
        <v>26250</v>
      </c>
      <c r="H2652" s="58">
        <v>0</v>
      </c>
      <c r="I2652" s="3">
        <v>25</v>
      </c>
      <c r="J2652" s="3">
        <f>+G2652*2.87%</f>
        <v>753.375</v>
      </c>
      <c r="K2652" s="55">
        <f>+G2652*7.1%</f>
        <v>1863.7499999999998</v>
      </c>
      <c r="L2652" s="55">
        <f>+G2652*1.15%</f>
        <v>301.875</v>
      </c>
      <c r="M2652" s="3">
        <f>+G2652*3.04%</f>
        <v>798</v>
      </c>
      <c r="N2652" s="55">
        <f>+G2652*7.09%</f>
        <v>1861.1250000000002</v>
      </c>
      <c r="O2652" s="5">
        <v>0</v>
      </c>
      <c r="P2652" s="3">
        <f>SUM(J2652:N2652)</f>
        <v>5578.125</v>
      </c>
      <c r="Q2652" s="3">
        <f>+H2652+I2652+J2652+M2652+O2652</f>
        <v>1576.375</v>
      </c>
      <c r="R2652" s="3">
        <f>+K2652+L2652+N2652</f>
        <v>4026.75</v>
      </c>
      <c r="S2652" s="57">
        <f>+G2652-Q2652</f>
        <v>24673.625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25">
      <c r="A2653" s="163">
        <v>1589</v>
      </c>
      <c r="B2653" s="2" t="s">
        <v>2774</v>
      </c>
      <c r="C2653" s="1" t="s">
        <v>34</v>
      </c>
      <c r="D2653" s="107" t="s">
        <v>1134</v>
      </c>
      <c r="E2653" s="1" t="s">
        <v>2775</v>
      </c>
      <c r="F2653" s="1" t="s">
        <v>32</v>
      </c>
      <c r="G2653" s="3">
        <v>30000</v>
      </c>
      <c r="H2653" s="58">
        <v>0</v>
      </c>
      <c r="I2653" s="3">
        <v>25</v>
      </c>
      <c r="J2653" s="3">
        <f t="shared" ref="J2653:J2716" si="536">+G2653*2.87%</f>
        <v>861</v>
      </c>
      <c r="K2653" s="55">
        <f t="shared" ref="K2653:K2716" si="537">+G2653*7.1%</f>
        <v>2130</v>
      </c>
      <c r="L2653" s="55">
        <f t="shared" ref="L2653:L2716" si="538">+G2653*1.15%</f>
        <v>345</v>
      </c>
      <c r="M2653" s="3">
        <f t="shared" ref="M2653:M2716" si="539">+G2653*3.04%</f>
        <v>912</v>
      </c>
      <c r="N2653" s="55">
        <f t="shared" ref="N2653:N2716" si="540">+G2653*7.09%</f>
        <v>2127</v>
      </c>
      <c r="O2653" s="5">
        <v>0</v>
      </c>
      <c r="P2653" s="3">
        <f t="shared" ref="P2653:P2716" si="541">SUM(J2653:N2653)</f>
        <v>6375</v>
      </c>
      <c r="Q2653" s="3">
        <f t="shared" ref="Q2653:Q2716" si="542">H2653+I2653+J2653+M2653+O2653</f>
        <v>1798</v>
      </c>
      <c r="R2653" s="3">
        <f t="shared" ref="R2653:R2716" si="543">+K2653+L2653+N2653</f>
        <v>4602</v>
      </c>
      <c r="S2653" s="57">
        <f t="shared" ref="S2653:S2716" si="544">+G2653-Q2653</f>
        <v>28202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25">
      <c r="A2654" s="163">
        <v>1590</v>
      </c>
      <c r="B2654" s="2" t="s">
        <v>2776</v>
      </c>
      <c r="C2654" s="1" t="s">
        <v>34</v>
      </c>
      <c r="D2654" s="107" t="s">
        <v>1134</v>
      </c>
      <c r="E2654" s="1" t="s">
        <v>2775</v>
      </c>
      <c r="F2654" s="1" t="s">
        <v>32</v>
      </c>
      <c r="G2654" s="3">
        <v>30000</v>
      </c>
      <c r="H2654" s="58">
        <v>0</v>
      </c>
      <c r="I2654" s="3">
        <v>25</v>
      </c>
      <c r="J2654" s="3">
        <f t="shared" si="536"/>
        <v>861</v>
      </c>
      <c r="K2654" s="55">
        <f t="shared" si="537"/>
        <v>2130</v>
      </c>
      <c r="L2654" s="55">
        <f t="shared" si="538"/>
        <v>345</v>
      </c>
      <c r="M2654" s="3">
        <f t="shared" si="539"/>
        <v>912</v>
      </c>
      <c r="N2654" s="55">
        <f t="shared" si="540"/>
        <v>2127</v>
      </c>
      <c r="O2654" s="5">
        <v>0</v>
      </c>
      <c r="P2654" s="3">
        <f t="shared" si="541"/>
        <v>6375</v>
      </c>
      <c r="Q2654" s="3">
        <f t="shared" si="542"/>
        <v>1798</v>
      </c>
      <c r="R2654" s="3">
        <f t="shared" si="543"/>
        <v>4602</v>
      </c>
      <c r="S2654" s="57">
        <f t="shared" si="544"/>
        <v>28202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25">
      <c r="A2655" s="163">
        <v>1591</v>
      </c>
      <c r="B2655" s="2" t="s">
        <v>2777</v>
      </c>
      <c r="C2655" s="1" t="s">
        <v>34</v>
      </c>
      <c r="D2655" s="107" t="s">
        <v>1134</v>
      </c>
      <c r="E2655" s="1" t="s">
        <v>2775</v>
      </c>
      <c r="F2655" s="1" t="s">
        <v>32</v>
      </c>
      <c r="G2655" s="3">
        <v>30000</v>
      </c>
      <c r="H2655" s="58">
        <v>0</v>
      </c>
      <c r="I2655" s="3">
        <v>25</v>
      </c>
      <c r="J2655" s="3">
        <f t="shared" si="536"/>
        <v>861</v>
      </c>
      <c r="K2655" s="55">
        <f t="shared" si="537"/>
        <v>2130</v>
      </c>
      <c r="L2655" s="55">
        <f t="shared" si="538"/>
        <v>345</v>
      </c>
      <c r="M2655" s="3">
        <f t="shared" si="539"/>
        <v>912</v>
      </c>
      <c r="N2655" s="55">
        <f t="shared" si="540"/>
        <v>2127</v>
      </c>
      <c r="O2655" s="5">
        <v>0</v>
      </c>
      <c r="P2655" s="3">
        <f t="shared" si="541"/>
        <v>6375</v>
      </c>
      <c r="Q2655" s="3">
        <f t="shared" si="542"/>
        <v>1798</v>
      </c>
      <c r="R2655" s="3">
        <f t="shared" si="543"/>
        <v>4602</v>
      </c>
      <c r="S2655" s="57">
        <f t="shared" si="544"/>
        <v>28202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25">
      <c r="A2656" s="163">
        <v>1592</v>
      </c>
      <c r="B2656" s="2" t="s">
        <v>2778</v>
      </c>
      <c r="C2656" s="1" t="s">
        <v>34</v>
      </c>
      <c r="D2656" s="107" t="s">
        <v>1134</v>
      </c>
      <c r="E2656" s="1" t="s">
        <v>2775</v>
      </c>
      <c r="F2656" s="1" t="s">
        <v>32</v>
      </c>
      <c r="G2656" s="3">
        <v>30000</v>
      </c>
      <c r="H2656" s="58">
        <v>0</v>
      </c>
      <c r="I2656" s="3">
        <v>25</v>
      </c>
      <c r="J2656" s="3">
        <f t="shared" si="536"/>
        <v>861</v>
      </c>
      <c r="K2656" s="55">
        <f t="shared" si="537"/>
        <v>2130</v>
      </c>
      <c r="L2656" s="55">
        <f t="shared" si="538"/>
        <v>345</v>
      </c>
      <c r="M2656" s="3">
        <f t="shared" si="539"/>
        <v>912</v>
      </c>
      <c r="N2656" s="55">
        <f t="shared" si="540"/>
        <v>2127</v>
      </c>
      <c r="O2656" s="5">
        <v>0</v>
      </c>
      <c r="P2656" s="3">
        <f t="shared" si="541"/>
        <v>6375</v>
      </c>
      <c r="Q2656" s="3">
        <f t="shared" si="542"/>
        <v>1798</v>
      </c>
      <c r="R2656" s="3">
        <f t="shared" si="543"/>
        <v>4602</v>
      </c>
      <c r="S2656" s="57">
        <f t="shared" si="544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25">
      <c r="A2657" s="163">
        <v>1593</v>
      </c>
      <c r="B2657" s="2" t="s">
        <v>2779</v>
      </c>
      <c r="C2657" s="1" t="s">
        <v>34</v>
      </c>
      <c r="D2657" s="107" t="s">
        <v>1134</v>
      </c>
      <c r="E2657" s="1" t="s">
        <v>2775</v>
      </c>
      <c r="F2657" s="1" t="s">
        <v>81</v>
      </c>
      <c r="G2657" s="3">
        <v>30000</v>
      </c>
      <c r="H2657" s="58">
        <v>0</v>
      </c>
      <c r="I2657" s="3">
        <v>25</v>
      </c>
      <c r="J2657" s="3">
        <f t="shared" si="536"/>
        <v>861</v>
      </c>
      <c r="K2657" s="55">
        <f t="shared" si="537"/>
        <v>2130</v>
      </c>
      <c r="L2657" s="55">
        <f t="shared" si="538"/>
        <v>345</v>
      </c>
      <c r="M2657" s="3">
        <f t="shared" si="539"/>
        <v>912</v>
      </c>
      <c r="N2657" s="55">
        <f t="shared" si="540"/>
        <v>2127</v>
      </c>
      <c r="O2657" s="5">
        <v>0</v>
      </c>
      <c r="P2657" s="3">
        <f t="shared" si="541"/>
        <v>6375</v>
      </c>
      <c r="Q2657" s="3">
        <f t="shared" si="542"/>
        <v>1798</v>
      </c>
      <c r="R2657" s="3">
        <f t="shared" si="543"/>
        <v>4602</v>
      </c>
      <c r="S2657" s="57">
        <f t="shared" si="544"/>
        <v>28202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25">
      <c r="A2658" s="163">
        <v>1594</v>
      </c>
      <c r="B2658" s="2" t="s">
        <v>2780</v>
      </c>
      <c r="C2658" s="1" t="s">
        <v>34</v>
      </c>
      <c r="D2658" s="107" t="s">
        <v>1134</v>
      </c>
      <c r="E2658" s="107" t="s">
        <v>2781</v>
      </c>
      <c r="F2658" s="1" t="s">
        <v>32</v>
      </c>
      <c r="G2658" s="3">
        <v>30000</v>
      </c>
      <c r="H2658" s="58">
        <v>0</v>
      </c>
      <c r="I2658" s="3">
        <v>25</v>
      </c>
      <c r="J2658" s="3">
        <f t="shared" si="536"/>
        <v>861</v>
      </c>
      <c r="K2658" s="55">
        <f t="shared" si="537"/>
        <v>2130</v>
      </c>
      <c r="L2658" s="55">
        <f t="shared" si="538"/>
        <v>345</v>
      </c>
      <c r="M2658" s="3">
        <f t="shared" si="539"/>
        <v>912</v>
      </c>
      <c r="N2658" s="55">
        <f t="shared" si="540"/>
        <v>2127</v>
      </c>
      <c r="O2658" s="5">
        <v>0</v>
      </c>
      <c r="P2658" s="3">
        <f t="shared" si="541"/>
        <v>6375</v>
      </c>
      <c r="Q2658" s="3">
        <f t="shared" si="542"/>
        <v>1798</v>
      </c>
      <c r="R2658" s="3">
        <f t="shared" si="543"/>
        <v>4602</v>
      </c>
      <c r="S2658" s="57">
        <f t="shared" si="544"/>
        <v>28202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25">
      <c r="A2659" s="163">
        <v>1595</v>
      </c>
      <c r="B2659" s="2" t="s">
        <v>2782</v>
      </c>
      <c r="C2659" s="1" t="s">
        <v>34</v>
      </c>
      <c r="D2659" s="107" t="s">
        <v>1134</v>
      </c>
      <c r="E2659" s="1" t="s">
        <v>2775</v>
      </c>
      <c r="F2659" s="1" t="s">
        <v>32</v>
      </c>
      <c r="G2659" s="3">
        <v>30000</v>
      </c>
      <c r="H2659" s="58">
        <v>0</v>
      </c>
      <c r="I2659" s="3">
        <v>25</v>
      </c>
      <c r="J2659" s="3">
        <f t="shared" si="536"/>
        <v>861</v>
      </c>
      <c r="K2659" s="55">
        <f t="shared" si="537"/>
        <v>2130</v>
      </c>
      <c r="L2659" s="55">
        <f t="shared" si="538"/>
        <v>345</v>
      </c>
      <c r="M2659" s="3">
        <f t="shared" si="539"/>
        <v>912</v>
      </c>
      <c r="N2659" s="55">
        <f t="shared" si="540"/>
        <v>2127</v>
      </c>
      <c r="O2659" s="5">
        <v>0</v>
      </c>
      <c r="P2659" s="3">
        <f t="shared" si="541"/>
        <v>6375</v>
      </c>
      <c r="Q2659" s="3">
        <f t="shared" si="542"/>
        <v>1798</v>
      </c>
      <c r="R2659" s="3">
        <f t="shared" si="543"/>
        <v>4602</v>
      </c>
      <c r="S2659" s="57">
        <f t="shared" si="544"/>
        <v>28202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25">
      <c r="A2660" s="163">
        <v>1596</v>
      </c>
      <c r="B2660" s="2" t="s">
        <v>2783</v>
      </c>
      <c r="C2660" s="1" t="s">
        <v>34</v>
      </c>
      <c r="D2660" s="107" t="s">
        <v>1134</v>
      </c>
      <c r="E2660" s="1" t="s">
        <v>2775</v>
      </c>
      <c r="F2660" s="1" t="s">
        <v>32</v>
      </c>
      <c r="G2660" s="3">
        <v>30000</v>
      </c>
      <c r="H2660" s="58">
        <v>0</v>
      </c>
      <c r="I2660" s="3">
        <v>25</v>
      </c>
      <c r="J2660" s="3">
        <f t="shared" si="536"/>
        <v>861</v>
      </c>
      <c r="K2660" s="55">
        <f t="shared" si="537"/>
        <v>2130</v>
      </c>
      <c r="L2660" s="55">
        <f t="shared" si="538"/>
        <v>345</v>
      </c>
      <c r="M2660" s="3">
        <f t="shared" si="539"/>
        <v>912</v>
      </c>
      <c r="N2660" s="55">
        <f t="shared" si="540"/>
        <v>2127</v>
      </c>
      <c r="O2660" s="5">
        <v>1350.12</v>
      </c>
      <c r="P2660" s="3">
        <f t="shared" si="541"/>
        <v>6375</v>
      </c>
      <c r="Q2660" s="3">
        <f t="shared" si="542"/>
        <v>3148.12</v>
      </c>
      <c r="R2660" s="3">
        <f t="shared" si="543"/>
        <v>4602</v>
      </c>
      <c r="S2660" s="57">
        <f t="shared" si="544"/>
        <v>26851.88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25">
      <c r="A2661" s="163">
        <v>1597</v>
      </c>
      <c r="B2661" s="2" t="s">
        <v>2784</v>
      </c>
      <c r="C2661" s="1" t="s">
        <v>34</v>
      </c>
      <c r="D2661" s="107" t="s">
        <v>1134</v>
      </c>
      <c r="E2661" s="1" t="s">
        <v>2775</v>
      </c>
      <c r="F2661" s="1" t="s">
        <v>32</v>
      </c>
      <c r="G2661" s="3">
        <v>30000</v>
      </c>
      <c r="H2661" s="58">
        <v>0</v>
      </c>
      <c r="I2661" s="3">
        <v>25</v>
      </c>
      <c r="J2661" s="3">
        <f t="shared" si="536"/>
        <v>861</v>
      </c>
      <c r="K2661" s="55">
        <f t="shared" si="537"/>
        <v>2130</v>
      </c>
      <c r="L2661" s="55">
        <f t="shared" si="538"/>
        <v>345</v>
      </c>
      <c r="M2661" s="3">
        <f t="shared" si="539"/>
        <v>912</v>
      </c>
      <c r="N2661" s="55">
        <f t="shared" si="540"/>
        <v>2127</v>
      </c>
      <c r="O2661" s="5">
        <v>0</v>
      </c>
      <c r="P2661" s="3">
        <f t="shared" si="541"/>
        <v>6375</v>
      </c>
      <c r="Q2661" s="3">
        <f t="shared" si="542"/>
        <v>1798</v>
      </c>
      <c r="R2661" s="3">
        <f t="shared" si="543"/>
        <v>4602</v>
      </c>
      <c r="S2661" s="57">
        <f t="shared" si="544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25">
      <c r="A2662" s="163">
        <v>1598</v>
      </c>
      <c r="B2662" s="2" t="s">
        <v>2785</v>
      </c>
      <c r="C2662" s="1" t="s">
        <v>34</v>
      </c>
      <c r="D2662" s="107" t="s">
        <v>1134</v>
      </c>
      <c r="E2662" s="1" t="s">
        <v>2775</v>
      </c>
      <c r="F2662" s="1" t="s">
        <v>32</v>
      </c>
      <c r="G2662" s="3">
        <v>30000</v>
      </c>
      <c r="H2662" s="58">
        <v>0</v>
      </c>
      <c r="I2662" s="3">
        <v>25</v>
      </c>
      <c r="J2662" s="3">
        <f t="shared" si="536"/>
        <v>861</v>
      </c>
      <c r="K2662" s="55">
        <f t="shared" si="537"/>
        <v>2130</v>
      </c>
      <c r="L2662" s="55">
        <f t="shared" si="538"/>
        <v>345</v>
      </c>
      <c r="M2662" s="3">
        <f t="shared" si="539"/>
        <v>912</v>
      </c>
      <c r="N2662" s="55">
        <f t="shared" si="540"/>
        <v>2127</v>
      </c>
      <c r="O2662" s="5">
        <v>0</v>
      </c>
      <c r="P2662" s="3">
        <f t="shared" si="541"/>
        <v>6375</v>
      </c>
      <c r="Q2662" s="3">
        <f t="shared" si="542"/>
        <v>1798</v>
      </c>
      <c r="R2662" s="3">
        <f t="shared" si="543"/>
        <v>4602</v>
      </c>
      <c r="S2662" s="57">
        <f t="shared" si="544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25">
      <c r="A2663" s="163">
        <v>1599</v>
      </c>
      <c r="B2663" s="2" t="s">
        <v>2786</v>
      </c>
      <c r="C2663" s="1" t="s">
        <v>34</v>
      </c>
      <c r="D2663" s="107" t="s">
        <v>1134</v>
      </c>
      <c r="E2663" s="1" t="s">
        <v>2775</v>
      </c>
      <c r="F2663" s="1" t="s">
        <v>32</v>
      </c>
      <c r="G2663" s="3">
        <v>30000</v>
      </c>
      <c r="H2663" s="58">
        <v>0</v>
      </c>
      <c r="I2663" s="3">
        <v>25</v>
      </c>
      <c r="J2663" s="3">
        <f t="shared" si="536"/>
        <v>861</v>
      </c>
      <c r="K2663" s="55">
        <f t="shared" si="537"/>
        <v>2130</v>
      </c>
      <c r="L2663" s="55">
        <f t="shared" si="538"/>
        <v>345</v>
      </c>
      <c r="M2663" s="3">
        <f t="shared" si="539"/>
        <v>912</v>
      </c>
      <c r="N2663" s="55">
        <f t="shared" si="540"/>
        <v>2127</v>
      </c>
      <c r="O2663" s="5">
        <v>0</v>
      </c>
      <c r="P2663" s="3">
        <f t="shared" si="541"/>
        <v>6375</v>
      </c>
      <c r="Q2663" s="3">
        <f t="shared" si="542"/>
        <v>1798</v>
      </c>
      <c r="R2663" s="3">
        <f t="shared" si="543"/>
        <v>4602</v>
      </c>
      <c r="S2663" s="57">
        <f t="shared" si="544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25">
      <c r="A2664" s="163">
        <v>1600</v>
      </c>
      <c r="B2664" s="2" t="s">
        <v>2787</v>
      </c>
      <c r="C2664" s="1" t="s">
        <v>34</v>
      </c>
      <c r="D2664" s="107" t="s">
        <v>1134</v>
      </c>
      <c r="E2664" s="1" t="s">
        <v>2775</v>
      </c>
      <c r="F2664" s="1" t="s">
        <v>32</v>
      </c>
      <c r="G2664" s="3">
        <v>30000</v>
      </c>
      <c r="H2664" s="58">
        <v>0</v>
      </c>
      <c r="I2664" s="3">
        <v>25</v>
      </c>
      <c r="J2664" s="3">
        <f t="shared" si="536"/>
        <v>861</v>
      </c>
      <c r="K2664" s="55">
        <f t="shared" si="537"/>
        <v>2130</v>
      </c>
      <c r="L2664" s="55">
        <f t="shared" si="538"/>
        <v>345</v>
      </c>
      <c r="M2664" s="3">
        <f t="shared" si="539"/>
        <v>912</v>
      </c>
      <c r="N2664" s="55">
        <f t="shared" si="540"/>
        <v>2127</v>
      </c>
      <c r="O2664" s="5">
        <v>0</v>
      </c>
      <c r="P2664" s="3">
        <f t="shared" si="541"/>
        <v>6375</v>
      </c>
      <c r="Q2664" s="3">
        <f t="shared" si="542"/>
        <v>1798</v>
      </c>
      <c r="R2664" s="3">
        <f t="shared" si="543"/>
        <v>4602</v>
      </c>
      <c r="S2664" s="57">
        <f t="shared" si="544"/>
        <v>28202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25">
      <c r="A2665" s="163">
        <v>1601</v>
      </c>
      <c r="B2665" s="2" t="s">
        <v>2788</v>
      </c>
      <c r="C2665" s="1" t="s">
        <v>34</v>
      </c>
      <c r="D2665" s="107" t="s">
        <v>1134</v>
      </c>
      <c r="E2665" s="1" t="s">
        <v>2775</v>
      </c>
      <c r="F2665" s="1" t="s">
        <v>32</v>
      </c>
      <c r="G2665" s="3">
        <v>30000</v>
      </c>
      <c r="H2665" s="58">
        <v>0</v>
      </c>
      <c r="I2665" s="3">
        <v>25</v>
      </c>
      <c r="J2665" s="3">
        <f t="shared" si="536"/>
        <v>861</v>
      </c>
      <c r="K2665" s="55">
        <f t="shared" si="537"/>
        <v>2130</v>
      </c>
      <c r="L2665" s="55">
        <f t="shared" si="538"/>
        <v>345</v>
      </c>
      <c r="M2665" s="3">
        <f t="shared" si="539"/>
        <v>912</v>
      </c>
      <c r="N2665" s="55">
        <f t="shared" si="540"/>
        <v>2127</v>
      </c>
      <c r="O2665" s="5">
        <v>0</v>
      </c>
      <c r="P2665" s="3">
        <f t="shared" si="541"/>
        <v>6375</v>
      </c>
      <c r="Q2665" s="3">
        <f t="shared" si="542"/>
        <v>1798</v>
      </c>
      <c r="R2665" s="3">
        <f t="shared" si="543"/>
        <v>4602</v>
      </c>
      <c r="S2665" s="57">
        <f t="shared" si="544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25">
      <c r="A2666" s="163">
        <v>1602</v>
      </c>
      <c r="B2666" s="2" t="s">
        <v>2789</v>
      </c>
      <c r="C2666" s="1" t="s">
        <v>34</v>
      </c>
      <c r="D2666" s="107" t="s">
        <v>1134</v>
      </c>
      <c r="E2666" s="1" t="s">
        <v>2775</v>
      </c>
      <c r="F2666" s="1" t="s">
        <v>32</v>
      </c>
      <c r="G2666" s="3">
        <v>30000</v>
      </c>
      <c r="H2666" s="58">
        <v>0</v>
      </c>
      <c r="I2666" s="3">
        <v>25</v>
      </c>
      <c r="J2666" s="3">
        <f>+G2666*2.87%</f>
        <v>861</v>
      </c>
      <c r="K2666" s="55">
        <f>+G2666*7.1%</f>
        <v>2130</v>
      </c>
      <c r="L2666" s="55">
        <f>+G2666*1.15%</f>
        <v>345</v>
      </c>
      <c r="M2666" s="3">
        <f>+G2666*3.04%</f>
        <v>912</v>
      </c>
      <c r="N2666" s="55">
        <f>+G2666*7.09%</f>
        <v>2127</v>
      </c>
      <c r="O2666" s="5">
        <v>1350.12</v>
      </c>
      <c r="P2666" s="3">
        <f t="shared" si="541"/>
        <v>6375</v>
      </c>
      <c r="Q2666" s="3">
        <f>H2666+I2666+J2666+M2666+O2666</f>
        <v>3148.12</v>
      </c>
      <c r="R2666" s="3">
        <f>+K2666+L2666+N2666</f>
        <v>4602</v>
      </c>
      <c r="S2666" s="57">
        <f>+G2666-Q2666</f>
        <v>26851.88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25">
      <c r="A2667" s="163">
        <v>1603</v>
      </c>
      <c r="B2667" s="2" t="s">
        <v>2790</v>
      </c>
      <c r="C2667" s="1" t="s">
        <v>34</v>
      </c>
      <c r="D2667" s="107" t="s">
        <v>1134</v>
      </c>
      <c r="E2667" s="1" t="s">
        <v>2775</v>
      </c>
      <c r="F2667" s="1" t="s">
        <v>32</v>
      </c>
      <c r="G2667" s="3">
        <v>30000</v>
      </c>
      <c r="H2667" s="58">
        <v>0</v>
      </c>
      <c r="I2667" s="3">
        <v>25</v>
      </c>
      <c r="J2667" s="3">
        <f t="shared" si="536"/>
        <v>861</v>
      </c>
      <c r="K2667" s="55">
        <f t="shared" si="537"/>
        <v>2130</v>
      </c>
      <c r="L2667" s="55">
        <f t="shared" si="538"/>
        <v>345</v>
      </c>
      <c r="M2667" s="3">
        <f t="shared" si="539"/>
        <v>912</v>
      </c>
      <c r="N2667" s="55">
        <f t="shared" si="540"/>
        <v>2127</v>
      </c>
      <c r="O2667" s="5">
        <v>0</v>
      </c>
      <c r="P2667" s="3">
        <f t="shared" si="541"/>
        <v>6375</v>
      </c>
      <c r="Q2667" s="3">
        <f t="shared" si="542"/>
        <v>1798</v>
      </c>
      <c r="R2667" s="3">
        <f t="shared" si="543"/>
        <v>4602</v>
      </c>
      <c r="S2667" s="57">
        <f t="shared" si="544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25">
      <c r="A2668" s="163">
        <v>1604</v>
      </c>
      <c r="B2668" s="2" t="s">
        <v>2791</v>
      </c>
      <c r="C2668" s="1" t="s">
        <v>34</v>
      </c>
      <c r="D2668" s="107" t="s">
        <v>1134</v>
      </c>
      <c r="E2668" s="1" t="s">
        <v>2775</v>
      </c>
      <c r="F2668" s="1" t="s">
        <v>32</v>
      </c>
      <c r="G2668" s="3">
        <v>30000</v>
      </c>
      <c r="H2668" s="58">
        <v>0</v>
      </c>
      <c r="I2668" s="3">
        <v>25</v>
      </c>
      <c r="J2668" s="3">
        <f t="shared" si="536"/>
        <v>861</v>
      </c>
      <c r="K2668" s="55">
        <f t="shared" si="537"/>
        <v>2130</v>
      </c>
      <c r="L2668" s="55">
        <f t="shared" si="538"/>
        <v>345</v>
      </c>
      <c r="M2668" s="3">
        <f t="shared" si="539"/>
        <v>912</v>
      </c>
      <c r="N2668" s="55">
        <f t="shared" si="540"/>
        <v>2127</v>
      </c>
      <c r="O2668" s="5">
        <v>2700.24</v>
      </c>
      <c r="P2668" s="3">
        <f t="shared" si="541"/>
        <v>6375</v>
      </c>
      <c r="Q2668" s="3">
        <f t="shared" si="542"/>
        <v>4498.24</v>
      </c>
      <c r="R2668" s="3">
        <f t="shared" si="543"/>
        <v>4602</v>
      </c>
      <c r="S2668" s="57">
        <f t="shared" si="544"/>
        <v>25501.760000000002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25">
      <c r="A2669" s="163">
        <v>1605</v>
      </c>
      <c r="B2669" s="2" t="s">
        <v>2792</v>
      </c>
      <c r="C2669" s="1" t="s">
        <v>34</v>
      </c>
      <c r="D2669" s="107" t="s">
        <v>1134</v>
      </c>
      <c r="E2669" s="1" t="s">
        <v>2775</v>
      </c>
      <c r="F2669" s="1" t="s">
        <v>32</v>
      </c>
      <c r="G2669" s="3">
        <v>30000</v>
      </c>
      <c r="H2669" s="58">
        <v>0</v>
      </c>
      <c r="I2669" s="3">
        <v>25</v>
      </c>
      <c r="J2669" s="3">
        <f t="shared" si="536"/>
        <v>861</v>
      </c>
      <c r="K2669" s="55">
        <f t="shared" si="537"/>
        <v>2130</v>
      </c>
      <c r="L2669" s="55">
        <f t="shared" si="538"/>
        <v>345</v>
      </c>
      <c r="M2669" s="3">
        <f t="shared" si="539"/>
        <v>912</v>
      </c>
      <c r="N2669" s="55">
        <f t="shared" si="540"/>
        <v>2127</v>
      </c>
      <c r="O2669" s="5">
        <v>0</v>
      </c>
      <c r="P2669" s="3">
        <f t="shared" si="541"/>
        <v>6375</v>
      </c>
      <c r="Q2669" s="3">
        <f t="shared" si="542"/>
        <v>1798</v>
      </c>
      <c r="R2669" s="3">
        <f t="shared" si="543"/>
        <v>4602</v>
      </c>
      <c r="S2669" s="57">
        <f t="shared" si="544"/>
        <v>28202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25">
      <c r="A2670" s="163">
        <v>1606</v>
      </c>
      <c r="B2670" s="2" t="s">
        <v>2793</v>
      </c>
      <c r="C2670" s="1" t="s">
        <v>34</v>
      </c>
      <c r="D2670" s="107" t="s">
        <v>1134</v>
      </c>
      <c r="E2670" s="1" t="s">
        <v>2775</v>
      </c>
      <c r="F2670" s="1" t="s">
        <v>81</v>
      </c>
      <c r="G2670" s="3">
        <v>30000</v>
      </c>
      <c r="H2670" s="58">
        <v>0</v>
      </c>
      <c r="I2670" s="3">
        <v>25</v>
      </c>
      <c r="J2670" s="3">
        <f t="shared" si="536"/>
        <v>861</v>
      </c>
      <c r="K2670" s="55">
        <f t="shared" si="537"/>
        <v>2130</v>
      </c>
      <c r="L2670" s="55">
        <f t="shared" si="538"/>
        <v>345</v>
      </c>
      <c r="M2670" s="3">
        <f t="shared" si="539"/>
        <v>912</v>
      </c>
      <c r="N2670" s="55">
        <f t="shared" si="540"/>
        <v>2127</v>
      </c>
      <c r="O2670" s="5">
        <v>0</v>
      </c>
      <c r="P2670" s="3">
        <f t="shared" si="541"/>
        <v>6375</v>
      </c>
      <c r="Q2670" s="3">
        <f t="shared" si="542"/>
        <v>1798</v>
      </c>
      <c r="R2670" s="3">
        <f t="shared" si="543"/>
        <v>4602</v>
      </c>
      <c r="S2670" s="57">
        <f t="shared" si="544"/>
        <v>28202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25">
      <c r="A2671" s="163">
        <v>1607</v>
      </c>
      <c r="B2671" s="2" t="s">
        <v>2794</v>
      </c>
      <c r="C2671" s="1" t="s">
        <v>34</v>
      </c>
      <c r="D2671" s="107" t="s">
        <v>1134</v>
      </c>
      <c r="E2671" s="1" t="s">
        <v>2775</v>
      </c>
      <c r="F2671" s="1" t="s">
        <v>32</v>
      </c>
      <c r="G2671" s="3">
        <v>30000</v>
      </c>
      <c r="H2671" s="58">
        <v>0</v>
      </c>
      <c r="I2671" s="3">
        <v>25</v>
      </c>
      <c r="J2671" s="3">
        <f t="shared" si="536"/>
        <v>861</v>
      </c>
      <c r="K2671" s="55">
        <f t="shared" si="537"/>
        <v>2130</v>
      </c>
      <c r="L2671" s="55">
        <f t="shared" si="538"/>
        <v>345</v>
      </c>
      <c r="M2671" s="3">
        <f t="shared" si="539"/>
        <v>912</v>
      </c>
      <c r="N2671" s="55">
        <f t="shared" si="540"/>
        <v>2127</v>
      </c>
      <c r="O2671" s="5">
        <v>2700.24</v>
      </c>
      <c r="P2671" s="3">
        <f t="shared" si="541"/>
        <v>6375</v>
      </c>
      <c r="Q2671" s="3">
        <f t="shared" si="542"/>
        <v>4498.24</v>
      </c>
      <c r="R2671" s="3">
        <f t="shared" si="543"/>
        <v>4602</v>
      </c>
      <c r="S2671" s="57">
        <f t="shared" si="544"/>
        <v>25501.760000000002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25">
      <c r="A2672" s="163">
        <v>1608</v>
      </c>
      <c r="B2672" s="2" t="s">
        <v>2795</v>
      </c>
      <c r="C2672" s="1" t="s">
        <v>34</v>
      </c>
      <c r="D2672" s="107" t="s">
        <v>1134</v>
      </c>
      <c r="E2672" s="1" t="s">
        <v>2775</v>
      </c>
      <c r="F2672" s="1" t="s">
        <v>32</v>
      </c>
      <c r="G2672" s="3">
        <v>30000</v>
      </c>
      <c r="H2672" s="58">
        <v>0</v>
      </c>
      <c r="I2672" s="3">
        <v>25</v>
      </c>
      <c r="J2672" s="3">
        <f t="shared" si="536"/>
        <v>861</v>
      </c>
      <c r="K2672" s="55">
        <f t="shared" si="537"/>
        <v>2130</v>
      </c>
      <c r="L2672" s="55">
        <f t="shared" si="538"/>
        <v>345</v>
      </c>
      <c r="M2672" s="3">
        <f t="shared" si="539"/>
        <v>912</v>
      </c>
      <c r="N2672" s="55">
        <f t="shared" si="540"/>
        <v>2127</v>
      </c>
      <c r="O2672" s="5">
        <v>0</v>
      </c>
      <c r="P2672" s="3">
        <f t="shared" si="541"/>
        <v>6375</v>
      </c>
      <c r="Q2672" s="3">
        <f t="shared" si="542"/>
        <v>1798</v>
      </c>
      <c r="R2672" s="3">
        <f t="shared" si="543"/>
        <v>4602</v>
      </c>
      <c r="S2672" s="57">
        <f t="shared" si="544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25">
      <c r="A2673" s="163">
        <v>1609</v>
      </c>
      <c r="B2673" s="2" t="s">
        <v>2796</v>
      </c>
      <c r="C2673" s="1" t="s">
        <v>34</v>
      </c>
      <c r="D2673" s="107" t="s">
        <v>1134</v>
      </c>
      <c r="E2673" s="1" t="s">
        <v>2775</v>
      </c>
      <c r="F2673" s="1" t="s">
        <v>32</v>
      </c>
      <c r="G2673" s="3">
        <v>30000</v>
      </c>
      <c r="H2673" s="58">
        <v>0</v>
      </c>
      <c r="I2673" s="3">
        <v>25</v>
      </c>
      <c r="J2673" s="3">
        <f t="shared" si="536"/>
        <v>861</v>
      </c>
      <c r="K2673" s="55">
        <f t="shared" si="537"/>
        <v>2130</v>
      </c>
      <c r="L2673" s="55">
        <f t="shared" si="538"/>
        <v>345</v>
      </c>
      <c r="M2673" s="3">
        <f t="shared" si="539"/>
        <v>912</v>
      </c>
      <c r="N2673" s="55">
        <f t="shared" si="540"/>
        <v>2127</v>
      </c>
      <c r="O2673" s="5">
        <v>0</v>
      </c>
      <c r="P2673" s="3">
        <f t="shared" si="541"/>
        <v>6375</v>
      </c>
      <c r="Q2673" s="3">
        <f t="shared" si="542"/>
        <v>1798</v>
      </c>
      <c r="R2673" s="3">
        <f t="shared" si="543"/>
        <v>4602</v>
      </c>
      <c r="S2673" s="57">
        <f t="shared" si="544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25">
      <c r="A2674" s="163">
        <v>1610</v>
      </c>
      <c r="B2674" s="2" t="s">
        <v>2797</v>
      </c>
      <c r="C2674" s="1" t="s">
        <v>34</v>
      </c>
      <c r="D2674" s="107" t="s">
        <v>1134</v>
      </c>
      <c r="E2674" s="1" t="s">
        <v>2775</v>
      </c>
      <c r="F2674" s="1" t="s">
        <v>32</v>
      </c>
      <c r="G2674" s="3">
        <v>30000</v>
      </c>
      <c r="H2674" s="58">
        <v>0</v>
      </c>
      <c r="I2674" s="3">
        <v>25</v>
      </c>
      <c r="J2674" s="3">
        <f t="shared" si="536"/>
        <v>861</v>
      </c>
      <c r="K2674" s="55">
        <f t="shared" si="537"/>
        <v>2130</v>
      </c>
      <c r="L2674" s="55">
        <f t="shared" si="538"/>
        <v>345</v>
      </c>
      <c r="M2674" s="3">
        <f t="shared" si="539"/>
        <v>912</v>
      </c>
      <c r="N2674" s="55">
        <f t="shared" si="540"/>
        <v>2127</v>
      </c>
      <c r="O2674" s="5">
        <v>0</v>
      </c>
      <c r="P2674" s="3">
        <f t="shared" si="541"/>
        <v>6375</v>
      </c>
      <c r="Q2674" s="3">
        <f t="shared" si="542"/>
        <v>1798</v>
      </c>
      <c r="R2674" s="3">
        <f t="shared" si="543"/>
        <v>4602</v>
      </c>
      <c r="S2674" s="57">
        <f t="shared" si="544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25">
      <c r="A2675" s="163">
        <v>1611</v>
      </c>
      <c r="B2675" s="2" t="s">
        <v>2798</v>
      </c>
      <c r="C2675" s="1" t="s">
        <v>34</v>
      </c>
      <c r="D2675" s="107" t="s">
        <v>1134</v>
      </c>
      <c r="E2675" s="1" t="s">
        <v>2775</v>
      </c>
      <c r="F2675" s="1" t="s">
        <v>32</v>
      </c>
      <c r="G2675" s="3">
        <v>30000</v>
      </c>
      <c r="H2675" s="58">
        <v>0</v>
      </c>
      <c r="I2675" s="3">
        <v>25</v>
      </c>
      <c r="J2675" s="3">
        <f t="shared" si="536"/>
        <v>861</v>
      </c>
      <c r="K2675" s="55">
        <f t="shared" si="537"/>
        <v>2130</v>
      </c>
      <c r="L2675" s="55">
        <f t="shared" si="538"/>
        <v>345</v>
      </c>
      <c r="M2675" s="3">
        <f t="shared" si="539"/>
        <v>912</v>
      </c>
      <c r="N2675" s="55">
        <f t="shared" si="540"/>
        <v>2127</v>
      </c>
      <c r="O2675" s="5">
        <v>1350.12</v>
      </c>
      <c r="P2675" s="3">
        <f t="shared" si="541"/>
        <v>6375</v>
      </c>
      <c r="Q2675" s="3">
        <f t="shared" si="542"/>
        <v>3148.12</v>
      </c>
      <c r="R2675" s="3">
        <f t="shared" si="543"/>
        <v>4602</v>
      </c>
      <c r="S2675" s="57">
        <f t="shared" si="544"/>
        <v>26851.88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25">
      <c r="A2676" s="163">
        <v>1612</v>
      </c>
      <c r="B2676" s="2" t="s">
        <v>2799</v>
      </c>
      <c r="C2676" s="1" t="s">
        <v>34</v>
      </c>
      <c r="D2676" s="107" t="s">
        <v>1134</v>
      </c>
      <c r="E2676" s="1" t="s">
        <v>2775</v>
      </c>
      <c r="F2676" s="1" t="s">
        <v>32</v>
      </c>
      <c r="G2676" s="3">
        <v>30000</v>
      </c>
      <c r="H2676" s="58">
        <v>0</v>
      </c>
      <c r="I2676" s="3">
        <v>25</v>
      </c>
      <c r="J2676" s="3">
        <f t="shared" si="536"/>
        <v>861</v>
      </c>
      <c r="K2676" s="55">
        <f t="shared" si="537"/>
        <v>2130</v>
      </c>
      <c r="L2676" s="55">
        <f t="shared" si="538"/>
        <v>345</v>
      </c>
      <c r="M2676" s="3">
        <f t="shared" si="539"/>
        <v>912</v>
      </c>
      <c r="N2676" s="55">
        <f t="shared" si="540"/>
        <v>2127</v>
      </c>
      <c r="O2676" s="5">
        <v>0</v>
      </c>
      <c r="P2676" s="3">
        <f t="shared" si="541"/>
        <v>6375</v>
      </c>
      <c r="Q2676" s="3">
        <f t="shared" si="542"/>
        <v>1798</v>
      </c>
      <c r="R2676" s="3">
        <f t="shared" si="543"/>
        <v>4602</v>
      </c>
      <c r="S2676" s="57">
        <f t="shared" si="544"/>
        <v>28202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25">
      <c r="A2677" s="163">
        <v>1613</v>
      </c>
      <c r="B2677" s="2" t="s">
        <v>2800</v>
      </c>
      <c r="C2677" s="1" t="s">
        <v>34</v>
      </c>
      <c r="D2677" s="107" t="s">
        <v>1134</v>
      </c>
      <c r="E2677" s="1" t="s">
        <v>2775</v>
      </c>
      <c r="F2677" s="1" t="s">
        <v>32</v>
      </c>
      <c r="G2677" s="3">
        <v>30000</v>
      </c>
      <c r="H2677" s="58">
        <v>0</v>
      </c>
      <c r="I2677" s="3">
        <v>25</v>
      </c>
      <c r="J2677" s="3">
        <f t="shared" si="536"/>
        <v>861</v>
      </c>
      <c r="K2677" s="55">
        <f t="shared" si="537"/>
        <v>2130</v>
      </c>
      <c r="L2677" s="55">
        <f t="shared" si="538"/>
        <v>345</v>
      </c>
      <c r="M2677" s="3">
        <f t="shared" si="539"/>
        <v>912</v>
      </c>
      <c r="N2677" s="55">
        <f t="shared" si="540"/>
        <v>2127</v>
      </c>
      <c r="O2677" s="5">
        <v>0</v>
      </c>
      <c r="P2677" s="3">
        <f t="shared" si="541"/>
        <v>6375</v>
      </c>
      <c r="Q2677" s="3">
        <f t="shared" si="542"/>
        <v>1798</v>
      </c>
      <c r="R2677" s="3">
        <f t="shared" si="543"/>
        <v>4602</v>
      </c>
      <c r="S2677" s="57">
        <f t="shared" si="544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25">
      <c r="A2678" s="163">
        <v>1614</v>
      </c>
      <c r="B2678" s="2" t="s">
        <v>2801</v>
      </c>
      <c r="C2678" s="1" t="s">
        <v>34</v>
      </c>
      <c r="D2678" s="107" t="s">
        <v>1134</v>
      </c>
      <c r="E2678" s="1" t="s">
        <v>2775</v>
      </c>
      <c r="F2678" s="1" t="s">
        <v>32</v>
      </c>
      <c r="G2678" s="3">
        <v>30000</v>
      </c>
      <c r="H2678" s="58">
        <v>0</v>
      </c>
      <c r="I2678" s="3">
        <v>25</v>
      </c>
      <c r="J2678" s="3">
        <f t="shared" si="536"/>
        <v>861</v>
      </c>
      <c r="K2678" s="55">
        <f t="shared" si="537"/>
        <v>2130</v>
      </c>
      <c r="L2678" s="55">
        <f t="shared" si="538"/>
        <v>345</v>
      </c>
      <c r="M2678" s="3">
        <f t="shared" si="539"/>
        <v>912</v>
      </c>
      <c r="N2678" s="55">
        <f t="shared" si="540"/>
        <v>2127</v>
      </c>
      <c r="O2678" s="5">
        <v>1350.12</v>
      </c>
      <c r="P2678" s="3">
        <f t="shared" si="541"/>
        <v>6375</v>
      </c>
      <c r="Q2678" s="3">
        <f t="shared" si="542"/>
        <v>3148.12</v>
      </c>
      <c r="R2678" s="3">
        <f t="shared" si="543"/>
        <v>4602</v>
      </c>
      <c r="S2678" s="57">
        <f t="shared" si="544"/>
        <v>26851.88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25">
      <c r="A2679" s="163">
        <v>1615</v>
      </c>
      <c r="B2679" s="2" t="s">
        <v>2802</v>
      </c>
      <c r="C2679" s="1" t="s">
        <v>34</v>
      </c>
      <c r="D2679" s="107" t="s">
        <v>1134</v>
      </c>
      <c r="E2679" s="1" t="s">
        <v>2775</v>
      </c>
      <c r="F2679" s="1" t="s">
        <v>32</v>
      </c>
      <c r="G2679" s="3">
        <v>30000</v>
      </c>
      <c r="H2679" s="58">
        <v>0</v>
      </c>
      <c r="I2679" s="3">
        <v>25</v>
      </c>
      <c r="J2679" s="3">
        <f t="shared" si="536"/>
        <v>861</v>
      </c>
      <c r="K2679" s="55">
        <f t="shared" si="537"/>
        <v>2130</v>
      </c>
      <c r="L2679" s="55">
        <f t="shared" si="538"/>
        <v>345</v>
      </c>
      <c r="M2679" s="3">
        <f t="shared" si="539"/>
        <v>912</v>
      </c>
      <c r="N2679" s="55">
        <f t="shared" si="540"/>
        <v>2127</v>
      </c>
      <c r="O2679" s="5">
        <v>0</v>
      </c>
      <c r="P2679" s="3">
        <f t="shared" si="541"/>
        <v>6375</v>
      </c>
      <c r="Q2679" s="3">
        <f t="shared" si="542"/>
        <v>1798</v>
      </c>
      <c r="R2679" s="3">
        <f t="shared" si="543"/>
        <v>4602</v>
      </c>
      <c r="S2679" s="57">
        <f t="shared" si="544"/>
        <v>28202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25">
      <c r="A2680" s="163">
        <v>1616</v>
      </c>
      <c r="B2680" s="2" t="s">
        <v>2803</v>
      </c>
      <c r="C2680" s="1" t="s">
        <v>34</v>
      </c>
      <c r="D2680" s="107" t="s">
        <v>1134</v>
      </c>
      <c r="E2680" s="1" t="s">
        <v>2775</v>
      </c>
      <c r="F2680" s="1" t="s">
        <v>32</v>
      </c>
      <c r="G2680" s="3">
        <v>30000</v>
      </c>
      <c r="H2680" s="58">
        <v>0</v>
      </c>
      <c r="I2680" s="3">
        <v>25</v>
      </c>
      <c r="J2680" s="3">
        <f t="shared" si="536"/>
        <v>861</v>
      </c>
      <c r="K2680" s="55">
        <f t="shared" si="537"/>
        <v>2130</v>
      </c>
      <c r="L2680" s="55">
        <f t="shared" si="538"/>
        <v>345</v>
      </c>
      <c r="M2680" s="3">
        <f t="shared" si="539"/>
        <v>912</v>
      </c>
      <c r="N2680" s="55">
        <f t="shared" si="540"/>
        <v>2127</v>
      </c>
      <c r="O2680" s="5">
        <v>1350.12</v>
      </c>
      <c r="P2680" s="3">
        <f t="shared" si="541"/>
        <v>6375</v>
      </c>
      <c r="Q2680" s="3">
        <f t="shared" si="542"/>
        <v>3148.12</v>
      </c>
      <c r="R2680" s="3">
        <f t="shared" si="543"/>
        <v>4602</v>
      </c>
      <c r="S2680" s="57">
        <f t="shared" si="544"/>
        <v>26851.88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25">
      <c r="A2681" s="163">
        <v>1617</v>
      </c>
      <c r="B2681" s="2" t="s">
        <v>2804</v>
      </c>
      <c r="C2681" s="1" t="s">
        <v>34</v>
      </c>
      <c r="D2681" s="107" t="s">
        <v>1134</v>
      </c>
      <c r="E2681" s="1" t="s">
        <v>2775</v>
      </c>
      <c r="F2681" s="1" t="s">
        <v>32</v>
      </c>
      <c r="G2681" s="3">
        <v>30000</v>
      </c>
      <c r="H2681" s="58">
        <v>0</v>
      </c>
      <c r="I2681" s="3">
        <v>25</v>
      </c>
      <c r="J2681" s="3">
        <f t="shared" si="536"/>
        <v>861</v>
      </c>
      <c r="K2681" s="55">
        <f t="shared" si="537"/>
        <v>2130</v>
      </c>
      <c r="L2681" s="55">
        <f t="shared" si="538"/>
        <v>345</v>
      </c>
      <c r="M2681" s="3">
        <f t="shared" si="539"/>
        <v>912</v>
      </c>
      <c r="N2681" s="55">
        <f t="shared" si="540"/>
        <v>2127</v>
      </c>
      <c r="O2681" s="5">
        <v>1350.12</v>
      </c>
      <c r="P2681" s="3">
        <f t="shared" si="541"/>
        <v>6375</v>
      </c>
      <c r="Q2681" s="3">
        <f t="shared" si="542"/>
        <v>3148.12</v>
      </c>
      <c r="R2681" s="3">
        <f t="shared" si="543"/>
        <v>4602</v>
      </c>
      <c r="S2681" s="57">
        <f t="shared" si="544"/>
        <v>26851.88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25">
      <c r="A2682" s="163">
        <v>1618</v>
      </c>
      <c r="B2682" s="2" t="s">
        <v>2805</v>
      </c>
      <c r="C2682" s="1" t="s">
        <v>34</v>
      </c>
      <c r="D2682" s="107" t="s">
        <v>1134</v>
      </c>
      <c r="E2682" s="1" t="s">
        <v>2775</v>
      </c>
      <c r="F2682" s="1" t="s">
        <v>32</v>
      </c>
      <c r="G2682" s="3">
        <v>30000</v>
      </c>
      <c r="H2682" s="58">
        <v>0</v>
      </c>
      <c r="I2682" s="3">
        <v>25</v>
      </c>
      <c r="J2682" s="3">
        <f t="shared" si="536"/>
        <v>861</v>
      </c>
      <c r="K2682" s="55">
        <f t="shared" si="537"/>
        <v>2130</v>
      </c>
      <c r="L2682" s="55">
        <f t="shared" si="538"/>
        <v>345</v>
      </c>
      <c r="M2682" s="3">
        <f t="shared" si="539"/>
        <v>912</v>
      </c>
      <c r="N2682" s="55">
        <f t="shared" si="540"/>
        <v>2127</v>
      </c>
      <c r="O2682" s="5">
        <v>0</v>
      </c>
      <c r="P2682" s="3">
        <f t="shared" si="541"/>
        <v>6375</v>
      </c>
      <c r="Q2682" s="3">
        <f t="shared" si="542"/>
        <v>1798</v>
      </c>
      <c r="R2682" s="3">
        <f t="shared" si="543"/>
        <v>4602</v>
      </c>
      <c r="S2682" s="57">
        <f t="shared" si="544"/>
        <v>28202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25">
      <c r="A2683" s="163">
        <v>1619</v>
      </c>
      <c r="B2683" s="2" t="s">
        <v>2806</v>
      </c>
      <c r="C2683" s="1" t="s">
        <v>34</v>
      </c>
      <c r="D2683" s="107" t="s">
        <v>1134</v>
      </c>
      <c r="E2683" s="1" t="s">
        <v>2775</v>
      </c>
      <c r="F2683" s="1" t="s">
        <v>32</v>
      </c>
      <c r="G2683" s="3">
        <v>30000</v>
      </c>
      <c r="H2683" s="58">
        <v>0</v>
      </c>
      <c r="I2683" s="3">
        <v>25</v>
      </c>
      <c r="J2683" s="3">
        <f t="shared" si="536"/>
        <v>861</v>
      </c>
      <c r="K2683" s="55">
        <f t="shared" si="537"/>
        <v>2130</v>
      </c>
      <c r="L2683" s="55">
        <f t="shared" si="538"/>
        <v>345</v>
      </c>
      <c r="M2683" s="3">
        <f t="shared" si="539"/>
        <v>912</v>
      </c>
      <c r="N2683" s="55">
        <f t="shared" si="540"/>
        <v>2127</v>
      </c>
      <c r="O2683" s="5">
        <v>1350.12</v>
      </c>
      <c r="P2683" s="3">
        <f t="shared" si="541"/>
        <v>6375</v>
      </c>
      <c r="Q2683" s="3">
        <f t="shared" si="542"/>
        <v>3148.12</v>
      </c>
      <c r="R2683" s="3">
        <f t="shared" si="543"/>
        <v>4602</v>
      </c>
      <c r="S2683" s="57">
        <f t="shared" si="544"/>
        <v>26851.88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25">
      <c r="A2684" s="163">
        <v>1620</v>
      </c>
      <c r="B2684" s="2" t="s">
        <v>2807</v>
      </c>
      <c r="C2684" s="1" t="s">
        <v>34</v>
      </c>
      <c r="D2684" s="107" t="s">
        <v>1134</v>
      </c>
      <c r="E2684" s="1" t="s">
        <v>2775</v>
      </c>
      <c r="F2684" s="1" t="s">
        <v>81</v>
      </c>
      <c r="G2684" s="3">
        <v>30000</v>
      </c>
      <c r="H2684" s="58">
        <v>0</v>
      </c>
      <c r="I2684" s="3">
        <v>25</v>
      </c>
      <c r="J2684" s="3">
        <f t="shared" si="536"/>
        <v>861</v>
      </c>
      <c r="K2684" s="55">
        <f t="shared" si="537"/>
        <v>2130</v>
      </c>
      <c r="L2684" s="55">
        <f t="shared" si="538"/>
        <v>345</v>
      </c>
      <c r="M2684" s="3">
        <f t="shared" si="539"/>
        <v>912</v>
      </c>
      <c r="N2684" s="55">
        <f t="shared" si="540"/>
        <v>2127</v>
      </c>
      <c r="O2684" s="5">
        <v>0</v>
      </c>
      <c r="P2684" s="3">
        <f t="shared" si="541"/>
        <v>6375</v>
      </c>
      <c r="Q2684" s="3">
        <f t="shared" si="542"/>
        <v>1798</v>
      </c>
      <c r="R2684" s="3">
        <f t="shared" si="543"/>
        <v>4602</v>
      </c>
      <c r="S2684" s="57">
        <f t="shared" si="544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25">
      <c r="A2685" s="163">
        <v>1621</v>
      </c>
      <c r="B2685" s="2" t="s">
        <v>2808</v>
      </c>
      <c r="C2685" s="1" t="s">
        <v>34</v>
      </c>
      <c r="D2685" s="107" t="s">
        <v>1134</v>
      </c>
      <c r="E2685" s="1" t="s">
        <v>2775</v>
      </c>
      <c r="F2685" s="1" t="s">
        <v>32</v>
      </c>
      <c r="G2685" s="3">
        <v>30000</v>
      </c>
      <c r="H2685" s="58">
        <v>0</v>
      </c>
      <c r="I2685" s="3">
        <v>25</v>
      </c>
      <c r="J2685" s="3">
        <f t="shared" si="536"/>
        <v>861</v>
      </c>
      <c r="K2685" s="55">
        <f t="shared" si="537"/>
        <v>2130</v>
      </c>
      <c r="L2685" s="55">
        <f t="shared" si="538"/>
        <v>345</v>
      </c>
      <c r="M2685" s="3">
        <f t="shared" si="539"/>
        <v>912</v>
      </c>
      <c r="N2685" s="55">
        <f t="shared" si="540"/>
        <v>2127</v>
      </c>
      <c r="O2685" s="5">
        <v>0</v>
      </c>
      <c r="P2685" s="3">
        <f t="shared" si="541"/>
        <v>6375</v>
      </c>
      <c r="Q2685" s="3">
        <f t="shared" si="542"/>
        <v>1798</v>
      </c>
      <c r="R2685" s="3">
        <f t="shared" si="543"/>
        <v>4602</v>
      </c>
      <c r="S2685" s="57">
        <f t="shared" si="544"/>
        <v>28202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25">
      <c r="A2686" s="163">
        <v>1622</v>
      </c>
      <c r="B2686" s="2" t="s">
        <v>2809</v>
      </c>
      <c r="C2686" s="1" t="s">
        <v>34</v>
      </c>
      <c r="D2686" s="107" t="s">
        <v>1134</v>
      </c>
      <c r="E2686" s="1" t="s">
        <v>2775</v>
      </c>
      <c r="F2686" s="1" t="s">
        <v>32</v>
      </c>
      <c r="G2686" s="3">
        <v>30000</v>
      </c>
      <c r="H2686" s="58">
        <v>0</v>
      </c>
      <c r="I2686" s="3">
        <v>25</v>
      </c>
      <c r="J2686" s="3">
        <f t="shared" si="536"/>
        <v>861</v>
      </c>
      <c r="K2686" s="55">
        <f t="shared" si="537"/>
        <v>2130</v>
      </c>
      <c r="L2686" s="55">
        <f t="shared" si="538"/>
        <v>345</v>
      </c>
      <c r="M2686" s="3">
        <f t="shared" si="539"/>
        <v>912</v>
      </c>
      <c r="N2686" s="55">
        <f t="shared" si="540"/>
        <v>2127</v>
      </c>
      <c r="O2686" s="5">
        <v>0</v>
      </c>
      <c r="P2686" s="3">
        <f t="shared" si="541"/>
        <v>6375</v>
      </c>
      <c r="Q2686" s="3">
        <f t="shared" si="542"/>
        <v>1798</v>
      </c>
      <c r="R2686" s="3">
        <f t="shared" si="543"/>
        <v>4602</v>
      </c>
      <c r="S2686" s="57">
        <f t="shared" si="544"/>
        <v>28202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25">
      <c r="A2687" s="163">
        <v>1623</v>
      </c>
      <c r="B2687" s="2" t="s">
        <v>2810</v>
      </c>
      <c r="C2687" s="1" t="s">
        <v>34</v>
      </c>
      <c r="D2687" s="107" t="s">
        <v>1134</v>
      </c>
      <c r="E2687" s="1" t="s">
        <v>2775</v>
      </c>
      <c r="F2687" s="1" t="s">
        <v>32</v>
      </c>
      <c r="G2687" s="3">
        <v>30000</v>
      </c>
      <c r="H2687" s="58">
        <v>0</v>
      </c>
      <c r="I2687" s="3">
        <v>25</v>
      </c>
      <c r="J2687" s="3">
        <f t="shared" si="536"/>
        <v>861</v>
      </c>
      <c r="K2687" s="55">
        <f t="shared" si="537"/>
        <v>2130</v>
      </c>
      <c r="L2687" s="55">
        <f t="shared" si="538"/>
        <v>345</v>
      </c>
      <c r="M2687" s="3">
        <f t="shared" si="539"/>
        <v>912</v>
      </c>
      <c r="N2687" s="55">
        <f t="shared" si="540"/>
        <v>2127</v>
      </c>
      <c r="O2687" s="5">
        <v>0</v>
      </c>
      <c r="P2687" s="3">
        <f t="shared" si="541"/>
        <v>6375</v>
      </c>
      <c r="Q2687" s="3">
        <f t="shared" si="542"/>
        <v>1798</v>
      </c>
      <c r="R2687" s="3">
        <f t="shared" si="543"/>
        <v>4602</v>
      </c>
      <c r="S2687" s="57">
        <f t="shared" si="544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25">
      <c r="A2688" s="163">
        <v>1624</v>
      </c>
      <c r="B2688" s="2" t="s">
        <v>2811</v>
      </c>
      <c r="C2688" s="1" t="s">
        <v>34</v>
      </c>
      <c r="D2688" s="107" t="s">
        <v>1134</v>
      </c>
      <c r="E2688" s="1" t="s">
        <v>2775</v>
      </c>
      <c r="F2688" s="1" t="s">
        <v>32</v>
      </c>
      <c r="G2688" s="3">
        <v>30000</v>
      </c>
      <c r="H2688" s="58">
        <v>0</v>
      </c>
      <c r="I2688" s="3">
        <v>25</v>
      </c>
      <c r="J2688" s="3">
        <f t="shared" si="536"/>
        <v>861</v>
      </c>
      <c r="K2688" s="55">
        <f t="shared" si="537"/>
        <v>2130</v>
      </c>
      <c r="L2688" s="55">
        <f t="shared" si="538"/>
        <v>345</v>
      </c>
      <c r="M2688" s="3">
        <f t="shared" si="539"/>
        <v>912</v>
      </c>
      <c r="N2688" s="55">
        <f t="shared" si="540"/>
        <v>2127</v>
      </c>
      <c r="O2688" s="5">
        <v>0</v>
      </c>
      <c r="P2688" s="3">
        <f t="shared" si="541"/>
        <v>6375</v>
      </c>
      <c r="Q2688" s="3">
        <f t="shared" si="542"/>
        <v>1798</v>
      </c>
      <c r="R2688" s="3">
        <f t="shared" si="543"/>
        <v>4602</v>
      </c>
      <c r="S2688" s="57">
        <f t="shared" si="544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25">
      <c r="A2689" s="163">
        <v>1625</v>
      </c>
      <c r="B2689" s="2" t="s">
        <v>2812</v>
      </c>
      <c r="C2689" s="1" t="s">
        <v>34</v>
      </c>
      <c r="D2689" s="107" t="s">
        <v>1134</v>
      </c>
      <c r="E2689" s="1" t="s">
        <v>2775</v>
      </c>
      <c r="F2689" s="1" t="s">
        <v>32</v>
      </c>
      <c r="G2689" s="3">
        <v>30000</v>
      </c>
      <c r="H2689" s="58">
        <v>0</v>
      </c>
      <c r="I2689" s="3">
        <v>25</v>
      </c>
      <c r="J2689" s="3">
        <f t="shared" si="536"/>
        <v>861</v>
      </c>
      <c r="K2689" s="55">
        <f t="shared" si="537"/>
        <v>2130</v>
      </c>
      <c r="L2689" s="55">
        <f t="shared" si="538"/>
        <v>345</v>
      </c>
      <c r="M2689" s="3">
        <f t="shared" si="539"/>
        <v>912</v>
      </c>
      <c r="N2689" s="55">
        <f t="shared" si="540"/>
        <v>2127</v>
      </c>
      <c r="O2689" s="5">
        <v>0</v>
      </c>
      <c r="P2689" s="3">
        <f t="shared" si="541"/>
        <v>6375</v>
      </c>
      <c r="Q2689" s="3">
        <f t="shared" si="542"/>
        <v>1798</v>
      </c>
      <c r="R2689" s="3">
        <f t="shared" si="543"/>
        <v>4602</v>
      </c>
      <c r="S2689" s="57">
        <f t="shared" si="544"/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25">
      <c r="A2690" s="163">
        <v>1626</v>
      </c>
      <c r="B2690" s="2" t="s">
        <v>2813</v>
      </c>
      <c r="C2690" s="1" t="s">
        <v>34</v>
      </c>
      <c r="D2690" s="107" t="s">
        <v>1134</v>
      </c>
      <c r="E2690" s="1" t="s">
        <v>2775</v>
      </c>
      <c r="F2690" s="1" t="s">
        <v>32</v>
      </c>
      <c r="G2690" s="3">
        <v>30000</v>
      </c>
      <c r="H2690" s="58">
        <v>0</v>
      </c>
      <c r="I2690" s="3">
        <v>25</v>
      </c>
      <c r="J2690" s="3">
        <f t="shared" si="536"/>
        <v>861</v>
      </c>
      <c r="K2690" s="55">
        <f t="shared" si="537"/>
        <v>2130</v>
      </c>
      <c r="L2690" s="55">
        <f t="shared" si="538"/>
        <v>345</v>
      </c>
      <c r="M2690" s="3">
        <f t="shared" si="539"/>
        <v>912</v>
      </c>
      <c r="N2690" s="55">
        <f t="shared" si="540"/>
        <v>2127</v>
      </c>
      <c r="O2690" s="5">
        <v>0</v>
      </c>
      <c r="P2690" s="3">
        <f t="shared" si="541"/>
        <v>6375</v>
      </c>
      <c r="Q2690" s="3">
        <f t="shared" si="542"/>
        <v>1798</v>
      </c>
      <c r="R2690" s="3">
        <f t="shared" si="543"/>
        <v>4602</v>
      </c>
      <c r="S2690" s="57">
        <f t="shared" si="544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25">
      <c r="A2691" s="163">
        <v>1627</v>
      </c>
      <c r="B2691" s="2" t="s">
        <v>2814</v>
      </c>
      <c r="C2691" s="1" t="s">
        <v>34</v>
      </c>
      <c r="D2691" s="107" t="s">
        <v>1134</v>
      </c>
      <c r="E2691" s="1" t="s">
        <v>2775</v>
      </c>
      <c r="F2691" s="1" t="s">
        <v>32</v>
      </c>
      <c r="G2691" s="3">
        <v>30000</v>
      </c>
      <c r="H2691" s="58">
        <v>0</v>
      </c>
      <c r="I2691" s="3">
        <v>25</v>
      </c>
      <c r="J2691" s="3">
        <f t="shared" si="536"/>
        <v>861</v>
      </c>
      <c r="K2691" s="55">
        <f t="shared" si="537"/>
        <v>2130</v>
      </c>
      <c r="L2691" s="55">
        <f t="shared" si="538"/>
        <v>345</v>
      </c>
      <c r="M2691" s="3">
        <f t="shared" si="539"/>
        <v>912</v>
      </c>
      <c r="N2691" s="55">
        <f t="shared" si="540"/>
        <v>2127</v>
      </c>
      <c r="O2691" s="5">
        <v>0</v>
      </c>
      <c r="P2691" s="3">
        <f t="shared" si="541"/>
        <v>6375</v>
      </c>
      <c r="Q2691" s="3">
        <f t="shared" si="542"/>
        <v>1798</v>
      </c>
      <c r="R2691" s="3">
        <f t="shared" si="543"/>
        <v>4602</v>
      </c>
      <c r="S2691" s="57">
        <f t="shared" si="544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25">
      <c r="A2692" s="163">
        <v>1628</v>
      </c>
      <c r="B2692" s="2" t="s">
        <v>2815</v>
      </c>
      <c r="C2692" s="1" t="s">
        <v>34</v>
      </c>
      <c r="D2692" s="107" t="s">
        <v>1134</v>
      </c>
      <c r="E2692" s="1" t="s">
        <v>2775</v>
      </c>
      <c r="F2692" s="1" t="s">
        <v>32</v>
      </c>
      <c r="G2692" s="3">
        <v>30000</v>
      </c>
      <c r="H2692" s="58">
        <v>0</v>
      </c>
      <c r="I2692" s="3">
        <v>25</v>
      </c>
      <c r="J2692" s="3">
        <f t="shared" si="536"/>
        <v>861</v>
      </c>
      <c r="K2692" s="55">
        <f t="shared" si="537"/>
        <v>2130</v>
      </c>
      <c r="L2692" s="55">
        <f t="shared" si="538"/>
        <v>345</v>
      </c>
      <c r="M2692" s="3">
        <f t="shared" si="539"/>
        <v>912</v>
      </c>
      <c r="N2692" s="55">
        <f t="shared" si="540"/>
        <v>2127</v>
      </c>
      <c r="O2692" s="5">
        <v>0</v>
      </c>
      <c r="P2692" s="3">
        <f t="shared" si="541"/>
        <v>6375</v>
      </c>
      <c r="Q2692" s="3">
        <f t="shared" si="542"/>
        <v>1798</v>
      </c>
      <c r="R2692" s="3">
        <f t="shared" si="543"/>
        <v>4602</v>
      </c>
      <c r="S2692" s="57">
        <f t="shared" si="544"/>
        <v>28202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25">
      <c r="A2693" s="163">
        <v>1629</v>
      </c>
      <c r="B2693" s="2" t="s">
        <v>2816</v>
      </c>
      <c r="C2693" s="1" t="s">
        <v>34</v>
      </c>
      <c r="D2693" s="107" t="s">
        <v>1134</v>
      </c>
      <c r="E2693" s="1" t="s">
        <v>2775</v>
      </c>
      <c r="F2693" s="1" t="s">
        <v>32</v>
      </c>
      <c r="G2693" s="3">
        <v>30000</v>
      </c>
      <c r="H2693" s="58">
        <v>0</v>
      </c>
      <c r="I2693" s="3">
        <v>25</v>
      </c>
      <c r="J2693" s="3">
        <f t="shared" si="536"/>
        <v>861</v>
      </c>
      <c r="K2693" s="55">
        <f t="shared" si="537"/>
        <v>2130</v>
      </c>
      <c r="L2693" s="55">
        <f t="shared" si="538"/>
        <v>345</v>
      </c>
      <c r="M2693" s="3">
        <f t="shared" si="539"/>
        <v>912</v>
      </c>
      <c r="N2693" s="55">
        <f t="shared" si="540"/>
        <v>2127</v>
      </c>
      <c r="O2693" s="5">
        <v>0</v>
      </c>
      <c r="P2693" s="3">
        <f t="shared" si="541"/>
        <v>6375</v>
      </c>
      <c r="Q2693" s="3">
        <f t="shared" si="542"/>
        <v>1798</v>
      </c>
      <c r="R2693" s="3">
        <f t="shared" si="543"/>
        <v>4602</v>
      </c>
      <c r="S2693" s="57">
        <f t="shared" si="544"/>
        <v>28202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25">
      <c r="A2694" s="163">
        <v>1630</v>
      </c>
      <c r="B2694" s="2" t="s">
        <v>2817</v>
      </c>
      <c r="C2694" s="1" t="s">
        <v>34</v>
      </c>
      <c r="D2694" s="107" t="s">
        <v>1134</v>
      </c>
      <c r="E2694" s="1" t="s">
        <v>2775</v>
      </c>
      <c r="F2694" s="1" t="s">
        <v>32</v>
      </c>
      <c r="G2694" s="3">
        <v>30000</v>
      </c>
      <c r="H2694" s="58">
        <v>0</v>
      </c>
      <c r="I2694" s="3">
        <v>25</v>
      </c>
      <c r="J2694" s="3">
        <f t="shared" si="536"/>
        <v>861</v>
      </c>
      <c r="K2694" s="55">
        <f t="shared" si="537"/>
        <v>2130</v>
      </c>
      <c r="L2694" s="55">
        <f t="shared" si="538"/>
        <v>345</v>
      </c>
      <c r="M2694" s="3">
        <f t="shared" si="539"/>
        <v>912</v>
      </c>
      <c r="N2694" s="55">
        <f t="shared" si="540"/>
        <v>2127</v>
      </c>
      <c r="O2694" s="5">
        <v>0</v>
      </c>
      <c r="P2694" s="3">
        <f t="shared" si="541"/>
        <v>6375</v>
      </c>
      <c r="Q2694" s="3">
        <f t="shared" si="542"/>
        <v>1798</v>
      </c>
      <c r="R2694" s="3">
        <f t="shared" si="543"/>
        <v>4602</v>
      </c>
      <c r="S2694" s="57">
        <f t="shared" si="544"/>
        <v>28202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25">
      <c r="A2695" s="163">
        <v>1631</v>
      </c>
      <c r="B2695" s="2" t="s">
        <v>2818</v>
      </c>
      <c r="C2695" s="1" t="s">
        <v>34</v>
      </c>
      <c r="D2695" s="107" t="s">
        <v>1134</v>
      </c>
      <c r="E2695" s="1" t="s">
        <v>2775</v>
      </c>
      <c r="F2695" s="1" t="s">
        <v>32</v>
      </c>
      <c r="G2695" s="3">
        <v>30000</v>
      </c>
      <c r="H2695" s="58">
        <v>0</v>
      </c>
      <c r="I2695" s="3">
        <v>25</v>
      </c>
      <c r="J2695" s="3">
        <f t="shared" si="536"/>
        <v>861</v>
      </c>
      <c r="K2695" s="55">
        <f t="shared" si="537"/>
        <v>2130</v>
      </c>
      <c r="L2695" s="55">
        <f t="shared" si="538"/>
        <v>345</v>
      </c>
      <c r="M2695" s="3">
        <f t="shared" si="539"/>
        <v>912</v>
      </c>
      <c r="N2695" s="55">
        <f t="shared" si="540"/>
        <v>2127</v>
      </c>
      <c r="O2695" s="5">
        <v>0</v>
      </c>
      <c r="P2695" s="3">
        <f t="shared" si="541"/>
        <v>6375</v>
      </c>
      <c r="Q2695" s="3">
        <f t="shared" si="542"/>
        <v>1798</v>
      </c>
      <c r="R2695" s="3">
        <f t="shared" si="543"/>
        <v>4602</v>
      </c>
      <c r="S2695" s="57">
        <f t="shared" si="544"/>
        <v>28202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25">
      <c r="A2696" s="163">
        <v>1632</v>
      </c>
      <c r="B2696" s="2" t="s">
        <v>2819</v>
      </c>
      <c r="C2696" s="1" t="s">
        <v>30</v>
      </c>
      <c r="D2696" s="107" t="s">
        <v>1134</v>
      </c>
      <c r="E2696" s="1" t="s">
        <v>2820</v>
      </c>
      <c r="F2696" s="1" t="s">
        <v>32</v>
      </c>
      <c r="G2696" s="3">
        <v>32200</v>
      </c>
      <c r="H2696" s="58">
        <v>0</v>
      </c>
      <c r="I2696" s="3">
        <v>25</v>
      </c>
      <c r="J2696" s="3">
        <f t="shared" si="536"/>
        <v>924.14</v>
      </c>
      <c r="K2696" s="55">
        <f t="shared" si="537"/>
        <v>2286.1999999999998</v>
      </c>
      <c r="L2696" s="55">
        <f t="shared" si="538"/>
        <v>370.3</v>
      </c>
      <c r="M2696" s="3">
        <f t="shared" si="539"/>
        <v>978.88</v>
      </c>
      <c r="N2696" s="55">
        <f t="shared" si="540"/>
        <v>2282.98</v>
      </c>
      <c r="O2696" s="5">
        <v>0</v>
      </c>
      <c r="P2696" s="3">
        <f t="shared" si="541"/>
        <v>6842.5</v>
      </c>
      <c r="Q2696" s="3">
        <f t="shared" si="542"/>
        <v>1928.02</v>
      </c>
      <c r="R2696" s="3">
        <f t="shared" si="543"/>
        <v>4939.4799999999996</v>
      </c>
      <c r="S2696" s="57">
        <f t="shared" si="544"/>
        <v>30271.98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25">
      <c r="A2697" s="163">
        <v>1633</v>
      </c>
      <c r="B2697" s="2" t="s">
        <v>2821</v>
      </c>
      <c r="C2697" s="1" t="s">
        <v>34</v>
      </c>
      <c r="D2697" s="107" t="s">
        <v>1134</v>
      </c>
      <c r="E2697" s="1" t="s">
        <v>2775</v>
      </c>
      <c r="F2697" s="1" t="s">
        <v>32</v>
      </c>
      <c r="G2697" s="3">
        <v>30000</v>
      </c>
      <c r="H2697" s="58">
        <v>0</v>
      </c>
      <c r="I2697" s="3">
        <v>25</v>
      </c>
      <c r="J2697" s="3">
        <f t="shared" si="536"/>
        <v>861</v>
      </c>
      <c r="K2697" s="55">
        <f t="shared" si="537"/>
        <v>2130</v>
      </c>
      <c r="L2697" s="55">
        <f t="shared" si="538"/>
        <v>345</v>
      </c>
      <c r="M2697" s="3">
        <f t="shared" si="539"/>
        <v>912</v>
      </c>
      <c r="N2697" s="55">
        <f t="shared" si="540"/>
        <v>2127</v>
      </c>
      <c r="O2697" s="5">
        <v>0</v>
      </c>
      <c r="P2697" s="3">
        <f t="shared" si="541"/>
        <v>6375</v>
      </c>
      <c r="Q2697" s="3">
        <f t="shared" si="542"/>
        <v>1798</v>
      </c>
      <c r="R2697" s="3">
        <f t="shared" si="543"/>
        <v>4602</v>
      </c>
      <c r="S2697" s="57">
        <f t="shared" si="544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25">
      <c r="A2698" s="163">
        <v>1634</v>
      </c>
      <c r="B2698" s="2" t="s">
        <v>2822</v>
      </c>
      <c r="C2698" s="1" t="s">
        <v>34</v>
      </c>
      <c r="D2698" s="107" t="s">
        <v>1134</v>
      </c>
      <c r="E2698" s="1" t="s">
        <v>2775</v>
      </c>
      <c r="F2698" s="1" t="s">
        <v>32</v>
      </c>
      <c r="G2698" s="3">
        <v>30000</v>
      </c>
      <c r="H2698" s="58">
        <v>0</v>
      </c>
      <c r="I2698" s="3">
        <v>25</v>
      </c>
      <c r="J2698" s="3">
        <f t="shared" si="536"/>
        <v>861</v>
      </c>
      <c r="K2698" s="55">
        <f t="shared" si="537"/>
        <v>2130</v>
      </c>
      <c r="L2698" s="55">
        <f t="shared" si="538"/>
        <v>345</v>
      </c>
      <c r="M2698" s="3">
        <f t="shared" si="539"/>
        <v>912</v>
      </c>
      <c r="N2698" s="55">
        <f t="shared" si="540"/>
        <v>2127</v>
      </c>
      <c r="O2698" s="5">
        <v>0</v>
      </c>
      <c r="P2698" s="3">
        <f t="shared" si="541"/>
        <v>6375</v>
      </c>
      <c r="Q2698" s="3">
        <f t="shared" si="542"/>
        <v>1798</v>
      </c>
      <c r="R2698" s="3">
        <f t="shared" si="543"/>
        <v>4602</v>
      </c>
      <c r="S2698" s="57">
        <f t="shared" si="544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25">
      <c r="A2699" s="163">
        <v>1635</v>
      </c>
      <c r="B2699" s="2" t="s">
        <v>2823</v>
      </c>
      <c r="C2699" s="1" t="s">
        <v>34</v>
      </c>
      <c r="D2699" s="107" t="s">
        <v>1134</v>
      </c>
      <c r="E2699" s="1" t="s">
        <v>2775</v>
      </c>
      <c r="F2699" s="1" t="s">
        <v>32</v>
      </c>
      <c r="G2699" s="3">
        <v>30000</v>
      </c>
      <c r="H2699" s="58">
        <v>0</v>
      </c>
      <c r="I2699" s="3">
        <v>25</v>
      </c>
      <c r="J2699" s="3">
        <f t="shared" si="536"/>
        <v>861</v>
      </c>
      <c r="K2699" s="55">
        <f t="shared" si="537"/>
        <v>2130</v>
      </c>
      <c r="L2699" s="55">
        <f t="shared" si="538"/>
        <v>345</v>
      </c>
      <c r="M2699" s="3">
        <f t="shared" si="539"/>
        <v>912</v>
      </c>
      <c r="N2699" s="55">
        <f t="shared" si="540"/>
        <v>2127</v>
      </c>
      <c r="O2699" s="5">
        <v>0</v>
      </c>
      <c r="P2699" s="3">
        <f t="shared" si="541"/>
        <v>6375</v>
      </c>
      <c r="Q2699" s="3">
        <f t="shared" si="542"/>
        <v>1798</v>
      </c>
      <c r="R2699" s="3">
        <f t="shared" si="543"/>
        <v>4602</v>
      </c>
      <c r="S2699" s="57">
        <f t="shared" si="544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25">
      <c r="A2700" s="163">
        <v>1636</v>
      </c>
      <c r="B2700" s="2" t="s">
        <v>2824</v>
      </c>
      <c r="C2700" s="1" t="s">
        <v>34</v>
      </c>
      <c r="D2700" s="107" t="s">
        <v>1134</v>
      </c>
      <c r="E2700" s="1" t="s">
        <v>2775</v>
      </c>
      <c r="F2700" s="1" t="s">
        <v>32</v>
      </c>
      <c r="G2700" s="3">
        <v>30000</v>
      </c>
      <c r="H2700" s="58">
        <v>0</v>
      </c>
      <c r="I2700" s="3">
        <v>25</v>
      </c>
      <c r="J2700" s="3">
        <f t="shared" si="536"/>
        <v>861</v>
      </c>
      <c r="K2700" s="55">
        <f t="shared" si="537"/>
        <v>2130</v>
      </c>
      <c r="L2700" s="55">
        <f t="shared" si="538"/>
        <v>345</v>
      </c>
      <c r="M2700" s="3">
        <f t="shared" si="539"/>
        <v>912</v>
      </c>
      <c r="N2700" s="55">
        <f t="shared" si="540"/>
        <v>2127</v>
      </c>
      <c r="O2700" s="5">
        <v>0</v>
      </c>
      <c r="P2700" s="3">
        <f t="shared" si="541"/>
        <v>6375</v>
      </c>
      <c r="Q2700" s="3">
        <f t="shared" si="542"/>
        <v>1798</v>
      </c>
      <c r="R2700" s="3">
        <f t="shared" si="543"/>
        <v>4602</v>
      </c>
      <c r="S2700" s="57">
        <f t="shared" si="544"/>
        <v>28202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25">
      <c r="A2701" s="163">
        <v>1637</v>
      </c>
      <c r="B2701" s="2" t="s">
        <v>2825</v>
      </c>
      <c r="C2701" s="1" t="s">
        <v>34</v>
      </c>
      <c r="D2701" s="107" t="s">
        <v>1134</v>
      </c>
      <c r="E2701" s="1" t="s">
        <v>2775</v>
      </c>
      <c r="F2701" s="1" t="s">
        <v>32</v>
      </c>
      <c r="G2701" s="3">
        <v>30000</v>
      </c>
      <c r="H2701" s="58">
        <v>0</v>
      </c>
      <c r="I2701" s="3">
        <v>25</v>
      </c>
      <c r="J2701" s="3">
        <f t="shared" si="536"/>
        <v>861</v>
      </c>
      <c r="K2701" s="55">
        <f t="shared" si="537"/>
        <v>2130</v>
      </c>
      <c r="L2701" s="55">
        <f t="shared" si="538"/>
        <v>345</v>
      </c>
      <c r="M2701" s="3">
        <f t="shared" si="539"/>
        <v>912</v>
      </c>
      <c r="N2701" s="55">
        <f t="shared" si="540"/>
        <v>2127</v>
      </c>
      <c r="O2701" s="5">
        <v>0</v>
      </c>
      <c r="P2701" s="3">
        <f t="shared" si="541"/>
        <v>6375</v>
      </c>
      <c r="Q2701" s="3">
        <f t="shared" si="542"/>
        <v>1798</v>
      </c>
      <c r="R2701" s="3">
        <f t="shared" si="543"/>
        <v>4602</v>
      </c>
      <c r="S2701" s="57">
        <f t="shared" si="544"/>
        <v>28202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25">
      <c r="A2702" s="163">
        <v>1638</v>
      </c>
      <c r="B2702" s="2" t="s">
        <v>2826</v>
      </c>
      <c r="C2702" s="1" t="s">
        <v>34</v>
      </c>
      <c r="D2702" s="107" t="s">
        <v>1134</v>
      </c>
      <c r="E2702" s="1" t="s">
        <v>2775</v>
      </c>
      <c r="F2702" s="1" t="s">
        <v>32</v>
      </c>
      <c r="G2702" s="3">
        <v>30000</v>
      </c>
      <c r="H2702" s="58">
        <v>0</v>
      </c>
      <c r="I2702" s="3">
        <v>25</v>
      </c>
      <c r="J2702" s="3">
        <f t="shared" si="536"/>
        <v>861</v>
      </c>
      <c r="K2702" s="55">
        <f t="shared" si="537"/>
        <v>2130</v>
      </c>
      <c r="L2702" s="55">
        <f t="shared" si="538"/>
        <v>345</v>
      </c>
      <c r="M2702" s="3">
        <f t="shared" si="539"/>
        <v>912</v>
      </c>
      <c r="N2702" s="55">
        <f t="shared" si="540"/>
        <v>2127</v>
      </c>
      <c r="O2702" s="5">
        <v>0</v>
      </c>
      <c r="P2702" s="3">
        <f t="shared" si="541"/>
        <v>6375</v>
      </c>
      <c r="Q2702" s="3">
        <f t="shared" si="542"/>
        <v>1798</v>
      </c>
      <c r="R2702" s="3">
        <f t="shared" si="543"/>
        <v>4602</v>
      </c>
      <c r="S2702" s="57">
        <f t="shared" si="544"/>
        <v>28202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25">
      <c r="A2703" s="163">
        <v>1639</v>
      </c>
      <c r="B2703" s="2" t="s">
        <v>2827</v>
      </c>
      <c r="C2703" s="1" t="s">
        <v>34</v>
      </c>
      <c r="D2703" s="107" t="s">
        <v>1134</v>
      </c>
      <c r="E2703" s="1" t="s">
        <v>2775</v>
      </c>
      <c r="F2703" s="1" t="s">
        <v>32</v>
      </c>
      <c r="G2703" s="3">
        <v>30000</v>
      </c>
      <c r="H2703" s="58">
        <v>0</v>
      </c>
      <c r="I2703" s="3">
        <v>25</v>
      </c>
      <c r="J2703" s="3">
        <f t="shared" si="536"/>
        <v>861</v>
      </c>
      <c r="K2703" s="55">
        <f t="shared" si="537"/>
        <v>2130</v>
      </c>
      <c r="L2703" s="55">
        <f t="shared" si="538"/>
        <v>345</v>
      </c>
      <c r="M2703" s="3">
        <f t="shared" si="539"/>
        <v>912</v>
      </c>
      <c r="N2703" s="55">
        <f t="shared" si="540"/>
        <v>2127</v>
      </c>
      <c r="O2703" s="5">
        <v>1350.12</v>
      </c>
      <c r="P2703" s="3">
        <f t="shared" si="541"/>
        <v>6375</v>
      </c>
      <c r="Q2703" s="3">
        <f t="shared" si="542"/>
        <v>3148.12</v>
      </c>
      <c r="R2703" s="3">
        <f t="shared" si="543"/>
        <v>4602</v>
      </c>
      <c r="S2703" s="57">
        <f t="shared" si="544"/>
        <v>26851.88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25">
      <c r="A2704" s="163">
        <v>1640</v>
      </c>
      <c r="B2704" s="2" t="s">
        <v>2828</v>
      </c>
      <c r="C2704" s="1" t="s">
        <v>34</v>
      </c>
      <c r="D2704" s="107" t="s">
        <v>1134</v>
      </c>
      <c r="E2704" s="1" t="s">
        <v>2775</v>
      </c>
      <c r="F2704" s="1" t="s">
        <v>32</v>
      </c>
      <c r="G2704" s="3">
        <v>30000</v>
      </c>
      <c r="H2704" s="58">
        <v>0</v>
      </c>
      <c r="I2704" s="3">
        <v>25</v>
      </c>
      <c r="J2704" s="3">
        <f t="shared" si="536"/>
        <v>861</v>
      </c>
      <c r="K2704" s="55">
        <f t="shared" si="537"/>
        <v>2130</v>
      </c>
      <c r="L2704" s="55">
        <f t="shared" si="538"/>
        <v>345</v>
      </c>
      <c r="M2704" s="3">
        <f t="shared" si="539"/>
        <v>912</v>
      </c>
      <c r="N2704" s="55">
        <f t="shared" si="540"/>
        <v>2127</v>
      </c>
      <c r="O2704" s="5">
        <v>0</v>
      </c>
      <c r="P2704" s="3">
        <f t="shared" si="541"/>
        <v>6375</v>
      </c>
      <c r="Q2704" s="3">
        <f t="shared" si="542"/>
        <v>1798</v>
      </c>
      <c r="R2704" s="3">
        <f t="shared" si="543"/>
        <v>4602</v>
      </c>
      <c r="S2704" s="57">
        <f t="shared" si="544"/>
        <v>28202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25">
      <c r="A2705" s="163">
        <v>1641</v>
      </c>
      <c r="B2705" s="2" t="s">
        <v>2829</v>
      </c>
      <c r="C2705" s="1" t="s">
        <v>34</v>
      </c>
      <c r="D2705" s="107" t="s">
        <v>1134</v>
      </c>
      <c r="E2705" s="1" t="s">
        <v>2775</v>
      </c>
      <c r="F2705" s="1" t="s">
        <v>32</v>
      </c>
      <c r="G2705" s="3">
        <v>30000</v>
      </c>
      <c r="H2705" s="58">
        <v>0</v>
      </c>
      <c r="I2705" s="3">
        <v>25</v>
      </c>
      <c r="J2705" s="3">
        <f t="shared" si="536"/>
        <v>861</v>
      </c>
      <c r="K2705" s="55">
        <f t="shared" si="537"/>
        <v>2130</v>
      </c>
      <c r="L2705" s="55">
        <f t="shared" si="538"/>
        <v>345</v>
      </c>
      <c r="M2705" s="3">
        <f t="shared" si="539"/>
        <v>912</v>
      </c>
      <c r="N2705" s="55">
        <f t="shared" si="540"/>
        <v>2127</v>
      </c>
      <c r="O2705" s="5">
        <v>0</v>
      </c>
      <c r="P2705" s="3">
        <f t="shared" si="541"/>
        <v>6375</v>
      </c>
      <c r="Q2705" s="3">
        <f t="shared" si="542"/>
        <v>1798</v>
      </c>
      <c r="R2705" s="3">
        <f t="shared" si="543"/>
        <v>4602</v>
      </c>
      <c r="S2705" s="57">
        <f t="shared" si="544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25">
      <c r="A2706" s="163">
        <v>1642</v>
      </c>
      <c r="B2706" s="2" t="s">
        <v>2830</v>
      </c>
      <c r="C2706" s="1" t="s">
        <v>34</v>
      </c>
      <c r="D2706" s="107" t="s">
        <v>1134</v>
      </c>
      <c r="E2706" s="1" t="s">
        <v>2775</v>
      </c>
      <c r="F2706" s="1" t="s">
        <v>32</v>
      </c>
      <c r="G2706" s="3">
        <v>30000</v>
      </c>
      <c r="H2706" s="58">
        <v>0</v>
      </c>
      <c r="I2706" s="3">
        <v>25</v>
      </c>
      <c r="J2706" s="3">
        <f t="shared" si="536"/>
        <v>861</v>
      </c>
      <c r="K2706" s="55">
        <f t="shared" si="537"/>
        <v>2130</v>
      </c>
      <c r="L2706" s="55">
        <f t="shared" si="538"/>
        <v>345</v>
      </c>
      <c r="M2706" s="3">
        <f t="shared" si="539"/>
        <v>912</v>
      </c>
      <c r="N2706" s="55">
        <f t="shared" si="540"/>
        <v>2127</v>
      </c>
      <c r="O2706" s="5">
        <v>0</v>
      </c>
      <c r="P2706" s="3">
        <f t="shared" si="541"/>
        <v>6375</v>
      </c>
      <c r="Q2706" s="3">
        <f t="shared" si="542"/>
        <v>1798</v>
      </c>
      <c r="R2706" s="3">
        <f t="shared" si="543"/>
        <v>4602</v>
      </c>
      <c r="S2706" s="57">
        <f t="shared" si="544"/>
        <v>28202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25">
      <c r="A2707" s="163">
        <v>1643</v>
      </c>
      <c r="B2707" s="2" t="s">
        <v>2831</v>
      </c>
      <c r="C2707" s="1" t="s">
        <v>34</v>
      </c>
      <c r="D2707" s="107" t="s">
        <v>1134</v>
      </c>
      <c r="E2707" s="1" t="s">
        <v>2775</v>
      </c>
      <c r="F2707" s="1" t="s">
        <v>32</v>
      </c>
      <c r="G2707" s="3">
        <v>30000</v>
      </c>
      <c r="H2707" s="58">
        <v>0</v>
      </c>
      <c r="I2707" s="3">
        <v>25</v>
      </c>
      <c r="J2707" s="3">
        <f t="shared" si="536"/>
        <v>861</v>
      </c>
      <c r="K2707" s="55">
        <f t="shared" si="537"/>
        <v>2130</v>
      </c>
      <c r="L2707" s="55">
        <f t="shared" si="538"/>
        <v>345</v>
      </c>
      <c r="M2707" s="3">
        <f t="shared" si="539"/>
        <v>912</v>
      </c>
      <c r="N2707" s="55">
        <f t="shared" si="540"/>
        <v>2127</v>
      </c>
      <c r="O2707" s="5">
        <v>0</v>
      </c>
      <c r="P2707" s="3">
        <f t="shared" si="541"/>
        <v>6375</v>
      </c>
      <c r="Q2707" s="3">
        <f t="shared" si="542"/>
        <v>1798</v>
      </c>
      <c r="R2707" s="3">
        <f t="shared" si="543"/>
        <v>4602</v>
      </c>
      <c r="S2707" s="57">
        <f t="shared" si="544"/>
        <v>28202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25">
      <c r="A2708" s="163">
        <v>1644</v>
      </c>
      <c r="B2708" s="2" t="s">
        <v>2832</v>
      </c>
      <c r="C2708" s="1" t="s">
        <v>34</v>
      </c>
      <c r="D2708" s="107" t="s">
        <v>1134</v>
      </c>
      <c r="E2708" s="1" t="s">
        <v>2775</v>
      </c>
      <c r="F2708" s="1" t="s">
        <v>32</v>
      </c>
      <c r="G2708" s="3">
        <v>30000</v>
      </c>
      <c r="H2708" s="58">
        <v>0</v>
      </c>
      <c r="I2708" s="3">
        <v>25</v>
      </c>
      <c r="J2708" s="3">
        <f t="shared" si="536"/>
        <v>861</v>
      </c>
      <c r="K2708" s="55">
        <f t="shared" si="537"/>
        <v>2130</v>
      </c>
      <c r="L2708" s="55">
        <f t="shared" si="538"/>
        <v>345</v>
      </c>
      <c r="M2708" s="3">
        <f t="shared" si="539"/>
        <v>912</v>
      </c>
      <c r="N2708" s="55">
        <f t="shared" si="540"/>
        <v>2127</v>
      </c>
      <c r="O2708" s="5">
        <v>0</v>
      </c>
      <c r="P2708" s="3">
        <f t="shared" si="541"/>
        <v>6375</v>
      </c>
      <c r="Q2708" s="3">
        <f t="shared" si="542"/>
        <v>1798</v>
      </c>
      <c r="R2708" s="3">
        <f t="shared" si="543"/>
        <v>4602</v>
      </c>
      <c r="S2708" s="57">
        <f t="shared" si="544"/>
        <v>28202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25">
      <c r="A2709" s="163">
        <v>1645</v>
      </c>
      <c r="B2709" s="2" t="s">
        <v>2833</v>
      </c>
      <c r="C2709" s="1" t="s">
        <v>34</v>
      </c>
      <c r="D2709" s="107" t="s">
        <v>1134</v>
      </c>
      <c r="E2709" s="1" t="s">
        <v>2775</v>
      </c>
      <c r="F2709" s="1" t="s">
        <v>32</v>
      </c>
      <c r="G2709" s="3">
        <v>30000</v>
      </c>
      <c r="H2709" s="58">
        <v>0</v>
      </c>
      <c r="I2709" s="3">
        <v>25</v>
      </c>
      <c r="J2709" s="3">
        <f t="shared" si="536"/>
        <v>861</v>
      </c>
      <c r="K2709" s="55">
        <f t="shared" si="537"/>
        <v>2130</v>
      </c>
      <c r="L2709" s="55">
        <f t="shared" si="538"/>
        <v>345</v>
      </c>
      <c r="M2709" s="3">
        <f t="shared" si="539"/>
        <v>912</v>
      </c>
      <c r="N2709" s="55">
        <f t="shared" si="540"/>
        <v>2127</v>
      </c>
      <c r="O2709" s="5">
        <v>0</v>
      </c>
      <c r="P2709" s="3">
        <f t="shared" si="541"/>
        <v>6375</v>
      </c>
      <c r="Q2709" s="3">
        <f t="shared" si="542"/>
        <v>1798</v>
      </c>
      <c r="R2709" s="3">
        <f t="shared" si="543"/>
        <v>4602</v>
      </c>
      <c r="S2709" s="57">
        <f t="shared" si="544"/>
        <v>28202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25">
      <c r="A2710" s="163">
        <v>1646</v>
      </c>
      <c r="B2710" s="2" t="s">
        <v>2834</v>
      </c>
      <c r="C2710" s="1" t="s">
        <v>34</v>
      </c>
      <c r="D2710" s="107" t="s">
        <v>1134</v>
      </c>
      <c r="E2710" s="1" t="s">
        <v>2775</v>
      </c>
      <c r="F2710" s="1" t="s">
        <v>32</v>
      </c>
      <c r="G2710" s="3">
        <v>30000</v>
      </c>
      <c r="H2710" s="58">
        <v>0</v>
      </c>
      <c r="I2710" s="3">
        <v>25</v>
      </c>
      <c r="J2710" s="3">
        <f t="shared" si="536"/>
        <v>861</v>
      </c>
      <c r="K2710" s="55">
        <f t="shared" si="537"/>
        <v>2130</v>
      </c>
      <c r="L2710" s="55">
        <f t="shared" si="538"/>
        <v>345</v>
      </c>
      <c r="M2710" s="3">
        <f t="shared" si="539"/>
        <v>912</v>
      </c>
      <c r="N2710" s="55">
        <f t="shared" si="540"/>
        <v>2127</v>
      </c>
      <c r="O2710" s="5">
        <v>0</v>
      </c>
      <c r="P2710" s="3">
        <f t="shared" si="541"/>
        <v>6375</v>
      </c>
      <c r="Q2710" s="3">
        <f t="shared" si="542"/>
        <v>1798</v>
      </c>
      <c r="R2710" s="3">
        <f t="shared" si="543"/>
        <v>4602</v>
      </c>
      <c r="S2710" s="57">
        <f t="shared" si="544"/>
        <v>28202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25">
      <c r="A2711" s="163">
        <v>1647</v>
      </c>
      <c r="B2711" s="2" t="s">
        <v>2835</v>
      </c>
      <c r="C2711" s="1" t="s">
        <v>34</v>
      </c>
      <c r="D2711" s="107" t="s">
        <v>1134</v>
      </c>
      <c r="E2711" s="1" t="s">
        <v>2775</v>
      </c>
      <c r="F2711" s="1" t="s">
        <v>32</v>
      </c>
      <c r="G2711" s="3">
        <v>30000</v>
      </c>
      <c r="H2711" s="58">
        <v>0</v>
      </c>
      <c r="I2711" s="3">
        <v>25</v>
      </c>
      <c r="J2711" s="3">
        <f t="shared" si="536"/>
        <v>861</v>
      </c>
      <c r="K2711" s="55">
        <f t="shared" si="537"/>
        <v>2130</v>
      </c>
      <c r="L2711" s="55">
        <f t="shared" si="538"/>
        <v>345</v>
      </c>
      <c r="M2711" s="3">
        <f t="shared" si="539"/>
        <v>912</v>
      </c>
      <c r="N2711" s="55">
        <f t="shared" si="540"/>
        <v>2127</v>
      </c>
      <c r="O2711" s="5">
        <v>0</v>
      </c>
      <c r="P2711" s="3">
        <f t="shared" si="541"/>
        <v>6375</v>
      </c>
      <c r="Q2711" s="3">
        <f t="shared" si="542"/>
        <v>1798</v>
      </c>
      <c r="R2711" s="3">
        <f t="shared" si="543"/>
        <v>4602</v>
      </c>
      <c r="S2711" s="57">
        <f t="shared" si="544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25">
      <c r="A2712" s="163">
        <v>1648</v>
      </c>
      <c r="B2712" s="2" t="s">
        <v>2836</v>
      </c>
      <c r="C2712" s="1" t="s">
        <v>34</v>
      </c>
      <c r="D2712" s="107" t="s">
        <v>1134</v>
      </c>
      <c r="E2712" s="1" t="s">
        <v>2775</v>
      </c>
      <c r="F2712" s="1" t="s">
        <v>32</v>
      </c>
      <c r="G2712" s="3">
        <v>30000</v>
      </c>
      <c r="H2712" s="58">
        <v>0</v>
      </c>
      <c r="I2712" s="3">
        <v>25</v>
      </c>
      <c r="J2712" s="3">
        <f t="shared" si="536"/>
        <v>861</v>
      </c>
      <c r="K2712" s="55">
        <f t="shared" si="537"/>
        <v>2130</v>
      </c>
      <c r="L2712" s="55">
        <f t="shared" si="538"/>
        <v>345</v>
      </c>
      <c r="M2712" s="3">
        <f t="shared" si="539"/>
        <v>912</v>
      </c>
      <c r="N2712" s="55">
        <f t="shared" si="540"/>
        <v>2127</v>
      </c>
      <c r="O2712" s="5">
        <v>2700.24</v>
      </c>
      <c r="P2712" s="3">
        <f t="shared" si="541"/>
        <v>6375</v>
      </c>
      <c r="Q2712" s="3">
        <f t="shared" si="542"/>
        <v>4498.24</v>
      </c>
      <c r="R2712" s="3">
        <f t="shared" si="543"/>
        <v>4602</v>
      </c>
      <c r="S2712" s="57">
        <f t="shared" si="544"/>
        <v>25501.760000000002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25">
      <c r="A2713" s="163">
        <v>1649</v>
      </c>
      <c r="B2713" s="2" t="s">
        <v>2837</v>
      </c>
      <c r="C2713" s="1" t="s">
        <v>34</v>
      </c>
      <c r="D2713" s="107" t="s">
        <v>1134</v>
      </c>
      <c r="E2713" s="1" t="s">
        <v>2775</v>
      </c>
      <c r="F2713" s="1" t="s">
        <v>32</v>
      </c>
      <c r="G2713" s="3">
        <v>30000</v>
      </c>
      <c r="H2713" s="58">
        <v>0</v>
      </c>
      <c r="I2713" s="3">
        <v>25</v>
      </c>
      <c r="J2713" s="3">
        <f t="shared" si="536"/>
        <v>861</v>
      </c>
      <c r="K2713" s="55">
        <f t="shared" si="537"/>
        <v>2130</v>
      </c>
      <c r="L2713" s="55">
        <f t="shared" si="538"/>
        <v>345</v>
      </c>
      <c r="M2713" s="3">
        <f t="shared" si="539"/>
        <v>912</v>
      </c>
      <c r="N2713" s="55">
        <f t="shared" si="540"/>
        <v>2127</v>
      </c>
      <c r="O2713" s="5">
        <v>1350.12</v>
      </c>
      <c r="P2713" s="3">
        <f t="shared" si="541"/>
        <v>6375</v>
      </c>
      <c r="Q2713" s="3">
        <f t="shared" si="542"/>
        <v>3148.12</v>
      </c>
      <c r="R2713" s="3">
        <f t="shared" si="543"/>
        <v>4602</v>
      </c>
      <c r="S2713" s="57">
        <f t="shared" si="544"/>
        <v>26851.88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25">
      <c r="A2714" s="163">
        <v>1650</v>
      </c>
      <c r="B2714" s="2" t="s">
        <v>2838</v>
      </c>
      <c r="C2714" s="1" t="s">
        <v>34</v>
      </c>
      <c r="D2714" s="107" t="s">
        <v>1134</v>
      </c>
      <c r="E2714" s="1" t="s">
        <v>2775</v>
      </c>
      <c r="F2714" s="1" t="s">
        <v>32</v>
      </c>
      <c r="G2714" s="3">
        <v>30000</v>
      </c>
      <c r="H2714" s="58">
        <v>0</v>
      </c>
      <c r="I2714" s="3">
        <v>25</v>
      </c>
      <c r="J2714" s="3">
        <f t="shared" si="536"/>
        <v>861</v>
      </c>
      <c r="K2714" s="55">
        <f t="shared" si="537"/>
        <v>2130</v>
      </c>
      <c r="L2714" s="55">
        <f t="shared" si="538"/>
        <v>345</v>
      </c>
      <c r="M2714" s="3">
        <f t="shared" si="539"/>
        <v>912</v>
      </c>
      <c r="N2714" s="55">
        <f t="shared" si="540"/>
        <v>2127</v>
      </c>
      <c r="O2714" s="5">
        <v>0</v>
      </c>
      <c r="P2714" s="3">
        <f t="shared" si="541"/>
        <v>6375</v>
      </c>
      <c r="Q2714" s="3">
        <f t="shared" si="542"/>
        <v>1798</v>
      </c>
      <c r="R2714" s="3">
        <f t="shared" si="543"/>
        <v>4602</v>
      </c>
      <c r="S2714" s="57">
        <f t="shared" si="544"/>
        <v>28202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25">
      <c r="A2715" s="163">
        <v>1651</v>
      </c>
      <c r="B2715" s="2" t="s">
        <v>2839</v>
      </c>
      <c r="C2715" s="1" t="s">
        <v>34</v>
      </c>
      <c r="D2715" s="107" t="s">
        <v>1134</v>
      </c>
      <c r="E2715" s="1" t="s">
        <v>2775</v>
      </c>
      <c r="F2715" s="1" t="s">
        <v>32</v>
      </c>
      <c r="G2715" s="3">
        <v>30000</v>
      </c>
      <c r="H2715" s="58">
        <v>0</v>
      </c>
      <c r="I2715" s="3">
        <v>25</v>
      </c>
      <c r="J2715" s="3">
        <f t="shared" si="536"/>
        <v>861</v>
      </c>
      <c r="K2715" s="55">
        <f t="shared" si="537"/>
        <v>2130</v>
      </c>
      <c r="L2715" s="55">
        <f t="shared" si="538"/>
        <v>345</v>
      </c>
      <c r="M2715" s="3">
        <f t="shared" si="539"/>
        <v>912</v>
      </c>
      <c r="N2715" s="55">
        <f t="shared" si="540"/>
        <v>2127</v>
      </c>
      <c r="O2715" s="5">
        <v>0</v>
      </c>
      <c r="P2715" s="3">
        <f t="shared" si="541"/>
        <v>6375</v>
      </c>
      <c r="Q2715" s="3">
        <f t="shared" si="542"/>
        <v>1798</v>
      </c>
      <c r="R2715" s="3">
        <f t="shared" si="543"/>
        <v>4602</v>
      </c>
      <c r="S2715" s="57">
        <f t="shared" si="544"/>
        <v>28202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25">
      <c r="A2716" s="163">
        <v>1652</v>
      </c>
      <c r="B2716" s="2" t="s">
        <v>2840</v>
      </c>
      <c r="C2716" s="1" t="s">
        <v>34</v>
      </c>
      <c r="D2716" s="107" t="s">
        <v>1134</v>
      </c>
      <c r="E2716" s="1" t="s">
        <v>2775</v>
      </c>
      <c r="F2716" s="1" t="s">
        <v>32</v>
      </c>
      <c r="G2716" s="3">
        <v>30000</v>
      </c>
      <c r="H2716" s="58">
        <v>0</v>
      </c>
      <c r="I2716" s="3">
        <v>25</v>
      </c>
      <c r="J2716" s="3">
        <f t="shared" si="536"/>
        <v>861</v>
      </c>
      <c r="K2716" s="55">
        <f t="shared" si="537"/>
        <v>2130</v>
      </c>
      <c r="L2716" s="55">
        <f t="shared" si="538"/>
        <v>345</v>
      </c>
      <c r="M2716" s="3">
        <f t="shared" si="539"/>
        <v>912</v>
      </c>
      <c r="N2716" s="55">
        <f t="shared" si="540"/>
        <v>2127</v>
      </c>
      <c r="O2716" s="5">
        <v>0</v>
      </c>
      <c r="P2716" s="3">
        <f t="shared" si="541"/>
        <v>6375</v>
      </c>
      <c r="Q2716" s="3">
        <f t="shared" si="542"/>
        <v>1798</v>
      </c>
      <c r="R2716" s="3">
        <f t="shared" si="543"/>
        <v>4602</v>
      </c>
      <c r="S2716" s="57">
        <f t="shared" si="544"/>
        <v>28202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25">
      <c r="A2717" s="163">
        <v>1653</v>
      </c>
      <c r="B2717" s="2" t="s">
        <v>2841</v>
      </c>
      <c r="C2717" s="1" t="s">
        <v>30</v>
      </c>
      <c r="D2717" s="107" t="s">
        <v>1134</v>
      </c>
      <c r="E2717" s="1" t="s">
        <v>2775</v>
      </c>
      <c r="F2717" s="1" t="s">
        <v>32</v>
      </c>
      <c r="G2717" s="3">
        <v>30000</v>
      </c>
      <c r="H2717" s="58">
        <v>0</v>
      </c>
      <c r="I2717" s="3">
        <v>25</v>
      </c>
      <c r="J2717" s="3">
        <f t="shared" ref="J2717:J2775" si="545">+G2717*2.87%</f>
        <v>861</v>
      </c>
      <c r="K2717" s="55">
        <f t="shared" ref="K2717:K2775" si="546">+G2717*7.1%</f>
        <v>2130</v>
      </c>
      <c r="L2717" s="55">
        <f t="shared" ref="L2717:L2780" si="547">+G2717*1.15%</f>
        <v>345</v>
      </c>
      <c r="M2717" s="3">
        <f t="shared" ref="M2717:M2780" si="548">+G2717*3.04%</f>
        <v>912</v>
      </c>
      <c r="N2717" s="55">
        <f t="shared" ref="N2717:N2775" si="549">+G2717*7.09%</f>
        <v>2127</v>
      </c>
      <c r="O2717" s="5">
        <v>0</v>
      </c>
      <c r="P2717" s="3">
        <f t="shared" ref="P2717:P2780" si="550">SUM(J2717:N2717)</f>
        <v>6375</v>
      </c>
      <c r="Q2717" s="3">
        <f t="shared" ref="Q2717:Q2775" si="551">H2717+I2717+J2717+M2717+O2717</f>
        <v>1798</v>
      </c>
      <c r="R2717" s="3">
        <f t="shared" ref="R2717:R2775" si="552">+K2717+L2717+N2717</f>
        <v>4602</v>
      </c>
      <c r="S2717" s="57">
        <f t="shared" ref="S2717:S2775" si="553">+G2717-Q2717</f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25">
      <c r="A2718" s="163">
        <v>1654</v>
      </c>
      <c r="B2718" s="2" t="s">
        <v>2842</v>
      </c>
      <c r="C2718" s="1" t="s">
        <v>34</v>
      </c>
      <c r="D2718" s="107" t="s">
        <v>1134</v>
      </c>
      <c r="E2718" s="1" t="s">
        <v>2775</v>
      </c>
      <c r="F2718" s="1" t="s">
        <v>32</v>
      </c>
      <c r="G2718" s="3">
        <v>30000</v>
      </c>
      <c r="H2718" s="58">
        <v>0</v>
      </c>
      <c r="I2718" s="3">
        <v>25</v>
      </c>
      <c r="J2718" s="3">
        <f t="shared" si="545"/>
        <v>861</v>
      </c>
      <c r="K2718" s="55">
        <f t="shared" si="546"/>
        <v>2130</v>
      </c>
      <c r="L2718" s="55">
        <f t="shared" si="547"/>
        <v>345</v>
      </c>
      <c r="M2718" s="3">
        <f t="shared" si="548"/>
        <v>912</v>
      </c>
      <c r="N2718" s="55">
        <f t="shared" si="549"/>
        <v>2127</v>
      </c>
      <c r="O2718" s="5">
        <v>0</v>
      </c>
      <c r="P2718" s="3">
        <f t="shared" si="550"/>
        <v>6375</v>
      </c>
      <c r="Q2718" s="3">
        <f t="shared" si="551"/>
        <v>1798</v>
      </c>
      <c r="R2718" s="3">
        <f t="shared" si="552"/>
        <v>4602</v>
      </c>
      <c r="S2718" s="57">
        <f t="shared" si="553"/>
        <v>28202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25">
      <c r="A2719" s="163">
        <v>1655</v>
      </c>
      <c r="B2719" s="2" t="s">
        <v>2843</v>
      </c>
      <c r="C2719" s="1" t="s">
        <v>34</v>
      </c>
      <c r="D2719" s="107" t="s">
        <v>1134</v>
      </c>
      <c r="E2719" s="1" t="s">
        <v>2775</v>
      </c>
      <c r="F2719" s="1" t="s">
        <v>32</v>
      </c>
      <c r="G2719" s="3">
        <v>30000</v>
      </c>
      <c r="H2719" s="58">
        <v>0</v>
      </c>
      <c r="I2719" s="3">
        <v>25</v>
      </c>
      <c r="J2719" s="3">
        <f t="shared" si="545"/>
        <v>861</v>
      </c>
      <c r="K2719" s="55">
        <f t="shared" si="546"/>
        <v>2130</v>
      </c>
      <c r="L2719" s="55">
        <f t="shared" si="547"/>
        <v>345</v>
      </c>
      <c r="M2719" s="3">
        <f t="shared" si="548"/>
        <v>912</v>
      </c>
      <c r="N2719" s="55">
        <f t="shared" si="549"/>
        <v>2127</v>
      </c>
      <c r="O2719" s="5">
        <v>0</v>
      </c>
      <c r="P2719" s="3">
        <f t="shared" si="550"/>
        <v>6375</v>
      </c>
      <c r="Q2719" s="3">
        <f t="shared" si="551"/>
        <v>1798</v>
      </c>
      <c r="R2719" s="3">
        <f t="shared" si="552"/>
        <v>4602</v>
      </c>
      <c r="S2719" s="57">
        <f t="shared" si="553"/>
        <v>28202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25">
      <c r="A2720" s="163">
        <v>1656</v>
      </c>
      <c r="B2720" s="2" t="s">
        <v>2844</v>
      </c>
      <c r="C2720" s="1" t="s">
        <v>34</v>
      </c>
      <c r="D2720" s="107" t="s">
        <v>1134</v>
      </c>
      <c r="E2720" s="1" t="s">
        <v>2775</v>
      </c>
      <c r="F2720" s="1" t="s">
        <v>32</v>
      </c>
      <c r="G2720" s="3">
        <v>30000</v>
      </c>
      <c r="H2720" s="58">
        <v>0</v>
      </c>
      <c r="I2720" s="3">
        <v>25</v>
      </c>
      <c r="J2720" s="3">
        <f t="shared" si="545"/>
        <v>861</v>
      </c>
      <c r="K2720" s="55">
        <f t="shared" si="546"/>
        <v>2130</v>
      </c>
      <c r="L2720" s="55">
        <f t="shared" si="547"/>
        <v>345</v>
      </c>
      <c r="M2720" s="3">
        <f t="shared" si="548"/>
        <v>912</v>
      </c>
      <c r="N2720" s="55">
        <f t="shared" si="549"/>
        <v>2127</v>
      </c>
      <c r="O2720" s="5">
        <v>0</v>
      </c>
      <c r="P2720" s="3">
        <f t="shared" si="550"/>
        <v>6375</v>
      </c>
      <c r="Q2720" s="3">
        <f t="shared" si="551"/>
        <v>1798</v>
      </c>
      <c r="R2720" s="3">
        <f t="shared" si="552"/>
        <v>4602</v>
      </c>
      <c r="S2720" s="57">
        <f t="shared" si="553"/>
        <v>28202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x14ac:dyDescent="0.25">
      <c r="A2721" s="163">
        <v>1657</v>
      </c>
      <c r="B2721" s="2" t="s">
        <v>2845</v>
      </c>
      <c r="C2721" s="1" t="s">
        <v>34</v>
      </c>
      <c r="D2721" s="107" t="s">
        <v>1134</v>
      </c>
      <c r="E2721" s="1" t="s">
        <v>2775</v>
      </c>
      <c r="F2721" s="1" t="s">
        <v>81</v>
      </c>
      <c r="G2721" s="3">
        <v>30000</v>
      </c>
      <c r="H2721" s="58">
        <v>0</v>
      </c>
      <c r="I2721" s="3">
        <v>25</v>
      </c>
      <c r="J2721" s="3">
        <f t="shared" si="545"/>
        <v>861</v>
      </c>
      <c r="K2721" s="55">
        <f t="shared" si="546"/>
        <v>2130</v>
      </c>
      <c r="L2721" s="55">
        <f t="shared" si="547"/>
        <v>345</v>
      </c>
      <c r="M2721" s="3">
        <f t="shared" si="548"/>
        <v>912</v>
      </c>
      <c r="N2721" s="3">
        <f t="shared" si="549"/>
        <v>2127</v>
      </c>
      <c r="O2721" s="5">
        <v>0</v>
      </c>
      <c r="P2721" s="3">
        <f t="shared" si="550"/>
        <v>6375</v>
      </c>
      <c r="Q2721" s="3">
        <f t="shared" si="551"/>
        <v>1798</v>
      </c>
      <c r="R2721" s="3">
        <f t="shared" si="552"/>
        <v>4602</v>
      </c>
      <c r="S2721" s="57">
        <f t="shared" si="553"/>
        <v>28202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" customHeight="1" x14ac:dyDescent="0.25">
      <c r="A2722" s="163">
        <v>1658</v>
      </c>
      <c r="B2722" s="2" t="s">
        <v>2846</v>
      </c>
      <c r="C2722" s="1" t="s">
        <v>34</v>
      </c>
      <c r="D2722" s="107" t="s">
        <v>1134</v>
      </c>
      <c r="E2722" s="1" t="s">
        <v>2775</v>
      </c>
      <c r="F2722" s="1" t="s">
        <v>32</v>
      </c>
      <c r="G2722" s="3">
        <v>30000</v>
      </c>
      <c r="H2722" s="58">
        <v>0</v>
      </c>
      <c r="I2722" s="3">
        <v>25</v>
      </c>
      <c r="J2722" s="3">
        <f t="shared" si="545"/>
        <v>861</v>
      </c>
      <c r="K2722" s="55">
        <f t="shared" si="546"/>
        <v>2130</v>
      </c>
      <c r="L2722" s="55">
        <f t="shared" si="547"/>
        <v>345</v>
      </c>
      <c r="M2722" s="3">
        <f t="shared" si="548"/>
        <v>912</v>
      </c>
      <c r="N2722" s="55">
        <f t="shared" si="549"/>
        <v>2127</v>
      </c>
      <c r="O2722" s="5">
        <v>1350.12</v>
      </c>
      <c r="P2722" s="3">
        <f t="shared" si="550"/>
        <v>6375</v>
      </c>
      <c r="Q2722" s="3">
        <f t="shared" si="551"/>
        <v>3148.12</v>
      </c>
      <c r="R2722" s="3">
        <f t="shared" si="552"/>
        <v>4602</v>
      </c>
      <c r="S2722" s="57">
        <f t="shared" si="553"/>
        <v>26851.88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" customHeight="1" x14ac:dyDescent="0.25">
      <c r="A2723" s="163">
        <v>1659</v>
      </c>
      <c r="B2723" s="2" t="s">
        <v>2847</v>
      </c>
      <c r="C2723" s="1" t="s">
        <v>34</v>
      </c>
      <c r="D2723" s="107" t="s">
        <v>1134</v>
      </c>
      <c r="E2723" s="1" t="s">
        <v>2775</v>
      </c>
      <c r="F2723" s="1" t="s">
        <v>32</v>
      </c>
      <c r="G2723" s="3">
        <v>30000</v>
      </c>
      <c r="H2723" s="58">
        <v>0</v>
      </c>
      <c r="I2723" s="3">
        <v>25</v>
      </c>
      <c r="J2723" s="3">
        <f t="shared" si="545"/>
        <v>861</v>
      </c>
      <c r="K2723" s="55">
        <f t="shared" si="546"/>
        <v>2130</v>
      </c>
      <c r="L2723" s="55">
        <f t="shared" si="547"/>
        <v>345</v>
      </c>
      <c r="M2723" s="3">
        <f t="shared" si="548"/>
        <v>912</v>
      </c>
      <c r="N2723" s="55">
        <f t="shared" si="549"/>
        <v>2127</v>
      </c>
      <c r="O2723" s="5">
        <v>0</v>
      </c>
      <c r="P2723" s="3">
        <f t="shared" si="550"/>
        <v>6375</v>
      </c>
      <c r="Q2723" s="3">
        <f t="shared" si="551"/>
        <v>1798</v>
      </c>
      <c r="R2723" s="3">
        <f t="shared" si="552"/>
        <v>4602</v>
      </c>
      <c r="S2723" s="57">
        <f t="shared" si="553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" customHeight="1" x14ac:dyDescent="0.25">
      <c r="A2724" s="163">
        <v>1660</v>
      </c>
      <c r="B2724" s="2" t="s">
        <v>2848</v>
      </c>
      <c r="C2724" s="1" t="s">
        <v>30</v>
      </c>
      <c r="D2724" s="107" t="s">
        <v>1134</v>
      </c>
      <c r="E2724" s="1" t="s">
        <v>2775</v>
      </c>
      <c r="F2724" s="1" t="s">
        <v>32</v>
      </c>
      <c r="G2724" s="3">
        <v>30000</v>
      </c>
      <c r="H2724" s="58">
        <v>0</v>
      </c>
      <c r="I2724" s="3">
        <v>25</v>
      </c>
      <c r="J2724" s="3">
        <f t="shared" si="545"/>
        <v>861</v>
      </c>
      <c r="K2724" s="55">
        <f t="shared" si="546"/>
        <v>2130</v>
      </c>
      <c r="L2724" s="55">
        <f t="shared" si="547"/>
        <v>345</v>
      </c>
      <c r="M2724" s="3">
        <f t="shared" si="548"/>
        <v>912</v>
      </c>
      <c r="N2724" s="55">
        <f t="shared" si="549"/>
        <v>2127</v>
      </c>
      <c r="O2724" s="5">
        <v>0</v>
      </c>
      <c r="P2724" s="3">
        <f t="shared" si="550"/>
        <v>6375</v>
      </c>
      <c r="Q2724" s="3">
        <f t="shared" si="551"/>
        <v>1798</v>
      </c>
      <c r="R2724" s="3">
        <f t="shared" si="552"/>
        <v>4602</v>
      </c>
      <c r="S2724" s="57">
        <f t="shared" si="553"/>
        <v>28202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" customHeight="1" x14ac:dyDescent="0.25">
      <c r="A2725" s="163">
        <v>1661</v>
      </c>
      <c r="B2725" s="2" t="s">
        <v>2849</v>
      </c>
      <c r="C2725" s="1" t="s">
        <v>34</v>
      </c>
      <c r="D2725" s="107" t="s">
        <v>1134</v>
      </c>
      <c r="E2725" s="1" t="s">
        <v>2775</v>
      </c>
      <c r="F2725" s="1" t="s">
        <v>32</v>
      </c>
      <c r="G2725" s="3">
        <v>30000</v>
      </c>
      <c r="H2725" s="58">
        <v>0</v>
      </c>
      <c r="I2725" s="3">
        <v>25</v>
      </c>
      <c r="J2725" s="3">
        <f t="shared" si="545"/>
        <v>861</v>
      </c>
      <c r="K2725" s="55">
        <f t="shared" si="546"/>
        <v>2130</v>
      </c>
      <c r="L2725" s="55">
        <f t="shared" si="547"/>
        <v>345</v>
      </c>
      <c r="M2725" s="3">
        <f t="shared" si="548"/>
        <v>912</v>
      </c>
      <c r="N2725" s="55">
        <f t="shared" si="549"/>
        <v>2127</v>
      </c>
      <c r="O2725" s="5">
        <v>0</v>
      </c>
      <c r="P2725" s="3">
        <f t="shared" si="550"/>
        <v>6375</v>
      </c>
      <c r="Q2725" s="3">
        <f t="shared" si="551"/>
        <v>1798</v>
      </c>
      <c r="R2725" s="3">
        <f t="shared" si="552"/>
        <v>4602</v>
      </c>
      <c r="S2725" s="57">
        <f t="shared" si="553"/>
        <v>28202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" customHeight="1" x14ac:dyDescent="0.25">
      <c r="A2726" s="163">
        <v>1662</v>
      </c>
      <c r="B2726" s="2" t="s">
        <v>2850</v>
      </c>
      <c r="C2726" s="1" t="s">
        <v>34</v>
      </c>
      <c r="D2726" s="107" t="s">
        <v>1134</v>
      </c>
      <c r="E2726" s="1" t="s">
        <v>2775</v>
      </c>
      <c r="F2726" s="1" t="s">
        <v>32</v>
      </c>
      <c r="G2726" s="3">
        <v>30000</v>
      </c>
      <c r="H2726" s="58">
        <v>0</v>
      </c>
      <c r="I2726" s="3">
        <v>25</v>
      </c>
      <c r="J2726" s="3">
        <f t="shared" si="545"/>
        <v>861</v>
      </c>
      <c r="K2726" s="55">
        <f t="shared" si="546"/>
        <v>2130</v>
      </c>
      <c r="L2726" s="55">
        <f t="shared" si="547"/>
        <v>345</v>
      </c>
      <c r="M2726" s="3">
        <f t="shared" si="548"/>
        <v>912</v>
      </c>
      <c r="N2726" s="55">
        <f t="shared" si="549"/>
        <v>2127</v>
      </c>
      <c r="O2726" s="5">
        <v>0</v>
      </c>
      <c r="P2726" s="3">
        <f t="shared" si="550"/>
        <v>6375</v>
      </c>
      <c r="Q2726" s="3">
        <f t="shared" si="551"/>
        <v>1798</v>
      </c>
      <c r="R2726" s="3">
        <f t="shared" si="552"/>
        <v>4602</v>
      </c>
      <c r="S2726" s="57">
        <f t="shared" si="553"/>
        <v>28202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" customHeight="1" x14ac:dyDescent="0.25">
      <c r="A2727" s="163">
        <v>1663</v>
      </c>
      <c r="B2727" s="2" t="s">
        <v>2851</v>
      </c>
      <c r="C2727" s="1" t="s">
        <v>34</v>
      </c>
      <c r="D2727" s="107" t="s">
        <v>1134</v>
      </c>
      <c r="E2727" s="1" t="s">
        <v>2775</v>
      </c>
      <c r="F2727" s="1" t="s">
        <v>32</v>
      </c>
      <c r="G2727" s="3">
        <v>30000</v>
      </c>
      <c r="H2727" s="58">
        <v>0</v>
      </c>
      <c r="I2727" s="3">
        <v>25</v>
      </c>
      <c r="J2727" s="3">
        <f t="shared" si="545"/>
        <v>861</v>
      </c>
      <c r="K2727" s="55">
        <f t="shared" si="546"/>
        <v>2130</v>
      </c>
      <c r="L2727" s="55">
        <f t="shared" si="547"/>
        <v>345</v>
      </c>
      <c r="M2727" s="3">
        <f t="shared" si="548"/>
        <v>912</v>
      </c>
      <c r="N2727" s="55">
        <f t="shared" si="549"/>
        <v>2127</v>
      </c>
      <c r="O2727" s="5">
        <v>0</v>
      </c>
      <c r="P2727" s="3">
        <f t="shared" si="550"/>
        <v>6375</v>
      </c>
      <c r="Q2727" s="3">
        <f t="shared" si="551"/>
        <v>1798</v>
      </c>
      <c r="R2727" s="3">
        <f t="shared" si="552"/>
        <v>4602</v>
      </c>
      <c r="S2727" s="57">
        <f t="shared" si="553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" customHeight="1" x14ac:dyDescent="0.25">
      <c r="A2728" s="163">
        <v>1664</v>
      </c>
      <c r="B2728" s="2" t="s">
        <v>2852</v>
      </c>
      <c r="C2728" s="1" t="s">
        <v>34</v>
      </c>
      <c r="D2728" s="107" t="s">
        <v>1134</v>
      </c>
      <c r="E2728" s="1" t="s">
        <v>2775</v>
      </c>
      <c r="F2728" s="1" t="s">
        <v>32</v>
      </c>
      <c r="G2728" s="3">
        <v>30000</v>
      </c>
      <c r="H2728" s="58">
        <v>0</v>
      </c>
      <c r="I2728" s="3">
        <v>25</v>
      </c>
      <c r="J2728" s="3">
        <f t="shared" si="545"/>
        <v>861</v>
      </c>
      <c r="K2728" s="55">
        <f t="shared" si="546"/>
        <v>2130</v>
      </c>
      <c r="L2728" s="55">
        <f t="shared" si="547"/>
        <v>345</v>
      </c>
      <c r="M2728" s="3">
        <f t="shared" si="548"/>
        <v>912</v>
      </c>
      <c r="N2728" s="55">
        <f t="shared" si="549"/>
        <v>2127</v>
      </c>
      <c r="O2728" s="5">
        <v>1350.12</v>
      </c>
      <c r="P2728" s="3">
        <f t="shared" si="550"/>
        <v>6375</v>
      </c>
      <c r="Q2728" s="3">
        <f t="shared" si="551"/>
        <v>3148.12</v>
      </c>
      <c r="R2728" s="3">
        <f t="shared" si="552"/>
        <v>4602</v>
      </c>
      <c r="S2728" s="57">
        <f t="shared" si="553"/>
        <v>26851.88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" customHeight="1" x14ac:dyDescent="0.25">
      <c r="A2729" s="163">
        <v>1665</v>
      </c>
      <c r="B2729" s="2" t="s">
        <v>2853</v>
      </c>
      <c r="C2729" s="1" t="s">
        <v>34</v>
      </c>
      <c r="D2729" s="107" t="s">
        <v>1134</v>
      </c>
      <c r="E2729" s="1" t="s">
        <v>2775</v>
      </c>
      <c r="F2729" s="1" t="s">
        <v>32</v>
      </c>
      <c r="G2729" s="3">
        <v>30000</v>
      </c>
      <c r="H2729" s="58">
        <v>0</v>
      </c>
      <c r="I2729" s="3">
        <v>25</v>
      </c>
      <c r="J2729" s="3">
        <f t="shared" si="545"/>
        <v>861</v>
      </c>
      <c r="K2729" s="55">
        <f t="shared" si="546"/>
        <v>2130</v>
      </c>
      <c r="L2729" s="55">
        <f t="shared" si="547"/>
        <v>345</v>
      </c>
      <c r="M2729" s="3">
        <f t="shared" si="548"/>
        <v>912</v>
      </c>
      <c r="N2729" s="55">
        <f t="shared" si="549"/>
        <v>2127</v>
      </c>
      <c r="O2729" s="5">
        <v>0</v>
      </c>
      <c r="P2729" s="3">
        <f t="shared" si="550"/>
        <v>6375</v>
      </c>
      <c r="Q2729" s="3">
        <f t="shared" si="551"/>
        <v>1798</v>
      </c>
      <c r="R2729" s="3">
        <f t="shared" si="552"/>
        <v>4602</v>
      </c>
      <c r="S2729" s="57">
        <f t="shared" si="553"/>
        <v>28202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" customHeight="1" x14ac:dyDescent="0.25">
      <c r="A2730" s="163">
        <v>1666</v>
      </c>
      <c r="B2730" s="2" t="s">
        <v>2854</v>
      </c>
      <c r="C2730" s="1" t="s">
        <v>34</v>
      </c>
      <c r="D2730" s="107" t="s">
        <v>1134</v>
      </c>
      <c r="E2730" s="1" t="s">
        <v>2775</v>
      </c>
      <c r="F2730" s="1" t="s">
        <v>32</v>
      </c>
      <c r="G2730" s="3">
        <v>30000</v>
      </c>
      <c r="H2730" s="58">
        <v>0</v>
      </c>
      <c r="I2730" s="3">
        <v>25</v>
      </c>
      <c r="J2730" s="3">
        <f t="shared" si="545"/>
        <v>861</v>
      </c>
      <c r="K2730" s="55">
        <f t="shared" si="546"/>
        <v>2130</v>
      </c>
      <c r="L2730" s="55">
        <f t="shared" si="547"/>
        <v>345</v>
      </c>
      <c r="M2730" s="3">
        <f t="shared" si="548"/>
        <v>912</v>
      </c>
      <c r="N2730" s="55">
        <f t="shared" si="549"/>
        <v>2127</v>
      </c>
      <c r="O2730" s="5">
        <v>0</v>
      </c>
      <c r="P2730" s="3">
        <f t="shared" si="550"/>
        <v>6375</v>
      </c>
      <c r="Q2730" s="3">
        <f t="shared" si="551"/>
        <v>1798</v>
      </c>
      <c r="R2730" s="3">
        <f t="shared" si="552"/>
        <v>4602</v>
      </c>
      <c r="S2730" s="57">
        <f t="shared" si="553"/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" customHeight="1" x14ac:dyDescent="0.25">
      <c r="A2731" s="163">
        <v>1667</v>
      </c>
      <c r="B2731" s="2" t="s">
        <v>2855</v>
      </c>
      <c r="C2731" s="1" t="s">
        <v>34</v>
      </c>
      <c r="D2731" s="107" t="s">
        <v>1134</v>
      </c>
      <c r="E2731" s="1" t="s">
        <v>2775</v>
      </c>
      <c r="F2731" s="1" t="s">
        <v>32</v>
      </c>
      <c r="G2731" s="3">
        <v>30000</v>
      </c>
      <c r="H2731" s="58">
        <v>0</v>
      </c>
      <c r="I2731" s="3">
        <v>25</v>
      </c>
      <c r="J2731" s="3">
        <f t="shared" si="545"/>
        <v>861</v>
      </c>
      <c r="K2731" s="55">
        <f t="shared" si="546"/>
        <v>2130</v>
      </c>
      <c r="L2731" s="55">
        <f t="shared" si="547"/>
        <v>345</v>
      </c>
      <c r="M2731" s="3">
        <f t="shared" si="548"/>
        <v>912</v>
      </c>
      <c r="N2731" s="55">
        <f t="shared" si="549"/>
        <v>2127</v>
      </c>
      <c r="O2731" s="5">
        <v>0</v>
      </c>
      <c r="P2731" s="3">
        <f t="shared" si="550"/>
        <v>6375</v>
      </c>
      <c r="Q2731" s="3">
        <f t="shared" si="551"/>
        <v>1798</v>
      </c>
      <c r="R2731" s="3">
        <f t="shared" si="552"/>
        <v>4602</v>
      </c>
      <c r="S2731" s="57">
        <f t="shared" si="553"/>
        <v>28202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" customHeight="1" x14ac:dyDescent="0.25">
      <c r="A2732" s="163">
        <v>1668</v>
      </c>
      <c r="B2732" s="2" t="s">
        <v>2856</v>
      </c>
      <c r="C2732" s="1" t="s">
        <v>34</v>
      </c>
      <c r="D2732" s="107" t="s">
        <v>1134</v>
      </c>
      <c r="E2732" s="1" t="s">
        <v>2775</v>
      </c>
      <c r="F2732" s="1" t="s">
        <v>32</v>
      </c>
      <c r="G2732" s="3">
        <v>30000</v>
      </c>
      <c r="H2732" s="58">
        <v>0</v>
      </c>
      <c r="I2732" s="3">
        <v>25</v>
      </c>
      <c r="J2732" s="3">
        <f t="shared" si="545"/>
        <v>861</v>
      </c>
      <c r="K2732" s="55">
        <f t="shared" si="546"/>
        <v>2130</v>
      </c>
      <c r="L2732" s="55">
        <f t="shared" si="547"/>
        <v>345</v>
      </c>
      <c r="M2732" s="3">
        <f t="shared" si="548"/>
        <v>912</v>
      </c>
      <c r="N2732" s="55">
        <f t="shared" si="549"/>
        <v>2127</v>
      </c>
      <c r="O2732" s="5">
        <v>0</v>
      </c>
      <c r="P2732" s="3">
        <f t="shared" si="550"/>
        <v>6375</v>
      </c>
      <c r="Q2732" s="3">
        <f t="shared" si="551"/>
        <v>1798</v>
      </c>
      <c r="R2732" s="3">
        <f t="shared" si="552"/>
        <v>4602</v>
      </c>
      <c r="S2732" s="57">
        <f t="shared" si="553"/>
        <v>28202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" customHeight="1" x14ac:dyDescent="0.25">
      <c r="A2733" s="163">
        <v>1669</v>
      </c>
      <c r="B2733" s="2" t="s">
        <v>2857</v>
      </c>
      <c r="C2733" s="1" t="s">
        <v>34</v>
      </c>
      <c r="D2733" s="107" t="s">
        <v>1134</v>
      </c>
      <c r="E2733" s="1" t="s">
        <v>2775</v>
      </c>
      <c r="F2733" s="1" t="s">
        <v>32</v>
      </c>
      <c r="G2733" s="3">
        <v>30000</v>
      </c>
      <c r="H2733" s="58">
        <v>0</v>
      </c>
      <c r="I2733" s="3">
        <v>25</v>
      </c>
      <c r="J2733" s="3">
        <f t="shared" si="545"/>
        <v>861</v>
      </c>
      <c r="K2733" s="55">
        <f t="shared" si="546"/>
        <v>2130</v>
      </c>
      <c r="L2733" s="55">
        <f t="shared" si="547"/>
        <v>345</v>
      </c>
      <c r="M2733" s="3">
        <f t="shared" si="548"/>
        <v>912</v>
      </c>
      <c r="N2733" s="55">
        <f t="shared" si="549"/>
        <v>2127</v>
      </c>
      <c r="O2733" s="5">
        <v>0</v>
      </c>
      <c r="P2733" s="3">
        <f t="shared" si="550"/>
        <v>6375</v>
      </c>
      <c r="Q2733" s="3">
        <f t="shared" si="551"/>
        <v>1798</v>
      </c>
      <c r="R2733" s="3">
        <f t="shared" si="552"/>
        <v>4602</v>
      </c>
      <c r="S2733" s="57">
        <f t="shared" si="553"/>
        <v>28202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" customHeight="1" x14ac:dyDescent="0.25">
      <c r="A2734" s="163">
        <v>1670</v>
      </c>
      <c r="B2734" s="2" t="s">
        <v>2858</v>
      </c>
      <c r="C2734" s="1" t="s">
        <v>34</v>
      </c>
      <c r="D2734" s="107" t="s">
        <v>1134</v>
      </c>
      <c r="E2734" s="1" t="s">
        <v>2775</v>
      </c>
      <c r="F2734" s="1" t="s">
        <v>32</v>
      </c>
      <c r="G2734" s="3">
        <v>30000</v>
      </c>
      <c r="H2734" s="58">
        <v>0</v>
      </c>
      <c r="I2734" s="3">
        <v>25</v>
      </c>
      <c r="J2734" s="3">
        <f t="shared" si="545"/>
        <v>861</v>
      </c>
      <c r="K2734" s="55">
        <f t="shared" si="546"/>
        <v>2130</v>
      </c>
      <c r="L2734" s="55">
        <f t="shared" si="547"/>
        <v>345</v>
      </c>
      <c r="M2734" s="3">
        <f t="shared" si="548"/>
        <v>912</v>
      </c>
      <c r="N2734" s="55">
        <f t="shared" si="549"/>
        <v>2127</v>
      </c>
      <c r="O2734" s="5">
        <v>0</v>
      </c>
      <c r="P2734" s="3">
        <f t="shared" si="550"/>
        <v>6375</v>
      </c>
      <c r="Q2734" s="3">
        <f t="shared" si="551"/>
        <v>1798</v>
      </c>
      <c r="R2734" s="3">
        <f t="shared" si="552"/>
        <v>4602</v>
      </c>
      <c r="S2734" s="57">
        <f t="shared" si="553"/>
        <v>28202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" customHeight="1" x14ac:dyDescent="0.25">
      <c r="A2735" s="163">
        <v>1671</v>
      </c>
      <c r="B2735" s="2" t="s">
        <v>2859</v>
      </c>
      <c r="C2735" s="1" t="s">
        <v>34</v>
      </c>
      <c r="D2735" s="107" t="s">
        <v>1134</v>
      </c>
      <c r="E2735" s="1" t="s">
        <v>2775</v>
      </c>
      <c r="F2735" s="1" t="s">
        <v>32</v>
      </c>
      <c r="G2735" s="3">
        <v>30000</v>
      </c>
      <c r="H2735" s="58">
        <v>0</v>
      </c>
      <c r="I2735" s="3">
        <v>25</v>
      </c>
      <c r="J2735" s="3">
        <f t="shared" si="545"/>
        <v>861</v>
      </c>
      <c r="K2735" s="55">
        <f t="shared" si="546"/>
        <v>2130</v>
      </c>
      <c r="L2735" s="55">
        <f t="shared" si="547"/>
        <v>345</v>
      </c>
      <c r="M2735" s="3">
        <f t="shared" si="548"/>
        <v>912</v>
      </c>
      <c r="N2735" s="55">
        <f t="shared" si="549"/>
        <v>2127</v>
      </c>
      <c r="O2735" s="5">
        <v>2700.24</v>
      </c>
      <c r="P2735" s="3">
        <f t="shared" si="550"/>
        <v>6375</v>
      </c>
      <c r="Q2735" s="3">
        <f t="shared" si="551"/>
        <v>4498.24</v>
      </c>
      <c r="R2735" s="3">
        <f t="shared" si="552"/>
        <v>4602</v>
      </c>
      <c r="S2735" s="57">
        <f t="shared" si="553"/>
        <v>25501.760000000002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" customHeight="1" x14ac:dyDescent="0.25">
      <c r="A2736" s="163">
        <v>1672</v>
      </c>
      <c r="B2736" s="2" t="s">
        <v>2860</v>
      </c>
      <c r="C2736" s="1" t="s">
        <v>34</v>
      </c>
      <c r="D2736" s="107" t="s">
        <v>1134</v>
      </c>
      <c r="E2736" s="1" t="s">
        <v>2775</v>
      </c>
      <c r="F2736" s="1" t="s">
        <v>32</v>
      </c>
      <c r="G2736" s="3">
        <v>30000</v>
      </c>
      <c r="H2736" s="58">
        <v>0</v>
      </c>
      <c r="I2736" s="3">
        <v>25</v>
      </c>
      <c r="J2736" s="3">
        <f t="shared" si="545"/>
        <v>861</v>
      </c>
      <c r="K2736" s="55">
        <f t="shared" si="546"/>
        <v>2130</v>
      </c>
      <c r="L2736" s="55">
        <f t="shared" si="547"/>
        <v>345</v>
      </c>
      <c r="M2736" s="3">
        <f t="shared" si="548"/>
        <v>912</v>
      </c>
      <c r="N2736" s="55">
        <f t="shared" si="549"/>
        <v>2127</v>
      </c>
      <c r="O2736" s="5">
        <v>0</v>
      </c>
      <c r="P2736" s="3">
        <f t="shared" si="550"/>
        <v>6375</v>
      </c>
      <c r="Q2736" s="3">
        <f t="shared" si="551"/>
        <v>1798</v>
      </c>
      <c r="R2736" s="3">
        <f t="shared" si="552"/>
        <v>4602</v>
      </c>
      <c r="S2736" s="57">
        <f t="shared" si="553"/>
        <v>28202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68" s="2" customFormat="1" ht="15" customHeight="1" x14ac:dyDescent="0.25">
      <c r="A2737" s="163">
        <v>1673</v>
      </c>
      <c r="B2737" s="2" t="s">
        <v>2861</v>
      </c>
      <c r="C2737" s="1" t="s">
        <v>34</v>
      </c>
      <c r="D2737" s="107" t="s">
        <v>1134</v>
      </c>
      <c r="E2737" s="1" t="s">
        <v>2775</v>
      </c>
      <c r="F2737" s="1" t="s">
        <v>32</v>
      </c>
      <c r="G2737" s="3">
        <v>30000</v>
      </c>
      <c r="H2737" s="58">
        <v>0</v>
      </c>
      <c r="I2737" s="3">
        <v>25</v>
      </c>
      <c r="J2737" s="3">
        <f t="shared" si="545"/>
        <v>861</v>
      </c>
      <c r="K2737" s="55">
        <f t="shared" si="546"/>
        <v>2130</v>
      </c>
      <c r="L2737" s="55">
        <f t="shared" si="547"/>
        <v>345</v>
      </c>
      <c r="M2737" s="3">
        <f t="shared" si="548"/>
        <v>912</v>
      </c>
      <c r="N2737" s="55">
        <f t="shared" si="549"/>
        <v>2127</v>
      </c>
      <c r="O2737" s="5">
        <v>0</v>
      </c>
      <c r="P2737" s="3">
        <f t="shared" si="550"/>
        <v>6375</v>
      </c>
      <c r="Q2737" s="3">
        <f t="shared" si="551"/>
        <v>1798</v>
      </c>
      <c r="R2737" s="3">
        <f t="shared" si="552"/>
        <v>4602</v>
      </c>
      <c r="S2737" s="57">
        <f t="shared" si="553"/>
        <v>28202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68" s="2" customFormat="1" ht="15" customHeight="1" x14ac:dyDescent="0.25">
      <c r="A2738" s="163">
        <v>1674</v>
      </c>
      <c r="B2738" s="2" t="s">
        <v>2862</v>
      </c>
      <c r="C2738" s="1" t="s">
        <v>34</v>
      </c>
      <c r="D2738" s="107" t="s">
        <v>1134</v>
      </c>
      <c r="E2738" s="1" t="s">
        <v>2775</v>
      </c>
      <c r="F2738" s="1" t="s">
        <v>32</v>
      </c>
      <c r="G2738" s="3">
        <v>30000</v>
      </c>
      <c r="H2738" s="58">
        <v>0</v>
      </c>
      <c r="I2738" s="3">
        <v>25</v>
      </c>
      <c r="J2738" s="3">
        <f t="shared" si="545"/>
        <v>861</v>
      </c>
      <c r="K2738" s="55">
        <f t="shared" si="546"/>
        <v>2130</v>
      </c>
      <c r="L2738" s="55">
        <f t="shared" si="547"/>
        <v>345</v>
      </c>
      <c r="M2738" s="3">
        <f t="shared" si="548"/>
        <v>912</v>
      </c>
      <c r="N2738" s="55">
        <f t="shared" si="549"/>
        <v>2127</v>
      </c>
      <c r="O2738" s="5">
        <v>1350.12</v>
      </c>
      <c r="P2738" s="3">
        <f t="shared" si="550"/>
        <v>6375</v>
      </c>
      <c r="Q2738" s="3">
        <f t="shared" si="551"/>
        <v>3148.12</v>
      </c>
      <c r="R2738" s="3">
        <f t="shared" si="552"/>
        <v>4602</v>
      </c>
      <c r="S2738" s="57">
        <f t="shared" si="553"/>
        <v>26851.88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68" s="2" customFormat="1" ht="15" customHeight="1" x14ac:dyDescent="0.25">
      <c r="A2739" s="163">
        <v>1675</v>
      </c>
      <c r="B2739" s="2" t="s">
        <v>2863</v>
      </c>
      <c r="C2739" s="1" t="s">
        <v>34</v>
      </c>
      <c r="D2739" s="107" t="s">
        <v>1134</v>
      </c>
      <c r="E2739" s="1" t="s">
        <v>2775</v>
      </c>
      <c r="F2739" s="1" t="s">
        <v>32</v>
      </c>
      <c r="G2739" s="3">
        <v>30000</v>
      </c>
      <c r="H2739" s="58">
        <v>0</v>
      </c>
      <c r="I2739" s="3">
        <v>25</v>
      </c>
      <c r="J2739" s="3">
        <f t="shared" si="545"/>
        <v>861</v>
      </c>
      <c r="K2739" s="55">
        <f t="shared" si="546"/>
        <v>2130</v>
      </c>
      <c r="L2739" s="55">
        <f t="shared" si="547"/>
        <v>345</v>
      </c>
      <c r="M2739" s="3">
        <f t="shared" si="548"/>
        <v>912</v>
      </c>
      <c r="N2739" s="55">
        <f t="shared" si="549"/>
        <v>2127</v>
      </c>
      <c r="O2739" s="5">
        <v>0</v>
      </c>
      <c r="P2739" s="3">
        <f t="shared" si="550"/>
        <v>6375</v>
      </c>
      <c r="Q2739" s="3">
        <f t="shared" si="551"/>
        <v>1798</v>
      </c>
      <c r="R2739" s="3">
        <f t="shared" si="552"/>
        <v>4602</v>
      </c>
      <c r="S2739" s="57">
        <f t="shared" si="553"/>
        <v>28202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68" s="2" customFormat="1" ht="15" customHeight="1" x14ac:dyDescent="0.25">
      <c r="A2740" s="163">
        <v>1676</v>
      </c>
      <c r="B2740" s="2" t="s">
        <v>2864</v>
      </c>
      <c r="C2740" s="1" t="s">
        <v>34</v>
      </c>
      <c r="D2740" s="107" t="s">
        <v>1134</v>
      </c>
      <c r="E2740" s="1" t="s">
        <v>2775</v>
      </c>
      <c r="F2740" s="1" t="s">
        <v>32</v>
      </c>
      <c r="G2740" s="3">
        <v>30000</v>
      </c>
      <c r="H2740" s="58">
        <v>0</v>
      </c>
      <c r="I2740" s="3">
        <v>25</v>
      </c>
      <c r="J2740" s="3">
        <f t="shared" si="545"/>
        <v>861</v>
      </c>
      <c r="K2740" s="55">
        <f t="shared" si="546"/>
        <v>2130</v>
      </c>
      <c r="L2740" s="55">
        <f t="shared" si="547"/>
        <v>345</v>
      </c>
      <c r="M2740" s="3">
        <f t="shared" si="548"/>
        <v>912</v>
      </c>
      <c r="N2740" s="55">
        <f t="shared" si="549"/>
        <v>2127</v>
      </c>
      <c r="O2740" s="5">
        <v>0</v>
      </c>
      <c r="P2740" s="3">
        <f t="shared" si="550"/>
        <v>6375</v>
      </c>
      <c r="Q2740" s="3">
        <f t="shared" si="551"/>
        <v>1798</v>
      </c>
      <c r="R2740" s="3">
        <f t="shared" si="552"/>
        <v>4602</v>
      </c>
      <c r="S2740" s="57">
        <f t="shared" si="553"/>
        <v>28202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68" s="2" customFormat="1" ht="15" customHeight="1" x14ac:dyDescent="0.25">
      <c r="A2741" s="163">
        <v>1677</v>
      </c>
      <c r="B2741" s="2" t="s">
        <v>2865</v>
      </c>
      <c r="C2741" s="1" t="s">
        <v>30</v>
      </c>
      <c r="D2741" s="107" t="s">
        <v>1134</v>
      </c>
      <c r="E2741" s="1" t="s">
        <v>2775</v>
      </c>
      <c r="F2741" s="1" t="s">
        <v>32</v>
      </c>
      <c r="G2741" s="3">
        <v>30000</v>
      </c>
      <c r="H2741" s="58">
        <v>0</v>
      </c>
      <c r="I2741" s="3">
        <v>25</v>
      </c>
      <c r="J2741" s="3">
        <f t="shared" si="545"/>
        <v>861</v>
      </c>
      <c r="K2741" s="55">
        <f t="shared" si="546"/>
        <v>2130</v>
      </c>
      <c r="L2741" s="55">
        <f t="shared" si="547"/>
        <v>345</v>
      </c>
      <c r="M2741" s="3">
        <f t="shared" si="548"/>
        <v>912</v>
      </c>
      <c r="N2741" s="55">
        <f t="shared" si="549"/>
        <v>2127</v>
      </c>
      <c r="O2741" s="5">
        <v>0</v>
      </c>
      <c r="P2741" s="3">
        <f t="shared" si="550"/>
        <v>6375</v>
      </c>
      <c r="Q2741" s="3">
        <f t="shared" si="551"/>
        <v>1798</v>
      </c>
      <c r="R2741" s="3">
        <f t="shared" si="552"/>
        <v>4602</v>
      </c>
      <c r="S2741" s="57">
        <f t="shared" si="553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68" s="2" customFormat="1" ht="15" customHeight="1" x14ac:dyDescent="0.25">
      <c r="A2742" s="163">
        <v>1678</v>
      </c>
      <c r="B2742" s="2" t="s">
        <v>2866</v>
      </c>
      <c r="C2742" s="1" t="s">
        <v>34</v>
      </c>
      <c r="D2742" s="107" t="s">
        <v>1134</v>
      </c>
      <c r="E2742" s="1" t="s">
        <v>2775</v>
      </c>
      <c r="F2742" s="1" t="s">
        <v>32</v>
      </c>
      <c r="G2742" s="3">
        <v>30000</v>
      </c>
      <c r="H2742" s="58">
        <v>0</v>
      </c>
      <c r="I2742" s="3">
        <v>25</v>
      </c>
      <c r="J2742" s="3">
        <f t="shared" si="545"/>
        <v>861</v>
      </c>
      <c r="K2742" s="55">
        <f t="shared" si="546"/>
        <v>2130</v>
      </c>
      <c r="L2742" s="55">
        <f t="shared" si="547"/>
        <v>345</v>
      </c>
      <c r="M2742" s="3">
        <f t="shared" si="548"/>
        <v>912</v>
      </c>
      <c r="N2742" s="55">
        <f t="shared" si="549"/>
        <v>2127</v>
      </c>
      <c r="O2742" s="5">
        <v>1350.12</v>
      </c>
      <c r="P2742" s="3">
        <f t="shared" si="550"/>
        <v>6375</v>
      </c>
      <c r="Q2742" s="3">
        <f t="shared" si="551"/>
        <v>3148.12</v>
      </c>
      <c r="R2742" s="3">
        <f t="shared" si="552"/>
        <v>4602</v>
      </c>
      <c r="S2742" s="57">
        <f t="shared" si="553"/>
        <v>26851.88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68" s="2" customFormat="1" ht="15" customHeight="1" x14ac:dyDescent="0.25">
      <c r="A2743" s="163">
        <v>1679</v>
      </c>
      <c r="B2743" s="2" t="s">
        <v>2867</v>
      </c>
      <c r="C2743" s="1" t="s">
        <v>34</v>
      </c>
      <c r="D2743" s="107" t="s">
        <v>1134</v>
      </c>
      <c r="E2743" s="1" t="s">
        <v>2775</v>
      </c>
      <c r="F2743" s="1" t="s">
        <v>32</v>
      </c>
      <c r="G2743" s="3">
        <v>30000</v>
      </c>
      <c r="H2743" s="58">
        <v>0</v>
      </c>
      <c r="I2743" s="3">
        <v>25</v>
      </c>
      <c r="J2743" s="3">
        <f t="shared" si="545"/>
        <v>861</v>
      </c>
      <c r="K2743" s="55">
        <f t="shared" si="546"/>
        <v>2130</v>
      </c>
      <c r="L2743" s="55">
        <f t="shared" si="547"/>
        <v>345</v>
      </c>
      <c r="M2743" s="3">
        <f t="shared" si="548"/>
        <v>912</v>
      </c>
      <c r="N2743" s="55">
        <f t="shared" si="549"/>
        <v>2127</v>
      </c>
      <c r="O2743" s="5">
        <v>0</v>
      </c>
      <c r="P2743" s="3">
        <f t="shared" si="550"/>
        <v>6375</v>
      </c>
      <c r="Q2743" s="3">
        <f t="shared" si="551"/>
        <v>1798</v>
      </c>
      <c r="R2743" s="3">
        <f t="shared" si="552"/>
        <v>4602</v>
      </c>
      <c r="S2743" s="57">
        <f t="shared" si="553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68" s="2" customFormat="1" ht="15" customHeight="1" x14ac:dyDescent="0.25">
      <c r="A2744" s="163">
        <v>1680</v>
      </c>
      <c r="B2744" s="2" t="s">
        <v>2868</v>
      </c>
      <c r="C2744" s="1" t="s">
        <v>34</v>
      </c>
      <c r="D2744" s="107" t="s">
        <v>1134</v>
      </c>
      <c r="E2744" s="1" t="s">
        <v>2775</v>
      </c>
      <c r="F2744" s="1" t="s">
        <v>32</v>
      </c>
      <c r="G2744" s="3">
        <v>30000</v>
      </c>
      <c r="H2744" s="58">
        <v>0</v>
      </c>
      <c r="I2744" s="3">
        <v>25</v>
      </c>
      <c r="J2744" s="3">
        <f>+G2744*2.87%</f>
        <v>861</v>
      </c>
      <c r="K2744" s="55">
        <f>+G2744*7.1%</f>
        <v>2130</v>
      </c>
      <c r="L2744" s="55">
        <f t="shared" si="547"/>
        <v>345</v>
      </c>
      <c r="M2744" s="3">
        <f t="shared" si="548"/>
        <v>912</v>
      </c>
      <c r="N2744" s="55">
        <f>+G2744*7.09%</f>
        <v>2127</v>
      </c>
      <c r="O2744" s="5">
        <v>0</v>
      </c>
      <c r="P2744" s="3">
        <f t="shared" si="550"/>
        <v>6375</v>
      </c>
      <c r="Q2744" s="3">
        <f>H2744+I2744+J2744+M2744+O2744</f>
        <v>1798</v>
      </c>
      <c r="R2744" s="3">
        <f>+K2744+L2744+N2744</f>
        <v>4602</v>
      </c>
      <c r="S2744" s="57">
        <f>+G2744-Q2744</f>
        <v>28202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68" s="2" customFormat="1" ht="15" customHeight="1" x14ac:dyDescent="0.25">
      <c r="A2745" s="163">
        <v>1681</v>
      </c>
      <c r="B2745" s="2" t="s">
        <v>2869</v>
      </c>
      <c r="C2745" s="1" t="s">
        <v>34</v>
      </c>
      <c r="D2745" s="107" t="s">
        <v>1134</v>
      </c>
      <c r="E2745" s="1" t="s">
        <v>2775</v>
      </c>
      <c r="F2745" s="1" t="s">
        <v>32</v>
      </c>
      <c r="G2745" s="3">
        <v>30000</v>
      </c>
      <c r="H2745" s="58">
        <v>0</v>
      </c>
      <c r="I2745" s="3">
        <v>25</v>
      </c>
      <c r="J2745" s="3">
        <f t="shared" ref="J2745:J2808" si="554">+G2745*2.87%</f>
        <v>861</v>
      </c>
      <c r="K2745" s="55">
        <f t="shared" ref="K2745:K2808" si="555">+G2745*7.1%</f>
        <v>2130</v>
      </c>
      <c r="L2745" s="55">
        <f t="shared" si="547"/>
        <v>345</v>
      </c>
      <c r="M2745" s="3">
        <f t="shared" si="548"/>
        <v>912</v>
      </c>
      <c r="N2745" s="55">
        <f t="shared" ref="N2745:N2808" si="556">+G2745*7.09%</f>
        <v>2127</v>
      </c>
      <c r="O2745" s="5">
        <v>1350.12</v>
      </c>
      <c r="P2745" s="3">
        <f t="shared" si="550"/>
        <v>6375</v>
      </c>
      <c r="Q2745" s="3">
        <f t="shared" ref="Q2745:Q2808" si="557">H2745+I2745+J2745+M2745+O2745</f>
        <v>3148.12</v>
      </c>
      <c r="R2745" s="3">
        <f t="shared" ref="R2745:R2808" si="558">+K2745+L2745+N2745</f>
        <v>4602</v>
      </c>
      <c r="S2745" s="57">
        <f t="shared" ref="S2745:S2808" si="559">+G2745-Q2745</f>
        <v>26851.88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68" s="2" customFormat="1" ht="15" customHeight="1" x14ac:dyDescent="0.25">
      <c r="A2746" s="163">
        <v>1682</v>
      </c>
      <c r="B2746" s="2" t="s">
        <v>2870</v>
      </c>
      <c r="C2746" s="1" t="s">
        <v>34</v>
      </c>
      <c r="D2746" s="107" t="s">
        <v>1134</v>
      </c>
      <c r="E2746" s="1" t="s">
        <v>2775</v>
      </c>
      <c r="F2746" s="1" t="s">
        <v>32</v>
      </c>
      <c r="G2746" s="3">
        <v>30000</v>
      </c>
      <c r="H2746" s="58">
        <v>0</v>
      </c>
      <c r="I2746" s="3">
        <v>25</v>
      </c>
      <c r="J2746" s="3">
        <f t="shared" si="554"/>
        <v>861</v>
      </c>
      <c r="K2746" s="55">
        <f t="shared" si="555"/>
        <v>2130</v>
      </c>
      <c r="L2746" s="55">
        <f t="shared" si="547"/>
        <v>345</v>
      </c>
      <c r="M2746" s="3">
        <f t="shared" si="548"/>
        <v>912</v>
      </c>
      <c r="N2746" s="55">
        <f t="shared" si="556"/>
        <v>2127</v>
      </c>
      <c r="O2746" s="5">
        <v>1350.12</v>
      </c>
      <c r="P2746" s="3">
        <f t="shared" si="550"/>
        <v>6375</v>
      </c>
      <c r="Q2746" s="3">
        <f t="shared" si="557"/>
        <v>3148.12</v>
      </c>
      <c r="R2746" s="3">
        <f t="shared" si="558"/>
        <v>4602</v>
      </c>
      <c r="S2746" s="57">
        <f t="shared" si="559"/>
        <v>26851.88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68" s="2" customFormat="1" ht="15" customHeight="1" x14ac:dyDescent="0.25">
      <c r="A2747" s="163">
        <v>1683</v>
      </c>
      <c r="B2747" s="2" t="s">
        <v>2871</v>
      </c>
      <c r="C2747" s="1" t="s">
        <v>34</v>
      </c>
      <c r="D2747" s="107" t="s">
        <v>1134</v>
      </c>
      <c r="E2747" s="1" t="s">
        <v>2775</v>
      </c>
      <c r="F2747" s="1" t="s">
        <v>32</v>
      </c>
      <c r="G2747" s="3">
        <v>30000</v>
      </c>
      <c r="H2747" s="58">
        <v>0</v>
      </c>
      <c r="I2747" s="3">
        <v>25</v>
      </c>
      <c r="J2747" s="3">
        <f t="shared" si="554"/>
        <v>861</v>
      </c>
      <c r="K2747" s="55">
        <f t="shared" si="555"/>
        <v>2130</v>
      </c>
      <c r="L2747" s="55">
        <f t="shared" si="547"/>
        <v>345</v>
      </c>
      <c r="M2747" s="3">
        <f t="shared" si="548"/>
        <v>912</v>
      </c>
      <c r="N2747" s="55">
        <f t="shared" si="556"/>
        <v>2127</v>
      </c>
      <c r="O2747" s="5">
        <v>0</v>
      </c>
      <c r="P2747" s="3">
        <f t="shared" si="550"/>
        <v>6375</v>
      </c>
      <c r="Q2747" s="3">
        <f t="shared" si="557"/>
        <v>1798</v>
      </c>
      <c r="R2747" s="3">
        <f t="shared" si="558"/>
        <v>4602</v>
      </c>
      <c r="S2747" s="57">
        <f t="shared" si="559"/>
        <v>28202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68" s="2" customFormat="1" ht="15" customHeight="1" x14ac:dyDescent="0.25">
      <c r="A2748" s="163">
        <v>1684</v>
      </c>
      <c r="B2748" s="2" t="s">
        <v>2872</v>
      </c>
      <c r="C2748" s="1" t="s">
        <v>34</v>
      </c>
      <c r="D2748" s="107" t="s">
        <v>1134</v>
      </c>
      <c r="E2748" s="1" t="s">
        <v>2775</v>
      </c>
      <c r="F2748" s="1" t="s">
        <v>32</v>
      </c>
      <c r="G2748" s="3">
        <v>30000</v>
      </c>
      <c r="H2748" s="58">
        <v>0</v>
      </c>
      <c r="I2748" s="3">
        <v>25</v>
      </c>
      <c r="J2748" s="3">
        <f t="shared" si="554"/>
        <v>861</v>
      </c>
      <c r="K2748" s="55">
        <f t="shared" si="555"/>
        <v>2130</v>
      </c>
      <c r="L2748" s="55">
        <f t="shared" si="547"/>
        <v>345</v>
      </c>
      <c r="M2748" s="3">
        <f t="shared" si="548"/>
        <v>912</v>
      </c>
      <c r="N2748" s="55">
        <f t="shared" si="556"/>
        <v>2127</v>
      </c>
      <c r="O2748" s="5">
        <v>0</v>
      </c>
      <c r="P2748" s="3">
        <f t="shared" si="550"/>
        <v>6375</v>
      </c>
      <c r="Q2748" s="3">
        <f t="shared" si="557"/>
        <v>1798</v>
      </c>
      <c r="R2748" s="3">
        <f t="shared" si="558"/>
        <v>4602</v>
      </c>
      <c r="S2748" s="57">
        <f t="shared" si="559"/>
        <v>28202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68" s="2" customFormat="1" ht="15" customHeight="1" x14ac:dyDescent="0.25">
      <c r="A2749" s="163">
        <v>1685</v>
      </c>
      <c r="B2749" s="2" t="s">
        <v>2873</v>
      </c>
      <c r="C2749" s="1" t="s">
        <v>34</v>
      </c>
      <c r="D2749" s="107" t="s">
        <v>1134</v>
      </c>
      <c r="E2749" s="1" t="s">
        <v>2775</v>
      </c>
      <c r="F2749" s="1" t="s">
        <v>32</v>
      </c>
      <c r="G2749" s="3">
        <v>30000</v>
      </c>
      <c r="H2749" s="58">
        <v>0</v>
      </c>
      <c r="I2749" s="3">
        <v>25</v>
      </c>
      <c r="J2749" s="3">
        <f t="shared" si="554"/>
        <v>861</v>
      </c>
      <c r="K2749" s="55">
        <f t="shared" si="555"/>
        <v>2130</v>
      </c>
      <c r="L2749" s="55">
        <f t="shared" si="547"/>
        <v>345</v>
      </c>
      <c r="M2749" s="3">
        <f t="shared" si="548"/>
        <v>912</v>
      </c>
      <c r="N2749" s="55">
        <f t="shared" si="556"/>
        <v>2127</v>
      </c>
      <c r="O2749" s="5">
        <v>0</v>
      </c>
      <c r="P2749" s="3">
        <f t="shared" si="550"/>
        <v>6375</v>
      </c>
      <c r="Q2749" s="3">
        <f t="shared" si="557"/>
        <v>1798</v>
      </c>
      <c r="R2749" s="3">
        <f t="shared" si="558"/>
        <v>4602</v>
      </c>
      <c r="S2749" s="57">
        <f t="shared" si="559"/>
        <v>28202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68" s="2" customFormat="1" ht="15" customHeight="1" x14ac:dyDescent="0.25">
      <c r="A2750" s="163">
        <v>1686</v>
      </c>
      <c r="B2750" s="2" t="s">
        <v>2874</v>
      </c>
      <c r="C2750" s="1" t="s">
        <v>34</v>
      </c>
      <c r="D2750" s="107" t="s">
        <v>1134</v>
      </c>
      <c r="E2750" s="1" t="s">
        <v>2775</v>
      </c>
      <c r="F2750" s="1" t="s">
        <v>32</v>
      </c>
      <c r="G2750" s="3">
        <v>30000</v>
      </c>
      <c r="H2750" s="58">
        <v>0</v>
      </c>
      <c r="I2750" s="3">
        <v>25</v>
      </c>
      <c r="J2750" s="3">
        <f t="shared" si="554"/>
        <v>861</v>
      </c>
      <c r="K2750" s="55">
        <f t="shared" si="555"/>
        <v>2130</v>
      </c>
      <c r="L2750" s="55">
        <f t="shared" si="547"/>
        <v>345</v>
      </c>
      <c r="M2750" s="3">
        <f t="shared" si="548"/>
        <v>912</v>
      </c>
      <c r="N2750" s="55">
        <f t="shared" si="556"/>
        <v>2127</v>
      </c>
      <c r="O2750" s="5">
        <v>0</v>
      </c>
      <c r="P2750" s="3">
        <f t="shared" si="550"/>
        <v>6375</v>
      </c>
      <c r="Q2750" s="3">
        <f t="shared" si="557"/>
        <v>1798</v>
      </c>
      <c r="R2750" s="3">
        <f t="shared" si="558"/>
        <v>4602</v>
      </c>
      <c r="S2750" s="57">
        <f t="shared" si="559"/>
        <v>28202</v>
      </c>
      <c r="T2750" s="1">
        <v>111</v>
      </c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</row>
    <row r="2751" spans="1:168" s="2" customFormat="1" ht="15" customHeight="1" x14ac:dyDescent="0.25">
      <c r="A2751" s="163">
        <v>1687</v>
      </c>
      <c r="B2751" s="2" t="s">
        <v>2875</v>
      </c>
      <c r="C2751" s="1" t="s">
        <v>34</v>
      </c>
      <c r="D2751" s="107" t="s">
        <v>1134</v>
      </c>
      <c r="E2751" s="1" t="s">
        <v>2775</v>
      </c>
      <c r="F2751" s="1" t="s">
        <v>32</v>
      </c>
      <c r="G2751" s="3">
        <v>30000</v>
      </c>
      <c r="H2751" s="58">
        <v>0</v>
      </c>
      <c r="I2751" s="3">
        <v>25</v>
      </c>
      <c r="J2751" s="3">
        <f t="shared" si="554"/>
        <v>861</v>
      </c>
      <c r="K2751" s="55">
        <f t="shared" si="555"/>
        <v>2130</v>
      </c>
      <c r="L2751" s="55">
        <f t="shared" si="547"/>
        <v>345</v>
      </c>
      <c r="M2751" s="3">
        <f t="shared" si="548"/>
        <v>912</v>
      </c>
      <c r="N2751" s="55">
        <f t="shared" si="556"/>
        <v>2127</v>
      </c>
      <c r="O2751" s="5">
        <v>0</v>
      </c>
      <c r="P2751" s="3">
        <f t="shared" si="550"/>
        <v>6375</v>
      </c>
      <c r="Q2751" s="3">
        <f t="shared" si="557"/>
        <v>1798</v>
      </c>
      <c r="R2751" s="3">
        <f t="shared" si="558"/>
        <v>4602</v>
      </c>
      <c r="S2751" s="57">
        <f t="shared" si="559"/>
        <v>28202</v>
      </c>
      <c r="T2751" s="1">
        <v>111</v>
      </c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</row>
    <row r="2752" spans="1:168" s="2" customFormat="1" ht="15" customHeight="1" x14ac:dyDescent="0.25">
      <c r="A2752" s="163">
        <v>1688</v>
      </c>
      <c r="B2752" s="2" t="s">
        <v>2876</v>
      </c>
      <c r="C2752" s="1" t="s">
        <v>34</v>
      </c>
      <c r="D2752" s="107" t="s">
        <v>1134</v>
      </c>
      <c r="E2752" s="1" t="s">
        <v>2775</v>
      </c>
      <c r="F2752" s="1" t="s">
        <v>32</v>
      </c>
      <c r="G2752" s="3">
        <v>30000</v>
      </c>
      <c r="H2752" s="58">
        <v>0</v>
      </c>
      <c r="I2752" s="3">
        <v>25</v>
      </c>
      <c r="J2752" s="3">
        <f t="shared" si="554"/>
        <v>861</v>
      </c>
      <c r="K2752" s="55">
        <f t="shared" si="555"/>
        <v>2130</v>
      </c>
      <c r="L2752" s="55">
        <f t="shared" si="547"/>
        <v>345</v>
      </c>
      <c r="M2752" s="3">
        <f t="shared" si="548"/>
        <v>912</v>
      </c>
      <c r="N2752" s="55">
        <f t="shared" si="556"/>
        <v>2127</v>
      </c>
      <c r="O2752" s="5">
        <v>1350.12</v>
      </c>
      <c r="P2752" s="3">
        <f t="shared" si="550"/>
        <v>6375</v>
      </c>
      <c r="Q2752" s="3">
        <f t="shared" si="557"/>
        <v>3148.12</v>
      </c>
      <c r="R2752" s="3">
        <f t="shared" si="558"/>
        <v>4602</v>
      </c>
      <c r="S2752" s="57">
        <f t="shared" si="559"/>
        <v>26851.88</v>
      </c>
      <c r="T2752" s="1">
        <v>111</v>
      </c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</row>
    <row r="2753" spans="1:168" s="2" customFormat="1" ht="15" customHeight="1" x14ac:dyDescent="0.25">
      <c r="A2753" s="163">
        <v>1689</v>
      </c>
      <c r="B2753" s="2" t="s">
        <v>2877</v>
      </c>
      <c r="C2753" s="1" t="s">
        <v>34</v>
      </c>
      <c r="D2753" s="107" t="s">
        <v>1134</v>
      </c>
      <c r="E2753" s="1" t="s">
        <v>2775</v>
      </c>
      <c r="F2753" s="1" t="s">
        <v>32</v>
      </c>
      <c r="G2753" s="3">
        <v>30000</v>
      </c>
      <c r="H2753" s="58">
        <v>0</v>
      </c>
      <c r="I2753" s="3">
        <v>25</v>
      </c>
      <c r="J2753" s="3">
        <f t="shared" si="554"/>
        <v>861</v>
      </c>
      <c r="K2753" s="55">
        <f t="shared" si="555"/>
        <v>2130</v>
      </c>
      <c r="L2753" s="55">
        <f t="shared" si="547"/>
        <v>345</v>
      </c>
      <c r="M2753" s="3">
        <f t="shared" si="548"/>
        <v>912</v>
      </c>
      <c r="N2753" s="55">
        <f t="shared" si="556"/>
        <v>2127</v>
      </c>
      <c r="O2753" s="5">
        <v>0</v>
      </c>
      <c r="P2753" s="3">
        <f t="shared" si="550"/>
        <v>6375</v>
      </c>
      <c r="Q2753" s="3">
        <f t="shared" si="557"/>
        <v>1798</v>
      </c>
      <c r="R2753" s="3">
        <f t="shared" si="558"/>
        <v>4602</v>
      </c>
      <c r="S2753" s="57">
        <f t="shared" si="559"/>
        <v>28202</v>
      </c>
      <c r="T2753" s="1">
        <v>111</v>
      </c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</row>
    <row r="2754" spans="1:168" s="2" customFormat="1" ht="15" customHeight="1" x14ac:dyDescent="0.25">
      <c r="A2754" s="163">
        <v>1690</v>
      </c>
      <c r="B2754" s="2" t="s">
        <v>2878</v>
      </c>
      <c r="C2754" s="1" t="s">
        <v>34</v>
      </c>
      <c r="D2754" s="107" t="s">
        <v>1134</v>
      </c>
      <c r="E2754" s="1" t="s">
        <v>2775</v>
      </c>
      <c r="F2754" s="1" t="s">
        <v>32</v>
      </c>
      <c r="G2754" s="3">
        <v>30000</v>
      </c>
      <c r="H2754" s="58">
        <v>0</v>
      </c>
      <c r="I2754" s="3">
        <v>25</v>
      </c>
      <c r="J2754" s="3">
        <f t="shared" si="554"/>
        <v>861</v>
      </c>
      <c r="K2754" s="55">
        <f t="shared" si="555"/>
        <v>2130</v>
      </c>
      <c r="L2754" s="55">
        <f t="shared" si="547"/>
        <v>345</v>
      </c>
      <c r="M2754" s="3">
        <f t="shared" si="548"/>
        <v>912</v>
      </c>
      <c r="N2754" s="55">
        <f t="shared" si="556"/>
        <v>2127</v>
      </c>
      <c r="O2754" s="5">
        <v>0</v>
      </c>
      <c r="P2754" s="3">
        <f t="shared" si="550"/>
        <v>6375</v>
      </c>
      <c r="Q2754" s="3">
        <f t="shared" si="557"/>
        <v>1798</v>
      </c>
      <c r="R2754" s="3">
        <f t="shared" si="558"/>
        <v>4602</v>
      </c>
      <c r="S2754" s="57">
        <f t="shared" si="559"/>
        <v>28202</v>
      </c>
      <c r="T2754" s="1">
        <v>111</v>
      </c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</row>
    <row r="2755" spans="1:168" s="2" customFormat="1" ht="15" customHeight="1" x14ac:dyDescent="0.25">
      <c r="A2755" s="163">
        <v>1691</v>
      </c>
      <c r="B2755" s="2" t="s">
        <v>2879</v>
      </c>
      <c r="C2755" s="1" t="s">
        <v>34</v>
      </c>
      <c r="D2755" s="107" t="s">
        <v>1134</v>
      </c>
      <c r="E2755" s="1" t="s">
        <v>2775</v>
      </c>
      <c r="F2755" s="1" t="s">
        <v>32</v>
      </c>
      <c r="G2755" s="3">
        <v>30000</v>
      </c>
      <c r="H2755" s="58">
        <v>0</v>
      </c>
      <c r="I2755" s="3">
        <v>25</v>
      </c>
      <c r="J2755" s="3">
        <f t="shared" si="554"/>
        <v>861</v>
      </c>
      <c r="K2755" s="55">
        <f t="shared" si="555"/>
        <v>2130</v>
      </c>
      <c r="L2755" s="55">
        <f t="shared" si="547"/>
        <v>345</v>
      </c>
      <c r="M2755" s="3">
        <f t="shared" si="548"/>
        <v>912</v>
      </c>
      <c r="N2755" s="55">
        <f t="shared" si="556"/>
        <v>2127</v>
      </c>
      <c r="O2755" s="5">
        <v>0</v>
      </c>
      <c r="P2755" s="3">
        <f t="shared" si="550"/>
        <v>6375</v>
      </c>
      <c r="Q2755" s="3">
        <f t="shared" si="557"/>
        <v>1798</v>
      </c>
      <c r="R2755" s="3">
        <f t="shared" si="558"/>
        <v>4602</v>
      </c>
      <c r="S2755" s="57">
        <f t="shared" si="559"/>
        <v>28202</v>
      </c>
      <c r="T2755" s="1">
        <v>111</v>
      </c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</row>
    <row r="2756" spans="1:168" s="2" customFormat="1" ht="15" customHeight="1" x14ac:dyDescent="0.25">
      <c r="A2756" s="163">
        <v>1692</v>
      </c>
      <c r="B2756" s="2" t="s">
        <v>2880</v>
      </c>
      <c r="C2756" s="1" t="s">
        <v>34</v>
      </c>
      <c r="D2756" s="107" t="s">
        <v>1134</v>
      </c>
      <c r="E2756" s="1" t="s">
        <v>2775</v>
      </c>
      <c r="F2756" s="1" t="s">
        <v>32</v>
      </c>
      <c r="G2756" s="3">
        <v>30000</v>
      </c>
      <c r="H2756" s="58">
        <v>0</v>
      </c>
      <c r="I2756" s="3">
        <v>25</v>
      </c>
      <c r="J2756" s="3">
        <f t="shared" si="554"/>
        <v>861</v>
      </c>
      <c r="K2756" s="55">
        <f t="shared" si="555"/>
        <v>2130</v>
      </c>
      <c r="L2756" s="55">
        <f t="shared" si="547"/>
        <v>345</v>
      </c>
      <c r="M2756" s="3">
        <f t="shared" si="548"/>
        <v>912</v>
      </c>
      <c r="N2756" s="55">
        <f t="shared" si="556"/>
        <v>2127</v>
      </c>
      <c r="O2756" s="5">
        <v>0</v>
      </c>
      <c r="P2756" s="3">
        <f t="shared" si="550"/>
        <v>6375</v>
      </c>
      <c r="Q2756" s="3">
        <f t="shared" si="557"/>
        <v>1798</v>
      </c>
      <c r="R2756" s="3">
        <f t="shared" si="558"/>
        <v>4602</v>
      </c>
      <c r="S2756" s="57">
        <f t="shared" si="559"/>
        <v>28202</v>
      </c>
      <c r="T2756" s="1">
        <v>111</v>
      </c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</row>
    <row r="2757" spans="1:168" s="2" customFormat="1" ht="15" customHeight="1" x14ac:dyDescent="0.25">
      <c r="A2757" s="163">
        <v>1693</v>
      </c>
      <c r="B2757" s="2" t="s">
        <v>2881</v>
      </c>
      <c r="C2757" s="1" t="s">
        <v>34</v>
      </c>
      <c r="D2757" s="107" t="s">
        <v>1134</v>
      </c>
      <c r="E2757" s="1" t="s">
        <v>2775</v>
      </c>
      <c r="F2757" s="1" t="s">
        <v>32</v>
      </c>
      <c r="G2757" s="3">
        <v>30000</v>
      </c>
      <c r="H2757" s="58">
        <v>0</v>
      </c>
      <c r="I2757" s="3">
        <v>25</v>
      </c>
      <c r="J2757" s="3">
        <f t="shared" si="554"/>
        <v>861</v>
      </c>
      <c r="K2757" s="55">
        <f t="shared" si="555"/>
        <v>2130</v>
      </c>
      <c r="L2757" s="55">
        <f t="shared" si="547"/>
        <v>345</v>
      </c>
      <c r="M2757" s="3">
        <f t="shared" si="548"/>
        <v>912</v>
      </c>
      <c r="N2757" s="55">
        <f t="shared" si="556"/>
        <v>2127</v>
      </c>
      <c r="O2757" s="5">
        <v>1350.12</v>
      </c>
      <c r="P2757" s="3">
        <f t="shared" si="550"/>
        <v>6375</v>
      </c>
      <c r="Q2757" s="3">
        <f t="shared" si="557"/>
        <v>3148.12</v>
      </c>
      <c r="R2757" s="3">
        <f t="shared" si="558"/>
        <v>4602</v>
      </c>
      <c r="S2757" s="57">
        <f t="shared" si="559"/>
        <v>26851.88</v>
      </c>
      <c r="T2757" s="1">
        <v>111</v>
      </c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</row>
    <row r="2758" spans="1:168" s="2" customFormat="1" ht="15" customHeight="1" x14ac:dyDescent="0.25">
      <c r="A2758" s="163">
        <v>1694</v>
      </c>
      <c r="B2758" s="2" t="s">
        <v>2882</v>
      </c>
      <c r="C2758" s="1" t="s">
        <v>34</v>
      </c>
      <c r="D2758" s="107" t="s">
        <v>1134</v>
      </c>
      <c r="E2758" s="1" t="s">
        <v>2775</v>
      </c>
      <c r="F2758" s="1" t="s">
        <v>32</v>
      </c>
      <c r="G2758" s="3">
        <v>30000</v>
      </c>
      <c r="H2758" s="58">
        <v>0</v>
      </c>
      <c r="I2758" s="3">
        <v>25</v>
      </c>
      <c r="J2758" s="3">
        <f t="shared" si="554"/>
        <v>861</v>
      </c>
      <c r="K2758" s="55">
        <f t="shared" si="555"/>
        <v>2130</v>
      </c>
      <c r="L2758" s="55">
        <f t="shared" si="547"/>
        <v>345</v>
      </c>
      <c r="M2758" s="3">
        <f t="shared" si="548"/>
        <v>912</v>
      </c>
      <c r="N2758" s="55">
        <f t="shared" si="556"/>
        <v>2127</v>
      </c>
      <c r="O2758" s="5">
        <v>0</v>
      </c>
      <c r="P2758" s="3">
        <f t="shared" si="550"/>
        <v>6375</v>
      </c>
      <c r="Q2758" s="3">
        <f t="shared" si="557"/>
        <v>1798</v>
      </c>
      <c r="R2758" s="3">
        <f t="shared" si="558"/>
        <v>4602</v>
      </c>
      <c r="S2758" s="57">
        <f t="shared" si="559"/>
        <v>28202</v>
      </c>
      <c r="T2758" s="1">
        <v>111</v>
      </c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</row>
    <row r="2759" spans="1:168" s="2" customFormat="1" ht="15" customHeight="1" x14ac:dyDescent="0.25">
      <c r="A2759" s="163">
        <v>1695</v>
      </c>
      <c r="B2759" s="2" t="s">
        <v>2883</v>
      </c>
      <c r="C2759" s="1" t="s">
        <v>34</v>
      </c>
      <c r="D2759" s="107" t="s">
        <v>1134</v>
      </c>
      <c r="E2759" s="1" t="s">
        <v>2775</v>
      </c>
      <c r="F2759" s="1" t="s">
        <v>32</v>
      </c>
      <c r="G2759" s="3">
        <v>30000</v>
      </c>
      <c r="H2759" s="58">
        <v>0</v>
      </c>
      <c r="I2759" s="3">
        <v>25</v>
      </c>
      <c r="J2759" s="3">
        <f t="shared" si="554"/>
        <v>861</v>
      </c>
      <c r="K2759" s="55">
        <f t="shared" si="555"/>
        <v>2130</v>
      </c>
      <c r="L2759" s="55">
        <f t="shared" si="547"/>
        <v>345</v>
      </c>
      <c r="M2759" s="3">
        <f t="shared" si="548"/>
        <v>912</v>
      </c>
      <c r="N2759" s="55">
        <f t="shared" si="556"/>
        <v>2127</v>
      </c>
      <c r="O2759" s="5">
        <v>0</v>
      </c>
      <c r="P2759" s="3">
        <f t="shared" si="550"/>
        <v>6375</v>
      </c>
      <c r="Q2759" s="3">
        <f t="shared" si="557"/>
        <v>1798</v>
      </c>
      <c r="R2759" s="3">
        <f t="shared" si="558"/>
        <v>4602</v>
      </c>
      <c r="S2759" s="57">
        <f t="shared" si="559"/>
        <v>28202</v>
      </c>
      <c r="T2759" s="1">
        <v>111</v>
      </c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</row>
    <row r="2760" spans="1:168" s="2" customFormat="1" ht="15" customHeight="1" x14ac:dyDescent="0.25">
      <c r="A2760" s="163">
        <v>1696</v>
      </c>
      <c r="B2760" s="2" t="s">
        <v>2884</v>
      </c>
      <c r="C2760" s="1" t="s">
        <v>34</v>
      </c>
      <c r="D2760" s="107" t="s">
        <v>1134</v>
      </c>
      <c r="E2760" s="1" t="s">
        <v>2775</v>
      </c>
      <c r="F2760" s="1" t="s">
        <v>32</v>
      </c>
      <c r="G2760" s="3">
        <v>30000</v>
      </c>
      <c r="H2760" s="58">
        <v>0</v>
      </c>
      <c r="I2760" s="3">
        <v>25</v>
      </c>
      <c r="J2760" s="3">
        <f t="shared" si="554"/>
        <v>861</v>
      </c>
      <c r="K2760" s="55">
        <f t="shared" si="555"/>
        <v>2130</v>
      </c>
      <c r="L2760" s="55">
        <f t="shared" si="547"/>
        <v>345</v>
      </c>
      <c r="M2760" s="3">
        <f t="shared" si="548"/>
        <v>912</v>
      </c>
      <c r="N2760" s="55">
        <f t="shared" si="556"/>
        <v>2127</v>
      </c>
      <c r="O2760" s="5">
        <v>0</v>
      </c>
      <c r="P2760" s="3">
        <f t="shared" si="550"/>
        <v>6375</v>
      </c>
      <c r="Q2760" s="3">
        <f t="shared" si="557"/>
        <v>1798</v>
      </c>
      <c r="R2760" s="3">
        <f t="shared" si="558"/>
        <v>4602</v>
      </c>
      <c r="S2760" s="57">
        <f t="shared" si="559"/>
        <v>28202</v>
      </c>
      <c r="T2760" s="1">
        <v>111</v>
      </c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</row>
    <row r="2761" spans="1:168" s="2" customFormat="1" ht="15" customHeight="1" x14ac:dyDescent="0.25">
      <c r="A2761" s="163">
        <v>1697</v>
      </c>
      <c r="B2761" s="2" t="s">
        <v>2885</v>
      </c>
      <c r="C2761" s="1" t="s">
        <v>34</v>
      </c>
      <c r="D2761" s="107" t="s">
        <v>1134</v>
      </c>
      <c r="E2761" s="1" t="s">
        <v>2775</v>
      </c>
      <c r="F2761" s="1" t="s">
        <v>32</v>
      </c>
      <c r="G2761" s="3">
        <v>30000</v>
      </c>
      <c r="H2761" s="58">
        <v>0</v>
      </c>
      <c r="I2761" s="3">
        <v>25</v>
      </c>
      <c r="J2761" s="3">
        <f t="shared" si="554"/>
        <v>861</v>
      </c>
      <c r="K2761" s="55">
        <f t="shared" si="555"/>
        <v>2130</v>
      </c>
      <c r="L2761" s="55">
        <f t="shared" si="547"/>
        <v>345</v>
      </c>
      <c r="M2761" s="3">
        <f t="shared" si="548"/>
        <v>912</v>
      </c>
      <c r="N2761" s="55">
        <f t="shared" si="556"/>
        <v>2127</v>
      </c>
      <c r="O2761" s="5">
        <v>1350.12</v>
      </c>
      <c r="P2761" s="3">
        <f t="shared" si="550"/>
        <v>6375</v>
      </c>
      <c r="Q2761" s="3">
        <f t="shared" si="557"/>
        <v>3148.12</v>
      </c>
      <c r="R2761" s="3">
        <f t="shared" si="558"/>
        <v>4602</v>
      </c>
      <c r="S2761" s="57">
        <f t="shared" si="559"/>
        <v>26851.88</v>
      </c>
      <c r="T2761" s="1">
        <v>111</v>
      </c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</row>
    <row r="2762" spans="1:168" s="2" customFormat="1" ht="15" customHeight="1" x14ac:dyDescent="0.25">
      <c r="A2762" s="163">
        <v>1698</v>
      </c>
      <c r="B2762" s="2" t="s">
        <v>2886</v>
      </c>
      <c r="C2762" s="1" t="s">
        <v>34</v>
      </c>
      <c r="D2762" s="107" t="s">
        <v>1134</v>
      </c>
      <c r="E2762" s="1" t="s">
        <v>2775</v>
      </c>
      <c r="F2762" s="1" t="s">
        <v>32</v>
      </c>
      <c r="G2762" s="3">
        <v>30000</v>
      </c>
      <c r="H2762" s="58">
        <v>0</v>
      </c>
      <c r="I2762" s="3">
        <v>25</v>
      </c>
      <c r="J2762" s="3">
        <f t="shared" si="554"/>
        <v>861</v>
      </c>
      <c r="K2762" s="55">
        <f t="shared" si="555"/>
        <v>2130</v>
      </c>
      <c r="L2762" s="55">
        <f t="shared" si="547"/>
        <v>345</v>
      </c>
      <c r="M2762" s="3">
        <f t="shared" si="548"/>
        <v>912</v>
      </c>
      <c r="N2762" s="55">
        <f t="shared" si="556"/>
        <v>2127</v>
      </c>
      <c r="O2762" s="5">
        <v>2700.24</v>
      </c>
      <c r="P2762" s="3">
        <f t="shared" si="550"/>
        <v>6375</v>
      </c>
      <c r="Q2762" s="3">
        <f t="shared" si="557"/>
        <v>4498.24</v>
      </c>
      <c r="R2762" s="3">
        <f t="shared" si="558"/>
        <v>4602</v>
      </c>
      <c r="S2762" s="57">
        <f t="shared" si="559"/>
        <v>25501.760000000002</v>
      </c>
      <c r="T2762" s="1">
        <v>111</v>
      </c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</row>
    <row r="2763" spans="1:168" s="2" customFormat="1" ht="15" customHeight="1" x14ac:dyDescent="0.25">
      <c r="A2763" s="163">
        <v>1699</v>
      </c>
      <c r="B2763" s="2" t="s">
        <v>2887</v>
      </c>
      <c r="C2763" s="1" t="s">
        <v>34</v>
      </c>
      <c r="D2763" s="107" t="s">
        <v>1134</v>
      </c>
      <c r="E2763" s="1" t="s">
        <v>2775</v>
      </c>
      <c r="F2763" s="1" t="s">
        <v>32</v>
      </c>
      <c r="G2763" s="3">
        <v>30000</v>
      </c>
      <c r="H2763" s="58">
        <v>0</v>
      </c>
      <c r="I2763" s="3">
        <v>25</v>
      </c>
      <c r="J2763" s="3">
        <f t="shared" si="554"/>
        <v>861</v>
      </c>
      <c r="K2763" s="55">
        <f t="shared" si="555"/>
        <v>2130</v>
      </c>
      <c r="L2763" s="55">
        <f t="shared" si="547"/>
        <v>345</v>
      </c>
      <c r="M2763" s="3">
        <f t="shared" si="548"/>
        <v>912</v>
      </c>
      <c r="N2763" s="55">
        <f t="shared" si="556"/>
        <v>2127</v>
      </c>
      <c r="O2763" s="5">
        <v>1350.12</v>
      </c>
      <c r="P2763" s="3">
        <f t="shared" si="550"/>
        <v>6375</v>
      </c>
      <c r="Q2763" s="3">
        <f t="shared" si="557"/>
        <v>3148.12</v>
      </c>
      <c r="R2763" s="3">
        <f t="shared" si="558"/>
        <v>4602</v>
      </c>
      <c r="S2763" s="57">
        <f t="shared" si="559"/>
        <v>26851.88</v>
      </c>
      <c r="T2763" s="1">
        <v>111</v>
      </c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</row>
    <row r="2764" spans="1:168" s="2" customFormat="1" ht="15" customHeight="1" x14ac:dyDescent="0.25">
      <c r="A2764" s="163">
        <v>1700</v>
      </c>
      <c r="B2764" s="2" t="s">
        <v>2888</v>
      </c>
      <c r="C2764" s="1" t="s">
        <v>34</v>
      </c>
      <c r="D2764" s="107" t="s">
        <v>1134</v>
      </c>
      <c r="E2764" s="1" t="s">
        <v>2775</v>
      </c>
      <c r="F2764" s="1" t="s">
        <v>32</v>
      </c>
      <c r="G2764" s="3">
        <v>30000</v>
      </c>
      <c r="H2764" s="58">
        <v>0</v>
      </c>
      <c r="I2764" s="3">
        <v>25</v>
      </c>
      <c r="J2764" s="3">
        <f t="shared" si="554"/>
        <v>861</v>
      </c>
      <c r="K2764" s="55">
        <f t="shared" si="555"/>
        <v>2130</v>
      </c>
      <c r="L2764" s="55">
        <f t="shared" si="547"/>
        <v>345</v>
      </c>
      <c r="M2764" s="3">
        <f t="shared" si="548"/>
        <v>912</v>
      </c>
      <c r="N2764" s="55">
        <f t="shared" si="556"/>
        <v>2127</v>
      </c>
      <c r="O2764" s="5">
        <v>2700.24</v>
      </c>
      <c r="P2764" s="3">
        <f t="shared" si="550"/>
        <v>6375</v>
      </c>
      <c r="Q2764" s="3">
        <f t="shared" si="557"/>
        <v>4498.24</v>
      </c>
      <c r="R2764" s="3">
        <f t="shared" si="558"/>
        <v>4602</v>
      </c>
      <c r="S2764" s="57">
        <f t="shared" si="559"/>
        <v>25501.760000000002</v>
      </c>
      <c r="T2764" s="1">
        <v>111</v>
      </c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</row>
    <row r="2765" spans="1:168" s="2" customFormat="1" ht="15" customHeight="1" x14ac:dyDescent="0.25">
      <c r="A2765" s="163">
        <v>1701</v>
      </c>
      <c r="B2765" s="2" t="s">
        <v>2889</v>
      </c>
      <c r="C2765" s="1" t="s">
        <v>34</v>
      </c>
      <c r="D2765" s="107" t="s">
        <v>1134</v>
      </c>
      <c r="E2765" s="1" t="s">
        <v>2775</v>
      </c>
      <c r="F2765" s="1" t="s">
        <v>32</v>
      </c>
      <c r="G2765" s="3">
        <v>30000</v>
      </c>
      <c r="H2765" s="58">
        <v>0</v>
      </c>
      <c r="I2765" s="3">
        <v>25</v>
      </c>
      <c r="J2765" s="3">
        <f t="shared" si="554"/>
        <v>861</v>
      </c>
      <c r="K2765" s="55">
        <f t="shared" si="555"/>
        <v>2130</v>
      </c>
      <c r="L2765" s="55">
        <f t="shared" si="547"/>
        <v>345</v>
      </c>
      <c r="M2765" s="3">
        <f t="shared" si="548"/>
        <v>912</v>
      </c>
      <c r="N2765" s="55">
        <f t="shared" si="556"/>
        <v>2127</v>
      </c>
      <c r="O2765" s="5">
        <v>0</v>
      </c>
      <c r="P2765" s="3">
        <f t="shared" si="550"/>
        <v>6375</v>
      </c>
      <c r="Q2765" s="3">
        <f t="shared" si="557"/>
        <v>1798</v>
      </c>
      <c r="R2765" s="3">
        <f t="shared" si="558"/>
        <v>4602</v>
      </c>
      <c r="S2765" s="57">
        <f t="shared" si="559"/>
        <v>28202</v>
      </c>
      <c r="T2765" s="1">
        <v>111</v>
      </c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</row>
    <row r="2766" spans="1:168" s="2" customFormat="1" ht="15" customHeight="1" x14ac:dyDescent="0.25">
      <c r="A2766" s="163">
        <v>1702</v>
      </c>
      <c r="B2766" s="2" t="s">
        <v>2890</v>
      </c>
      <c r="C2766" s="1" t="s">
        <v>34</v>
      </c>
      <c r="D2766" s="107" t="s">
        <v>1134</v>
      </c>
      <c r="E2766" s="1" t="s">
        <v>2775</v>
      </c>
      <c r="F2766" s="1" t="s">
        <v>32</v>
      </c>
      <c r="G2766" s="3">
        <v>30000</v>
      </c>
      <c r="H2766" s="58">
        <v>0</v>
      </c>
      <c r="I2766" s="3">
        <v>25</v>
      </c>
      <c r="J2766" s="3">
        <f t="shared" si="554"/>
        <v>861</v>
      </c>
      <c r="K2766" s="55">
        <f t="shared" si="555"/>
        <v>2130</v>
      </c>
      <c r="L2766" s="55">
        <f t="shared" si="547"/>
        <v>345</v>
      </c>
      <c r="M2766" s="3">
        <f t="shared" si="548"/>
        <v>912</v>
      </c>
      <c r="N2766" s="55">
        <f t="shared" si="556"/>
        <v>2127</v>
      </c>
      <c r="O2766" s="5">
        <v>0</v>
      </c>
      <c r="P2766" s="3">
        <f t="shared" si="550"/>
        <v>6375</v>
      </c>
      <c r="Q2766" s="3">
        <f t="shared" si="557"/>
        <v>1798</v>
      </c>
      <c r="R2766" s="3">
        <f t="shared" si="558"/>
        <v>4602</v>
      </c>
      <c r="S2766" s="57">
        <f t="shared" si="559"/>
        <v>28202</v>
      </c>
      <c r="T2766" s="1">
        <v>111</v>
      </c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</row>
    <row r="2767" spans="1:168" s="2" customFormat="1" ht="15" customHeight="1" x14ac:dyDescent="0.25">
      <c r="A2767" s="163">
        <v>1703</v>
      </c>
      <c r="B2767" s="2" t="s">
        <v>2891</v>
      </c>
      <c r="C2767" s="1" t="s">
        <v>34</v>
      </c>
      <c r="D2767" s="107" t="s">
        <v>1134</v>
      </c>
      <c r="E2767" s="1" t="s">
        <v>2775</v>
      </c>
      <c r="F2767" s="1" t="s">
        <v>32</v>
      </c>
      <c r="G2767" s="3">
        <v>30000</v>
      </c>
      <c r="H2767" s="58">
        <v>0</v>
      </c>
      <c r="I2767" s="3">
        <v>25</v>
      </c>
      <c r="J2767" s="3">
        <f t="shared" si="554"/>
        <v>861</v>
      </c>
      <c r="K2767" s="55">
        <f t="shared" si="555"/>
        <v>2130</v>
      </c>
      <c r="L2767" s="55">
        <f t="shared" si="547"/>
        <v>345</v>
      </c>
      <c r="M2767" s="3">
        <f t="shared" si="548"/>
        <v>912</v>
      </c>
      <c r="N2767" s="55">
        <f t="shared" si="556"/>
        <v>2127</v>
      </c>
      <c r="O2767" s="5">
        <v>2700.24</v>
      </c>
      <c r="P2767" s="3">
        <f t="shared" si="550"/>
        <v>6375</v>
      </c>
      <c r="Q2767" s="3">
        <f t="shared" si="557"/>
        <v>4498.24</v>
      </c>
      <c r="R2767" s="3">
        <f t="shared" si="558"/>
        <v>4602</v>
      </c>
      <c r="S2767" s="57">
        <f t="shared" si="559"/>
        <v>25501.760000000002</v>
      </c>
      <c r="T2767" s="1">
        <v>111</v>
      </c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</row>
    <row r="2768" spans="1:168" s="2" customFormat="1" ht="15" customHeight="1" x14ac:dyDescent="0.25">
      <c r="A2768" s="163">
        <v>1704</v>
      </c>
      <c r="B2768" s="2" t="s">
        <v>2892</v>
      </c>
      <c r="C2768" s="1" t="s">
        <v>34</v>
      </c>
      <c r="D2768" s="107" t="s">
        <v>1134</v>
      </c>
      <c r="E2768" s="1" t="s">
        <v>2775</v>
      </c>
      <c r="F2768" s="1" t="s">
        <v>32</v>
      </c>
      <c r="G2768" s="3">
        <v>30000</v>
      </c>
      <c r="H2768" s="58">
        <v>0</v>
      </c>
      <c r="I2768" s="3">
        <v>25</v>
      </c>
      <c r="J2768" s="3">
        <f t="shared" si="554"/>
        <v>861</v>
      </c>
      <c r="K2768" s="55">
        <f t="shared" si="555"/>
        <v>2130</v>
      </c>
      <c r="L2768" s="55">
        <f t="shared" si="547"/>
        <v>345</v>
      </c>
      <c r="M2768" s="3">
        <f t="shared" si="548"/>
        <v>912</v>
      </c>
      <c r="N2768" s="55">
        <f t="shared" si="556"/>
        <v>2127</v>
      </c>
      <c r="O2768" s="5">
        <v>0</v>
      </c>
      <c r="P2768" s="3">
        <f t="shared" si="550"/>
        <v>6375</v>
      </c>
      <c r="Q2768" s="3">
        <f t="shared" si="557"/>
        <v>1798</v>
      </c>
      <c r="R2768" s="3">
        <f t="shared" si="558"/>
        <v>4602</v>
      </c>
      <c r="S2768" s="57">
        <f t="shared" si="559"/>
        <v>28202</v>
      </c>
      <c r="T2768" s="1">
        <v>111</v>
      </c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</row>
    <row r="2769" spans="1:168" s="2" customFormat="1" ht="15" customHeight="1" x14ac:dyDescent="0.25">
      <c r="A2769" s="163">
        <v>1705</v>
      </c>
      <c r="B2769" s="2" t="s">
        <v>2893</v>
      </c>
      <c r="C2769" s="1" t="s">
        <v>34</v>
      </c>
      <c r="D2769" s="107" t="s">
        <v>1134</v>
      </c>
      <c r="E2769" s="1" t="s">
        <v>2775</v>
      </c>
      <c r="F2769" s="1" t="s">
        <v>32</v>
      </c>
      <c r="G2769" s="3">
        <v>30000</v>
      </c>
      <c r="H2769" s="58">
        <v>0</v>
      </c>
      <c r="I2769" s="3">
        <v>25</v>
      </c>
      <c r="J2769" s="3">
        <f t="shared" si="554"/>
        <v>861</v>
      </c>
      <c r="K2769" s="55">
        <f t="shared" si="555"/>
        <v>2130</v>
      </c>
      <c r="L2769" s="55">
        <f t="shared" si="547"/>
        <v>345</v>
      </c>
      <c r="M2769" s="3">
        <f t="shared" si="548"/>
        <v>912</v>
      </c>
      <c r="N2769" s="55">
        <f t="shared" si="556"/>
        <v>2127</v>
      </c>
      <c r="O2769" s="5">
        <v>0</v>
      </c>
      <c r="P2769" s="3">
        <f t="shared" si="550"/>
        <v>6375</v>
      </c>
      <c r="Q2769" s="3">
        <f t="shared" si="557"/>
        <v>1798</v>
      </c>
      <c r="R2769" s="3">
        <f t="shared" si="558"/>
        <v>4602</v>
      </c>
      <c r="S2769" s="57">
        <f t="shared" si="559"/>
        <v>28202</v>
      </c>
      <c r="T2769" s="1">
        <v>111</v>
      </c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</row>
    <row r="2770" spans="1:168" s="2" customFormat="1" ht="15" customHeight="1" x14ac:dyDescent="0.25">
      <c r="A2770" s="163">
        <v>1706</v>
      </c>
      <c r="B2770" s="2" t="s">
        <v>2894</v>
      </c>
      <c r="C2770" s="1" t="s">
        <v>34</v>
      </c>
      <c r="D2770" s="107" t="s">
        <v>1134</v>
      </c>
      <c r="E2770" s="1" t="s">
        <v>2775</v>
      </c>
      <c r="F2770" s="1" t="s">
        <v>32</v>
      </c>
      <c r="G2770" s="3">
        <v>30000</v>
      </c>
      <c r="H2770" s="58">
        <v>0</v>
      </c>
      <c r="I2770" s="3">
        <v>25</v>
      </c>
      <c r="J2770" s="3">
        <f t="shared" si="554"/>
        <v>861</v>
      </c>
      <c r="K2770" s="55">
        <f t="shared" si="555"/>
        <v>2130</v>
      </c>
      <c r="L2770" s="55">
        <f t="shared" si="547"/>
        <v>345</v>
      </c>
      <c r="M2770" s="3">
        <f t="shared" si="548"/>
        <v>912</v>
      </c>
      <c r="N2770" s="55">
        <f t="shared" si="556"/>
        <v>2127</v>
      </c>
      <c r="O2770" s="5">
        <v>0</v>
      </c>
      <c r="P2770" s="3">
        <f t="shared" si="550"/>
        <v>6375</v>
      </c>
      <c r="Q2770" s="3">
        <f t="shared" si="557"/>
        <v>1798</v>
      </c>
      <c r="R2770" s="3">
        <f t="shared" si="558"/>
        <v>4602</v>
      </c>
      <c r="S2770" s="57">
        <f t="shared" si="559"/>
        <v>28202</v>
      </c>
      <c r="T2770" s="1">
        <v>111</v>
      </c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</row>
    <row r="2771" spans="1:168" s="2" customFormat="1" ht="15" customHeight="1" x14ac:dyDescent="0.25">
      <c r="A2771" s="163">
        <v>1707</v>
      </c>
      <c r="B2771" s="2" t="s">
        <v>2895</v>
      </c>
      <c r="C2771" s="1" t="s">
        <v>34</v>
      </c>
      <c r="D2771" s="107" t="s">
        <v>1134</v>
      </c>
      <c r="E2771" s="1" t="s">
        <v>2775</v>
      </c>
      <c r="F2771" s="1" t="s">
        <v>32</v>
      </c>
      <c r="G2771" s="3">
        <v>30000</v>
      </c>
      <c r="H2771" s="58">
        <v>0</v>
      </c>
      <c r="I2771" s="3">
        <v>25</v>
      </c>
      <c r="J2771" s="3">
        <f t="shared" si="554"/>
        <v>861</v>
      </c>
      <c r="K2771" s="55">
        <f t="shared" si="555"/>
        <v>2130</v>
      </c>
      <c r="L2771" s="55">
        <f t="shared" si="547"/>
        <v>345</v>
      </c>
      <c r="M2771" s="3">
        <f t="shared" si="548"/>
        <v>912</v>
      </c>
      <c r="N2771" s="55">
        <f t="shared" si="556"/>
        <v>2127</v>
      </c>
      <c r="O2771" s="5">
        <v>2700.24</v>
      </c>
      <c r="P2771" s="3">
        <f t="shared" si="550"/>
        <v>6375</v>
      </c>
      <c r="Q2771" s="3">
        <f t="shared" si="557"/>
        <v>4498.24</v>
      </c>
      <c r="R2771" s="3">
        <f t="shared" si="558"/>
        <v>4602</v>
      </c>
      <c r="S2771" s="57">
        <f t="shared" si="559"/>
        <v>25501.760000000002</v>
      </c>
      <c r="T2771" s="1">
        <v>111</v>
      </c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</row>
    <row r="2772" spans="1:168" s="2" customFormat="1" ht="15" customHeight="1" x14ac:dyDescent="0.25">
      <c r="A2772" s="163">
        <v>1708</v>
      </c>
      <c r="B2772" s="2" t="s">
        <v>2896</v>
      </c>
      <c r="C2772" s="1" t="s">
        <v>34</v>
      </c>
      <c r="D2772" s="107" t="s">
        <v>1134</v>
      </c>
      <c r="E2772" s="1" t="s">
        <v>2775</v>
      </c>
      <c r="F2772" s="1" t="s">
        <v>32</v>
      </c>
      <c r="G2772" s="3">
        <v>30000</v>
      </c>
      <c r="H2772" s="58">
        <v>0</v>
      </c>
      <c r="I2772" s="3">
        <v>25</v>
      </c>
      <c r="J2772" s="3">
        <f t="shared" si="554"/>
        <v>861</v>
      </c>
      <c r="K2772" s="55">
        <f t="shared" si="555"/>
        <v>2130</v>
      </c>
      <c r="L2772" s="55">
        <f t="shared" si="547"/>
        <v>345</v>
      </c>
      <c r="M2772" s="3">
        <f t="shared" si="548"/>
        <v>912</v>
      </c>
      <c r="N2772" s="55">
        <f t="shared" si="556"/>
        <v>2127</v>
      </c>
      <c r="O2772" s="5">
        <v>0</v>
      </c>
      <c r="P2772" s="3">
        <f t="shared" si="550"/>
        <v>6375</v>
      </c>
      <c r="Q2772" s="3">
        <f t="shared" si="557"/>
        <v>1798</v>
      </c>
      <c r="R2772" s="3">
        <f t="shared" si="558"/>
        <v>4602</v>
      </c>
      <c r="S2772" s="57">
        <f t="shared" si="559"/>
        <v>28202</v>
      </c>
      <c r="T2772" s="1">
        <v>111</v>
      </c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</row>
    <row r="2773" spans="1:168" s="2" customFormat="1" ht="15" customHeight="1" x14ac:dyDescent="0.25">
      <c r="A2773" s="163">
        <v>1709</v>
      </c>
      <c r="B2773" s="2" t="s">
        <v>2897</v>
      </c>
      <c r="C2773" s="1" t="s">
        <v>34</v>
      </c>
      <c r="D2773" s="107" t="s">
        <v>1134</v>
      </c>
      <c r="E2773" s="1" t="s">
        <v>2775</v>
      </c>
      <c r="F2773" s="1" t="s">
        <v>32</v>
      </c>
      <c r="G2773" s="3">
        <v>30000</v>
      </c>
      <c r="H2773" s="58">
        <v>0</v>
      </c>
      <c r="I2773" s="3">
        <v>25</v>
      </c>
      <c r="J2773" s="3">
        <f t="shared" si="554"/>
        <v>861</v>
      </c>
      <c r="K2773" s="55">
        <f t="shared" si="555"/>
        <v>2130</v>
      </c>
      <c r="L2773" s="55">
        <f t="shared" si="547"/>
        <v>345</v>
      </c>
      <c r="M2773" s="3">
        <f t="shared" si="548"/>
        <v>912</v>
      </c>
      <c r="N2773" s="55">
        <f t="shared" si="556"/>
        <v>2127</v>
      </c>
      <c r="O2773" s="5">
        <v>0</v>
      </c>
      <c r="P2773" s="3">
        <f t="shared" si="550"/>
        <v>6375</v>
      </c>
      <c r="Q2773" s="3">
        <f t="shared" si="557"/>
        <v>1798</v>
      </c>
      <c r="R2773" s="3">
        <f t="shared" si="558"/>
        <v>4602</v>
      </c>
      <c r="S2773" s="57">
        <f t="shared" si="559"/>
        <v>28202</v>
      </c>
      <c r="T2773" s="1">
        <v>111</v>
      </c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</row>
    <row r="2774" spans="1:168" s="2" customFormat="1" ht="15" customHeight="1" x14ac:dyDescent="0.25">
      <c r="A2774" s="163">
        <v>1710</v>
      </c>
      <c r="B2774" t="s">
        <v>2898</v>
      </c>
      <c r="C2774" s="1" t="s">
        <v>34</v>
      </c>
      <c r="D2774" s="107" t="s">
        <v>1134</v>
      </c>
      <c r="E2774" s="1" t="s">
        <v>2775</v>
      </c>
      <c r="F2774" s="1" t="s">
        <v>32</v>
      </c>
      <c r="G2774" s="3">
        <v>30000</v>
      </c>
      <c r="H2774" s="58">
        <v>0</v>
      </c>
      <c r="I2774" s="3">
        <v>25</v>
      </c>
      <c r="J2774" s="3">
        <f t="shared" si="554"/>
        <v>861</v>
      </c>
      <c r="K2774" s="55">
        <f t="shared" si="555"/>
        <v>2130</v>
      </c>
      <c r="L2774" s="55">
        <f t="shared" si="547"/>
        <v>345</v>
      </c>
      <c r="M2774" s="3">
        <f t="shared" si="548"/>
        <v>912</v>
      </c>
      <c r="N2774" s="55">
        <f t="shared" si="556"/>
        <v>2127</v>
      </c>
      <c r="O2774" s="5">
        <v>0</v>
      </c>
      <c r="P2774" s="3">
        <f t="shared" si="550"/>
        <v>6375</v>
      </c>
      <c r="Q2774" s="3">
        <f t="shared" si="557"/>
        <v>1798</v>
      </c>
      <c r="R2774" s="3">
        <f t="shared" si="558"/>
        <v>4602</v>
      </c>
      <c r="S2774" s="57">
        <f t="shared" si="559"/>
        <v>28202</v>
      </c>
      <c r="T2774" s="1">
        <v>111</v>
      </c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</row>
    <row r="2775" spans="1:168" s="2" customFormat="1" ht="15" customHeight="1" x14ac:dyDescent="0.25">
      <c r="A2775" s="163">
        <v>1711</v>
      </c>
      <c r="B2775" s="2" t="s">
        <v>2899</v>
      </c>
      <c r="C2775" s="1" t="s">
        <v>34</v>
      </c>
      <c r="D2775" s="107" t="s">
        <v>1134</v>
      </c>
      <c r="E2775" s="1" t="s">
        <v>2775</v>
      </c>
      <c r="F2775" s="1" t="s">
        <v>32</v>
      </c>
      <c r="G2775" s="3">
        <v>30000</v>
      </c>
      <c r="H2775" s="58">
        <v>0</v>
      </c>
      <c r="I2775" s="3">
        <v>25</v>
      </c>
      <c r="J2775" s="3">
        <f t="shared" si="554"/>
        <v>861</v>
      </c>
      <c r="K2775" s="55">
        <f t="shared" si="555"/>
        <v>2130</v>
      </c>
      <c r="L2775" s="55">
        <f t="shared" si="547"/>
        <v>345</v>
      </c>
      <c r="M2775" s="3">
        <f t="shared" si="548"/>
        <v>912</v>
      </c>
      <c r="N2775" s="55">
        <f t="shared" si="556"/>
        <v>2127</v>
      </c>
      <c r="O2775" s="5">
        <v>0</v>
      </c>
      <c r="P2775" s="3">
        <f t="shared" si="550"/>
        <v>6375</v>
      </c>
      <c r="Q2775" s="3">
        <f t="shared" si="557"/>
        <v>1798</v>
      </c>
      <c r="R2775" s="3">
        <f t="shared" si="558"/>
        <v>4602</v>
      </c>
      <c r="S2775" s="57">
        <f t="shared" si="559"/>
        <v>28202</v>
      </c>
      <c r="T2775" s="1">
        <v>111</v>
      </c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</row>
    <row r="2776" spans="1:168" s="2" customFormat="1" ht="15" customHeight="1" x14ac:dyDescent="0.25">
      <c r="A2776" s="163">
        <v>1712</v>
      </c>
      <c r="B2776" s="2" t="s">
        <v>2900</v>
      </c>
      <c r="C2776" s="1" t="s">
        <v>34</v>
      </c>
      <c r="D2776" s="107" t="s">
        <v>1134</v>
      </c>
      <c r="E2776" s="1" t="s">
        <v>2775</v>
      </c>
      <c r="F2776" s="1" t="s">
        <v>32</v>
      </c>
      <c r="G2776" s="3">
        <v>30000</v>
      </c>
      <c r="H2776" s="58">
        <v>0</v>
      </c>
      <c r="I2776" s="3">
        <v>25</v>
      </c>
      <c r="J2776" s="3">
        <f t="shared" si="554"/>
        <v>861</v>
      </c>
      <c r="K2776" s="55">
        <f t="shared" si="555"/>
        <v>2130</v>
      </c>
      <c r="L2776" s="55">
        <f t="shared" si="547"/>
        <v>345</v>
      </c>
      <c r="M2776" s="3">
        <f t="shared" si="548"/>
        <v>912</v>
      </c>
      <c r="N2776" s="55">
        <f t="shared" si="556"/>
        <v>2127</v>
      </c>
      <c r="O2776" s="5">
        <v>0</v>
      </c>
      <c r="P2776" s="3">
        <f t="shared" si="550"/>
        <v>6375</v>
      </c>
      <c r="Q2776" s="3">
        <f t="shared" si="557"/>
        <v>1798</v>
      </c>
      <c r="R2776" s="3">
        <f t="shared" si="558"/>
        <v>4602</v>
      </c>
      <c r="S2776" s="57">
        <f t="shared" si="559"/>
        <v>28202</v>
      </c>
      <c r="T2776" s="1">
        <v>111</v>
      </c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</row>
    <row r="2777" spans="1:168" s="2" customFormat="1" ht="15" customHeight="1" x14ac:dyDescent="0.25">
      <c r="A2777" s="163">
        <v>1713</v>
      </c>
      <c r="B2777" s="2" t="s">
        <v>2901</v>
      </c>
      <c r="C2777" s="1" t="s">
        <v>34</v>
      </c>
      <c r="D2777" s="107" t="s">
        <v>1134</v>
      </c>
      <c r="E2777" s="1" t="s">
        <v>2775</v>
      </c>
      <c r="F2777" s="1" t="s">
        <v>32</v>
      </c>
      <c r="G2777" s="3">
        <v>30000</v>
      </c>
      <c r="H2777" s="58">
        <v>0</v>
      </c>
      <c r="I2777" s="3">
        <v>25</v>
      </c>
      <c r="J2777" s="3">
        <f t="shared" si="554"/>
        <v>861</v>
      </c>
      <c r="K2777" s="55">
        <f t="shared" si="555"/>
        <v>2130</v>
      </c>
      <c r="L2777" s="55">
        <f t="shared" si="547"/>
        <v>345</v>
      </c>
      <c r="M2777" s="3">
        <f t="shared" si="548"/>
        <v>912</v>
      </c>
      <c r="N2777" s="55">
        <f t="shared" si="556"/>
        <v>2127</v>
      </c>
      <c r="O2777" s="5">
        <v>2700.24</v>
      </c>
      <c r="P2777" s="3">
        <f t="shared" si="550"/>
        <v>6375</v>
      </c>
      <c r="Q2777" s="3">
        <f t="shared" si="557"/>
        <v>4498.24</v>
      </c>
      <c r="R2777" s="3">
        <f t="shared" si="558"/>
        <v>4602</v>
      </c>
      <c r="S2777" s="57">
        <f t="shared" si="559"/>
        <v>25501.760000000002</v>
      </c>
      <c r="T2777" s="1">
        <v>111</v>
      </c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</row>
    <row r="2778" spans="1:168" s="2" customFormat="1" ht="15" customHeight="1" x14ac:dyDescent="0.25">
      <c r="A2778" s="163">
        <v>1714</v>
      </c>
      <c r="B2778" s="2" t="s">
        <v>2902</v>
      </c>
      <c r="C2778" s="1" t="s">
        <v>34</v>
      </c>
      <c r="D2778" s="107" t="s">
        <v>1134</v>
      </c>
      <c r="E2778" s="1" t="s">
        <v>2775</v>
      </c>
      <c r="F2778" s="1" t="s">
        <v>32</v>
      </c>
      <c r="G2778" s="3">
        <v>30000</v>
      </c>
      <c r="H2778" s="58">
        <v>0</v>
      </c>
      <c r="I2778" s="3">
        <v>25</v>
      </c>
      <c r="J2778" s="3">
        <f t="shared" si="554"/>
        <v>861</v>
      </c>
      <c r="K2778" s="55">
        <f t="shared" si="555"/>
        <v>2130</v>
      </c>
      <c r="L2778" s="55">
        <f t="shared" si="547"/>
        <v>345</v>
      </c>
      <c r="M2778" s="3">
        <f t="shared" si="548"/>
        <v>912</v>
      </c>
      <c r="N2778" s="55">
        <f t="shared" si="556"/>
        <v>2127</v>
      </c>
      <c r="O2778" s="5">
        <v>1350.12</v>
      </c>
      <c r="P2778" s="3">
        <f t="shared" si="550"/>
        <v>6375</v>
      </c>
      <c r="Q2778" s="3">
        <f t="shared" si="557"/>
        <v>3148.12</v>
      </c>
      <c r="R2778" s="3">
        <f t="shared" si="558"/>
        <v>4602</v>
      </c>
      <c r="S2778" s="57">
        <f t="shared" si="559"/>
        <v>26851.88</v>
      </c>
      <c r="T2778" s="1">
        <v>111</v>
      </c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</row>
    <row r="2779" spans="1:168" s="2" customFormat="1" ht="15" customHeight="1" x14ac:dyDescent="0.25">
      <c r="A2779" s="163">
        <v>1715</v>
      </c>
      <c r="B2779" s="2" t="s">
        <v>2903</v>
      </c>
      <c r="C2779" s="1" t="s">
        <v>34</v>
      </c>
      <c r="D2779" s="107" t="s">
        <v>1134</v>
      </c>
      <c r="E2779" s="1" t="s">
        <v>2775</v>
      </c>
      <c r="F2779" s="1" t="s">
        <v>32</v>
      </c>
      <c r="G2779" s="3">
        <v>30000</v>
      </c>
      <c r="H2779" s="58">
        <v>0</v>
      </c>
      <c r="I2779" s="3">
        <v>25</v>
      </c>
      <c r="J2779" s="3">
        <f t="shared" si="554"/>
        <v>861</v>
      </c>
      <c r="K2779" s="55">
        <f t="shared" si="555"/>
        <v>2130</v>
      </c>
      <c r="L2779" s="55">
        <f t="shared" si="547"/>
        <v>345</v>
      </c>
      <c r="M2779" s="3">
        <f t="shared" si="548"/>
        <v>912</v>
      </c>
      <c r="N2779" s="55">
        <f t="shared" si="556"/>
        <v>2127</v>
      </c>
      <c r="O2779" s="5">
        <v>0</v>
      </c>
      <c r="P2779" s="3">
        <f t="shared" si="550"/>
        <v>6375</v>
      </c>
      <c r="Q2779" s="3">
        <f t="shared" si="557"/>
        <v>1798</v>
      </c>
      <c r="R2779" s="3">
        <f t="shared" si="558"/>
        <v>4602</v>
      </c>
      <c r="S2779" s="57">
        <f t="shared" si="559"/>
        <v>28202</v>
      </c>
      <c r="T2779" s="1">
        <v>111</v>
      </c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</row>
    <row r="2780" spans="1:168" s="2" customFormat="1" ht="15" customHeight="1" x14ac:dyDescent="0.25">
      <c r="A2780" s="163">
        <v>1716</v>
      </c>
      <c r="B2780" s="2" t="s">
        <v>2904</v>
      </c>
      <c r="C2780" s="1" t="s">
        <v>34</v>
      </c>
      <c r="D2780" s="107" t="s">
        <v>1134</v>
      </c>
      <c r="E2780" s="1" t="s">
        <v>2775</v>
      </c>
      <c r="F2780" s="1" t="s">
        <v>32</v>
      </c>
      <c r="G2780" s="3">
        <v>30000</v>
      </c>
      <c r="H2780" s="58">
        <v>0</v>
      </c>
      <c r="I2780" s="3">
        <v>25</v>
      </c>
      <c r="J2780" s="3">
        <f t="shared" si="554"/>
        <v>861</v>
      </c>
      <c r="K2780" s="55">
        <f t="shared" si="555"/>
        <v>2130</v>
      </c>
      <c r="L2780" s="55">
        <f t="shared" si="547"/>
        <v>345</v>
      </c>
      <c r="M2780" s="3">
        <f t="shared" si="548"/>
        <v>912</v>
      </c>
      <c r="N2780" s="55">
        <f t="shared" si="556"/>
        <v>2127</v>
      </c>
      <c r="O2780" s="5">
        <v>0</v>
      </c>
      <c r="P2780" s="3">
        <f t="shared" si="550"/>
        <v>6375</v>
      </c>
      <c r="Q2780" s="3">
        <f t="shared" si="557"/>
        <v>1798</v>
      </c>
      <c r="R2780" s="3">
        <f t="shared" si="558"/>
        <v>4602</v>
      </c>
      <c r="S2780" s="57">
        <f t="shared" si="559"/>
        <v>28202</v>
      </c>
      <c r="T2780" s="1">
        <v>111</v>
      </c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</row>
    <row r="2781" spans="1:168" s="2" customFormat="1" ht="15" customHeight="1" x14ac:dyDescent="0.25">
      <c r="A2781" s="163">
        <v>1717</v>
      </c>
      <c r="B2781" s="2" t="s">
        <v>2905</v>
      </c>
      <c r="C2781" s="1" t="s">
        <v>34</v>
      </c>
      <c r="D2781" s="107" t="s">
        <v>1134</v>
      </c>
      <c r="E2781" s="1" t="s">
        <v>2775</v>
      </c>
      <c r="F2781" s="1" t="s">
        <v>32</v>
      </c>
      <c r="G2781" s="3">
        <v>30000</v>
      </c>
      <c r="H2781" s="58">
        <v>0</v>
      </c>
      <c r="I2781" s="3">
        <v>25</v>
      </c>
      <c r="J2781" s="3">
        <f t="shared" si="554"/>
        <v>861</v>
      </c>
      <c r="K2781" s="55">
        <f t="shared" si="555"/>
        <v>2130</v>
      </c>
      <c r="L2781" s="55">
        <f t="shared" ref="L2781:L2835" si="560">+G2781*1.15%</f>
        <v>345</v>
      </c>
      <c r="M2781" s="3">
        <f t="shared" ref="M2781:M2835" si="561">+G2781*3.04%</f>
        <v>912</v>
      </c>
      <c r="N2781" s="55">
        <f t="shared" si="556"/>
        <v>2127</v>
      </c>
      <c r="O2781" s="5">
        <v>1350.12</v>
      </c>
      <c r="P2781" s="3">
        <f t="shared" ref="P2781:P2844" si="562">SUM(J2781:N2781)</f>
        <v>6375</v>
      </c>
      <c r="Q2781" s="3">
        <f t="shared" si="557"/>
        <v>3148.12</v>
      </c>
      <c r="R2781" s="3">
        <f t="shared" si="558"/>
        <v>4602</v>
      </c>
      <c r="S2781" s="57">
        <f t="shared" si="559"/>
        <v>26851.88</v>
      </c>
      <c r="T2781" s="1">
        <v>111</v>
      </c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</row>
    <row r="2782" spans="1:168" s="2" customFormat="1" ht="15" customHeight="1" x14ac:dyDescent="0.25">
      <c r="A2782" s="163">
        <v>1718</v>
      </c>
      <c r="B2782" s="2" t="s">
        <v>2906</v>
      </c>
      <c r="C2782" s="1" t="s">
        <v>34</v>
      </c>
      <c r="D2782" s="107" t="s">
        <v>1134</v>
      </c>
      <c r="E2782" s="1" t="s">
        <v>2775</v>
      </c>
      <c r="F2782" s="1" t="s">
        <v>32</v>
      </c>
      <c r="G2782" s="3">
        <v>30000</v>
      </c>
      <c r="H2782" s="58">
        <v>0</v>
      </c>
      <c r="I2782" s="3">
        <v>25</v>
      </c>
      <c r="J2782" s="3">
        <f t="shared" si="554"/>
        <v>861</v>
      </c>
      <c r="K2782" s="55">
        <f t="shared" si="555"/>
        <v>2130</v>
      </c>
      <c r="L2782" s="55">
        <f t="shared" si="560"/>
        <v>345</v>
      </c>
      <c r="M2782" s="3">
        <f t="shared" si="561"/>
        <v>912</v>
      </c>
      <c r="N2782" s="55">
        <f t="shared" si="556"/>
        <v>2127</v>
      </c>
      <c r="O2782" s="5">
        <v>0</v>
      </c>
      <c r="P2782" s="3">
        <f t="shared" si="562"/>
        <v>6375</v>
      </c>
      <c r="Q2782" s="3">
        <f t="shared" si="557"/>
        <v>1798</v>
      </c>
      <c r="R2782" s="3">
        <f t="shared" si="558"/>
        <v>4602</v>
      </c>
      <c r="S2782" s="57">
        <f t="shared" si="559"/>
        <v>28202</v>
      </c>
      <c r="T2782" s="1">
        <v>111</v>
      </c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</row>
    <row r="2783" spans="1:168" s="2" customFormat="1" ht="15" customHeight="1" x14ac:dyDescent="0.25">
      <c r="A2783" s="163">
        <v>1719</v>
      </c>
      <c r="B2783" s="2" t="s">
        <v>2907</v>
      </c>
      <c r="C2783" s="1" t="s">
        <v>34</v>
      </c>
      <c r="D2783" s="107" t="s">
        <v>1134</v>
      </c>
      <c r="E2783" s="1" t="s">
        <v>2775</v>
      </c>
      <c r="F2783" s="1" t="s">
        <v>32</v>
      </c>
      <c r="G2783" s="3">
        <v>30000</v>
      </c>
      <c r="H2783" s="58">
        <v>0</v>
      </c>
      <c r="I2783" s="3">
        <v>25</v>
      </c>
      <c r="J2783" s="3">
        <f t="shared" si="554"/>
        <v>861</v>
      </c>
      <c r="K2783" s="55">
        <f t="shared" si="555"/>
        <v>2130</v>
      </c>
      <c r="L2783" s="55">
        <f t="shared" si="560"/>
        <v>345</v>
      </c>
      <c r="M2783" s="3">
        <f t="shared" si="561"/>
        <v>912</v>
      </c>
      <c r="N2783" s="55">
        <f t="shared" si="556"/>
        <v>2127</v>
      </c>
      <c r="O2783" s="5">
        <v>0</v>
      </c>
      <c r="P2783" s="3">
        <f t="shared" si="562"/>
        <v>6375</v>
      </c>
      <c r="Q2783" s="3">
        <f t="shared" si="557"/>
        <v>1798</v>
      </c>
      <c r="R2783" s="3">
        <f t="shared" si="558"/>
        <v>4602</v>
      </c>
      <c r="S2783" s="57">
        <f t="shared" si="559"/>
        <v>28202</v>
      </c>
      <c r="T2783" s="1">
        <v>111</v>
      </c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</row>
    <row r="2784" spans="1:168" s="2" customFormat="1" ht="15" customHeight="1" x14ac:dyDescent="0.25">
      <c r="A2784" s="163">
        <v>1720</v>
      </c>
      <c r="B2784" s="2" t="s">
        <v>2908</v>
      </c>
      <c r="C2784" s="1" t="s">
        <v>34</v>
      </c>
      <c r="D2784" s="107" t="s">
        <v>1134</v>
      </c>
      <c r="E2784" s="1" t="s">
        <v>2775</v>
      </c>
      <c r="F2784" s="1" t="s">
        <v>32</v>
      </c>
      <c r="G2784" s="3">
        <v>30000</v>
      </c>
      <c r="H2784" s="58">
        <v>0</v>
      </c>
      <c r="I2784" s="3">
        <v>25</v>
      </c>
      <c r="J2784" s="3">
        <f t="shared" si="554"/>
        <v>861</v>
      </c>
      <c r="K2784" s="55">
        <f t="shared" si="555"/>
        <v>2130</v>
      </c>
      <c r="L2784" s="55">
        <f t="shared" si="560"/>
        <v>345</v>
      </c>
      <c r="M2784" s="3">
        <f t="shared" si="561"/>
        <v>912</v>
      </c>
      <c r="N2784" s="55">
        <f t="shared" si="556"/>
        <v>2127</v>
      </c>
      <c r="O2784" s="5">
        <v>0</v>
      </c>
      <c r="P2784" s="3">
        <f t="shared" si="562"/>
        <v>6375</v>
      </c>
      <c r="Q2784" s="3">
        <f t="shared" si="557"/>
        <v>1798</v>
      </c>
      <c r="R2784" s="3">
        <f t="shared" si="558"/>
        <v>4602</v>
      </c>
      <c r="S2784" s="57">
        <f t="shared" si="559"/>
        <v>28202</v>
      </c>
      <c r="T2784" s="1">
        <v>111</v>
      </c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</row>
    <row r="2785" spans="1:168" s="2" customFormat="1" ht="15" customHeight="1" x14ac:dyDescent="0.25">
      <c r="A2785" s="163">
        <v>1721</v>
      </c>
      <c r="B2785" s="2" t="s">
        <v>2909</v>
      </c>
      <c r="C2785" s="1" t="s">
        <v>34</v>
      </c>
      <c r="D2785" s="107" t="s">
        <v>1134</v>
      </c>
      <c r="E2785" s="1" t="s">
        <v>2775</v>
      </c>
      <c r="F2785" s="1" t="s">
        <v>32</v>
      </c>
      <c r="G2785" s="3">
        <v>30000</v>
      </c>
      <c r="H2785" s="58">
        <v>0</v>
      </c>
      <c r="I2785" s="3">
        <v>25</v>
      </c>
      <c r="J2785" s="3">
        <f t="shared" si="554"/>
        <v>861</v>
      </c>
      <c r="K2785" s="55">
        <f t="shared" si="555"/>
        <v>2130</v>
      </c>
      <c r="L2785" s="55">
        <f t="shared" si="560"/>
        <v>345</v>
      </c>
      <c r="M2785" s="3">
        <f t="shared" si="561"/>
        <v>912</v>
      </c>
      <c r="N2785" s="55">
        <f t="shared" si="556"/>
        <v>2127</v>
      </c>
      <c r="O2785" s="5">
        <v>0</v>
      </c>
      <c r="P2785" s="3">
        <f t="shared" si="562"/>
        <v>6375</v>
      </c>
      <c r="Q2785" s="3">
        <f t="shared" si="557"/>
        <v>1798</v>
      </c>
      <c r="R2785" s="3">
        <f t="shared" si="558"/>
        <v>4602</v>
      </c>
      <c r="S2785" s="57">
        <f t="shared" si="559"/>
        <v>28202</v>
      </c>
      <c r="T2785" s="1">
        <v>111</v>
      </c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</row>
    <row r="2786" spans="1:168" s="2" customFormat="1" ht="15" customHeight="1" x14ac:dyDescent="0.25">
      <c r="A2786" s="163">
        <v>1722</v>
      </c>
      <c r="B2786" s="2" t="s">
        <v>2910</v>
      </c>
      <c r="C2786" s="1" t="s">
        <v>34</v>
      </c>
      <c r="D2786" s="107" t="s">
        <v>1134</v>
      </c>
      <c r="E2786" s="1" t="s">
        <v>2775</v>
      </c>
      <c r="F2786" s="1" t="s">
        <v>32</v>
      </c>
      <c r="G2786" s="3">
        <v>30000</v>
      </c>
      <c r="H2786" s="58">
        <v>0</v>
      </c>
      <c r="I2786" s="3">
        <v>25</v>
      </c>
      <c r="J2786" s="3">
        <f t="shared" si="554"/>
        <v>861</v>
      </c>
      <c r="K2786" s="55">
        <f t="shared" si="555"/>
        <v>2130</v>
      </c>
      <c r="L2786" s="55">
        <f t="shared" si="560"/>
        <v>345</v>
      </c>
      <c r="M2786" s="3">
        <f t="shared" si="561"/>
        <v>912</v>
      </c>
      <c r="N2786" s="55">
        <f t="shared" si="556"/>
        <v>2127</v>
      </c>
      <c r="O2786" s="5">
        <v>0</v>
      </c>
      <c r="P2786" s="3">
        <f t="shared" si="562"/>
        <v>6375</v>
      </c>
      <c r="Q2786" s="3">
        <f t="shared" si="557"/>
        <v>1798</v>
      </c>
      <c r="R2786" s="3">
        <f t="shared" si="558"/>
        <v>4602</v>
      </c>
      <c r="S2786" s="57">
        <f t="shared" si="559"/>
        <v>28202</v>
      </c>
      <c r="T2786" s="1">
        <v>111</v>
      </c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</row>
    <row r="2787" spans="1:168" s="2" customFormat="1" ht="15" customHeight="1" x14ac:dyDescent="0.25">
      <c r="A2787" s="163">
        <v>1723</v>
      </c>
      <c r="B2787" s="2" t="s">
        <v>2911</v>
      </c>
      <c r="C2787" s="1" t="s">
        <v>34</v>
      </c>
      <c r="D2787" s="107" t="s">
        <v>1134</v>
      </c>
      <c r="E2787" s="1" t="s">
        <v>2775</v>
      </c>
      <c r="F2787" s="1" t="s">
        <v>32</v>
      </c>
      <c r="G2787" s="3">
        <v>30000</v>
      </c>
      <c r="H2787" s="58">
        <v>0</v>
      </c>
      <c r="I2787" s="3">
        <v>25</v>
      </c>
      <c r="J2787" s="3">
        <f t="shared" si="554"/>
        <v>861</v>
      </c>
      <c r="K2787" s="55">
        <f t="shared" si="555"/>
        <v>2130</v>
      </c>
      <c r="L2787" s="55">
        <f t="shared" si="560"/>
        <v>345</v>
      </c>
      <c r="M2787" s="3">
        <f t="shared" si="561"/>
        <v>912</v>
      </c>
      <c r="N2787" s="55">
        <f t="shared" si="556"/>
        <v>2127</v>
      </c>
      <c r="O2787" s="5">
        <v>0</v>
      </c>
      <c r="P2787" s="3">
        <f t="shared" si="562"/>
        <v>6375</v>
      </c>
      <c r="Q2787" s="3">
        <f t="shared" si="557"/>
        <v>1798</v>
      </c>
      <c r="R2787" s="3">
        <f t="shared" si="558"/>
        <v>4602</v>
      </c>
      <c r="S2787" s="57">
        <f t="shared" si="559"/>
        <v>28202</v>
      </c>
      <c r="T2787" s="1">
        <v>111</v>
      </c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</row>
    <row r="2788" spans="1:168" s="2" customFormat="1" ht="15" customHeight="1" x14ac:dyDescent="0.25">
      <c r="A2788" s="163">
        <v>1724</v>
      </c>
      <c r="B2788" s="2" t="s">
        <v>2912</v>
      </c>
      <c r="C2788" s="1" t="s">
        <v>34</v>
      </c>
      <c r="D2788" s="107" t="s">
        <v>1134</v>
      </c>
      <c r="E2788" s="1" t="s">
        <v>2775</v>
      </c>
      <c r="F2788" s="1" t="s">
        <v>32</v>
      </c>
      <c r="G2788" s="3">
        <v>30000</v>
      </c>
      <c r="H2788" s="58">
        <v>0</v>
      </c>
      <c r="I2788" s="3">
        <v>25</v>
      </c>
      <c r="J2788" s="3">
        <f t="shared" si="554"/>
        <v>861</v>
      </c>
      <c r="K2788" s="55">
        <f t="shared" si="555"/>
        <v>2130</v>
      </c>
      <c r="L2788" s="55">
        <f t="shared" si="560"/>
        <v>345</v>
      </c>
      <c r="M2788" s="3">
        <f t="shared" si="561"/>
        <v>912</v>
      </c>
      <c r="N2788" s="55">
        <f t="shared" si="556"/>
        <v>2127</v>
      </c>
      <c r="O2788" s="5">
        <v>1350.12</v>
      </c>
      <c r="P2788" s="3">
        <f t="shared" si="562"/>
        <v>6375</v>
      </c>
      <c r="Q2788" s="3">
        <f t="shared" si="557"/>
        <v>3148.12</v>
      </c>
      <c r="R2788" s="3">
        <f t="shared" si="558"/>
        <v>4602</v>
      </c>
      <c r="S2788" s="57">
        <f t="shared" si="559"/>
        <v>26851.88</v>
      </c>
      <c r="T2788" s="1">
        <v>111</v>
      </c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</row>
    <row r="2789" spans="1:168" s="2" customFormat="1" ht="15" customHeight="1" x14ac:dyDescent="0.25">
      <c r="A2789" s="163">
        <v>1725</v>
      </c>
      <c r="B2789" s="2" t="s">
        <v>2913</v>
      </c>
      <c r="C2789" s="1" t="s">
        <v>34</v>
      </c>
      <c r="D2789" s="107" t="s">
        <v>1134</v>
      </c>
      <c r="E2789" s="1" t="s">
        <v>2775</v>
      </c>
      <c r="F2789" s="1" t="s">
        <v>32</v>
      </c>
      <c r="G2789" s="3">
        <v>30000</v>
      </c>
      <c r="H2789" s="58">
        <v>0</v>
      </c>
      <c r="I2789" s="3">
        <v>25</v>
      </c>
      <c r="J2789" s="3">
        <f t="shared" si="554"/>
        <v>861</v>
      </c>
      <c r="K2789" s="55">
        <f t="shared" si="555"/>
        <v>2130</v>
      </c>
      <c r="L2789" s="55">
        <f t="shared" si="560"/>
        <v>345</v>
      </c>
      <c r="M2789" s="3">
        <f t="shared" si="561"/>
        <v>912</v>
      </c>
      <c r="N2789" s="55">
        <f t="shared" si="556"/>
        <v>2127</v>
      </c>
      <c r="O2789" s="5">
        <v>0</v>
      </c>
      <c r="P2789" s="3">
        <f t="shared" si="562"/>
        <v>6375</v>
      </c>
      <c r="Q2789" s="3">
        <f t="shared" si="557"/>
        <v>1798</v>
      </c>
      <c r="R2789" s="3">
        <f t="shared" si="558"/>
        <v>4602</v>
      </c>
      <c r="S2789" s="57">
        <f t="shared" si="559"/>
        <v>28202</v>
      </c>
      <c r="T2789" s="1">
        <v>111</v>
      </c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</row>
    <row r="2790" spans="1:168" s="2" customFormat="1" ht="15" customHeight="1" x14ac:dyDescent="0.25">
      <c r="A2790" s="163">
        <v>1726</v>
      </c>
      <c r="B2790" s="2" t="s">
        <v>2914</v>
      </c>
      <c r="C2790" s="1" t="s">
        <v>34</v>
      </c>
      <c r="D2790" s="107" t="s">
        <v>1134</v>
      </c>
      <c r="E2790" s="1" t="s">
        <v>2775</v>
      </c>
      <c r="F2790" s="1" t="s">
        <v>32</v>
      </c>
      <c r="G2790" s="3">
        <v>30000</v>
      </c>
      <c r="H2790" s="58">
        <v>0</v>
      </c>
      <c r="I2790" s="3">
        <v>25</v>
      </c>
      <c r="J2790" s="3">
        <f t="shared" si="554"/>
        <v>861</v>
      </c>
      <c r="K2790" s="55">
        <f t="shared" si="555"/>
        <v>2130</v>
      </c>
      <c r="L2790" s="55">
        <f t="shared" si="560"/>
        <v>345</v>
      </c>
      <c r="M2790" s="3">
        <f t="shared" si="561"/>
        <v>912</v>
      </c>
      <c r="N2790" s="55">
        <f t="shared" si="556"/>
        <v>2127</v>
      </c>
      <c r="O2790" s="5">
        <v>0</v>
      </c>
      <c r="P2790" s="3">
        <f t="shared" si="562"/>
        <v>6375</v>
      </c>
      <c r="Q2790" s="3">
        <f t="shared" si="557"/>
        <v>1798</v>
      </c>
      <c r="R2790" s="3">
        <f t="shared" si="558"/>
        <v>4602</v>
      </c>
      <c r="S2790" s="57">
        <f t="shared" si="559"/>
        <v>28202</v>
      </c>
      <c r="T2790" s="1">
        <v>111</v>
      </c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</row>
    <row r="2791" spans="1:168" s="2" customFormat="1" ht="15" customHeight="1" x14ac:dyDescent="0.25">
      <c r="A2791" s="163">
        <v>1727</v>
      </c>
      <c r="B2791" s="2" t="s">
        <v>2915</v>
      </c>
      <c r="C2791" s="1" t="s">
        <v>34</v>
      </c>
      <c r="D2791" s="107" t="s">
        <v>1134</v>
      </c>
      <c r="E2791" s="1" t="s">
        <v>2775</v>
      </c>
      <c r="F2791" s="1" t="s">
        <v>32</v>
      </c>
      <c r="G2791" s="3">
        <v>30000</v>
      </c>
      <c r="H2791" s="58">
        <v>0</v>
      </c>
      <c r="I2791" s="3">
        <v>25</v>
      </c>
      <c r="J2791" s="3">
        <f t="shared" si="554"/>
        <v>861</v>
      </c>
      <c r="K2791" s="55">
        <f t="shared" si="555"/>
        <v>2130</v>
      </c>
      <c r="L2791" s="55">
        <f t="shared" si="560"/>
        <v>345</v>
      </c>
      <c r="M2791" s="3">
        <f t="shared" si="561"/>
        <v>912</v>
      </c>
      <c r="N2791" s="55">
        <f t="shared" si="556"/>
        <v>2127</v>
      </c>
      <c r="O2791" s="5">
        <v>0</v>
      </c>
      <c r="P2791" s="3">
        <f t="shared" si="562"/>
        <v>6375</v>
      </c>
      <c r="Q2791" s="3">
        <f t="shared" si="557"/>
        <v>1798</v>
      </c>
      <c r="R2791" s="3">
        <f t="shared" si="558"/>
        <v>4602</v>
      </c>
      <c r="S2791" s="57">
        <f t="shared" si="559"/>
        <v>28202</v>
      </c>
      <c r="T2791" s="1">
        <v>111</v>
      </c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</row>
    <row r="2792" spans="1:168" s="2" customFormat="1" ht="15" customHeight="1" x14ac:dyDescent="0.25">
      <c r="A2792" s="163">
        <v>1728</v>
      </c>
      <c r="B2792" s="2" t="s">
        <v>2916</v>
      </c>
      <c r="C2792" s="1" t="s">
        <v>34</v>
      </c>
      <c r="D2792" s="107" t="s">
        <v>1134</v>
      </c>
      <c r="E2792" s="1" t="s">
        <v>2775</v>
      </c>
      <c r="F2792" s="1" t="s">
        <v>32</v>
      </c>
      <c r="G2792" s="3">
        <v>30000</v>
      </c>
      <c r="H2792" s="58">
        <v>0</v>
      </c>
      <c r="I2792" s="3">
        <v>25</v>
      </c>
      <c r="J2792" s="3">
        <f t="shared" si="554"/>
        <v>861</v>
      </c>
      <c r="K2792" s="55">
        <f t="shared" si="555"/>
        <v>2130</v>
      </c>
      <c r="L2792" s="55">
        <f t="shared" si="560"/>
        <v>345</v>
      </c>
      <c r="M2792" s="3">
        <f t="shared" si="561"/>
        <v>912</v>
      </c>
      <c r="N2792" s="55">
        <f t="shared" si="556"/>
        <v>2127</v>
      </c>
      <c r="O2792" s="5">
        <v>0</v>
      </c>
      <c r="P2792" s="3">
        <f t="shared" si="562"/>
        <v>6375</v>
      </c>
      <c r="Q2792" s="3">
        <f t="shared" si="557"/>
        <v>1798</v>
      </c>
      <c r="R2792" s="3">
        <f t="shared" si="558"/>
        <v>4602</v>
      </c>
      <c r="S2792" s="57">
        <f t="shared" si="559"/>
        <v>28202</v>
      </c>
      <c r="T2792" s="1">
        <v>111</v>
      </c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</row>
    <row r="2793" spans="1:168" s="2" customFormat="1" ht="15" customHeight="1" x14ac:dyDescent="0.25">
      <c r="A2793" s="163">
        <v>1729</v>
      </c>
      <c r="B2793" s="2" t="s">
        <v>2917</v>
      </c>
      <c r="C2793" s="1" t="s">
        <v>34</v>
      </c>
      <c r="D2793" s="107" t="s">
        <v>1134</v>
      </c>
      <c r="E2793" s="1" t="s">
        <v>2775</v>
      </c>
      <c r="F2793" s="1" t="s">
        <v>32</v>
      </c>
      <c r="G2793" s="3">
        <v>30000</v>
      </c>
      <c r="H2793" s="58">
        <v>0</v>
      </c>
      <c r="I2793" s="3">
        <v>25</v>
      </c>
      <c r="J2793" s="3">
        <f t="shared" si="554"/>
        <v>861</v>
      </c>
      <c r="K2793" s="55">
        <f t="shared" si="555"/>
        <v>2130</v>
      </c>
      <c r="L2793" s="55">
        <f t="shared" si="560"/>
        <v>345</v>
      </c>
      <c r="M2793" s="3">
        <f t="shared" si="561"/>
        <v>912</v>
      </c>
      <c r="N2793" s="55">
        <f t="shared" si="556"/>
        <v>2127</v>
      </c>
      <c r="O2793" s="5">
        <v>0</v>
      </c>
      <c r="P2793" s="3">
        <f t="shared" si="562"/>
        <v>6375</v>
      </c>
      <c r="Q2793" s="3">
        <f t="shared" si="557"/>
        <v>1798</v>
      </c>
      <c r="R2793" s="3">
        <f t="shared" si="558"/>
        <v>4602</v>
      </c>
      <c r="S2793" s="57">
        <f t="shared" si="559"/>
        <v>28202</v>
      </c>
      <c r="T2793" s="1">
        <v>111</v>
      </c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</row>
    <row r="2794" spans="1:168" s="2" customFormat="1" ht="15" customHeight="1" x14ac:dyDescent="0.25">
      <c r="A2794" s="163">
        <v>1730</v>
      </c>
      <c r="B2794" s="2" t="s">
        <v>2918</v>
      </c>
      <c r="C2794" s="1" t="s">
        <v>34</v>
      </c>
      <c r="D2794" s="107" t="s">
        <v>1134</v>
      </c>
      <c r="E2794" s="1" t="s">
        <v>2775</v>
      </c>
      <c r="F2794" s="1" t="s">
        <v>32</v>
      </c>
      <c r="G2794" s="3">
        <v>30000</v>
      </c>
      <c r="H2794" s="58">
        <v>0</v>
      </c>
      <c r="I2794" s="3">
        <v>25</v>
      </c>
      <c r="J2794" s="3">
        <f t="shared" si="554"/>
        <v>861</v>
      </c>
      <c r="K2794" s="55">
        <f t="shared" si="555"/>
        <v>2130</v>
      </c>
      <c r="L2794" s="55">
        <f t="shared" si="560"/>
        <v>345</v>
      </c>
      <c r="M2794" s="3">
        <f t="shared" si="561"/>
        <v>912</v>
      </c>
      <c r="N2794" s="55">
        <f t="shared" si="556"/>
        <v>2127</v>
      </c>
      <c r="O2794" s="5">
        <v>0</v>
      </c>
      <c r="P2794" s="3">
        <f t="shared" si="562"/>
        <v>6375</v>
      </c>
      <c r="Q2794" s="3">
        <f t="shared" si="557"/>
        <v>1798</v>
      </c>
      <c r="R2794" s="3">
        <f t="shared" si="558"/>
        <v>4602</v>
      </c>
      <c r="S2794" s="57">
        <f t="shared" si="559"/>
        <v>28202</v>
      </c>
      <c r="T2794" s="1">
        <v>111</v>
      </c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</row>
    <row r="2795" spans="1:168" s="2" customFormat="1" ht="15" customHeight="1" x14ac:dyDescent="0.25">
      <c r="A2795" s="163">
        <v>1731</v>
      </c>
      <c r="B2795" s="2" t="s">
        <v>2919</v>
      </c>
      <c r="C2795" s="1" t="s">
        <v>34</v>
      </c>
      <c r="D2795" s="107" t="s">
        <v>1134</v>
      </c>
      <c r="E2795" s="1" t="s">
        <v>2775</v>
      </c>
      <c r="F2795" s="1" t="s">
        <v>32</v>
      </c>
      <c r="G2795" s="3">
        <v>30000</v>
      </c>
      <c r="H2795" s="58">
        <v>0</v>
      </c>
      <c r="I2795" s="3">
        <v>25</v>
      </c>
      <c r="J2795" s="3">
        <f t="shared" si="554"/>
        <v>861</v>
      </c>
      <c r="K2795" s="55">
        <f t="shared" si="555"/>
        <v>2130</v>
      </c>
      <c r="L2795" s="55">
        <f t="shared" si="560"/>
        <v>345</v>
      </c>
      <c r="M2795" s="3">
        <f t="shared" si="561"/>
        <v>912</v>
      </c>
      <c r="N2795" s="55">
        <f t="shared" si="556"/>
        <v>2127</v>
      </c>
      <c r="O2795" s="5">
        <v>0</v>
      </c>
      <c r="P2795" s="3">
        <f t="shared" si="562"/>
        <v>6375</v>
      </c>
      <c r="Q2795" s="3">
        <f t="shared" si="557"/>
        <v>1798</v>
      </c>
      <c r="R2795" s="3">
        <f t="shared" si="558"/>
        <v>4602</v>
      </c>
      <c r="S2795" s="57">
        <f t="shared" si="559"/>
        <v>28202</v>
      </c>
      <c r="T2795" s="1">
        <v>111</v>
      </c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</row>
    <row r="2796" spans="1:168" s="2" customFormat="1" ht="15" customHeight="1" x14ac:dyDescent="0.25">
      <c r="A2796" s="163">
        <v>1732</v>
      </c>
      <c r="B2796" s="2" t="s">
        <v>2920</v>
      </c>
      <c r="C2796" s="1" t="s">
        <v>34</v>
      </c>
      <c r="D2796" s="107" t="s">
        <v>1134</v>
      </c>
      <c r="E2796" s="1" t="s">
        <v>2775</v>
      </c>
      <c r="F2796" s="1" t="s">
        <v>32</v>
      </c>
      <c r="G2796" s="3">
        <v>30000</v>
      </c>
      <c r="H2796" s="58">
        <v>0</v>
      </c>
      <c r="I2796" s="3">
        <v>25</v>
      </c>
      <c r="J2796" s="3">
        <f t="shared" si="554"/>
        <v>861</v>
      </c>
      <c r="K2796" s="55">
        <f t="shared" si="555"/>
        <v>2130</v>
      </c>
      <c r="L2796" s="55">
        <f t="shared" si="560"/>
        <v>345</v>
      </c>
      <c r="M2796" s="3">
        <f t="shared" si="561"/>
        <v>912</v>
      </c>
      <c r="N2796" s="55">
        <f t="shared" si="556"/>
        <v>2127</v>
      </c>
      <c r="O2796" s="5">
        <v>4050.36</v>
      </c>
      <c r="P2796" s="3">
        <f t="shared" si="562"/>
        <v>6375</v>
      </c>
      <c r="Q2796" s="3">
        <f t="shared" si="557"/>
        <v>5848.3600000000006</v>
      </c>
      <c r="R2796" s="3">
        <f t="shared" si="558"/>
        <v>4602</v>
      </c>
      <c r="S2796" s="57">
        <f t="shared" si="559"/>
        <v>24151.64</v>
      </c>
      <c r="T2796" s="1">
        <v>111</v>
      </c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</row>
    <row r="2797" spans="1:168" s="2" customFormat="1" ht="15" customHeight="1" x14ac:dyDescent="0.25">
      <c r="A2797" s="163">
        <v>1733</v>
      </c>
      <c r="B2797" s="2" t="s">
        <v>2921</v>
      </c>
      <c r="C2797" s="1" t="s">
        <v>34</v>
      </c>
      <c r="D2797" s="107" t="s">
        <v>1134</v>
      </c>
      <c r="E2797" s="1" t="s">
        <v>2775</v>
      </c>
      <c r="F2797" s="1" t="s">
        <v>32</v>
      </c>
      <c r="G2797" s="3">
        <v>30000</v>
      </c>
      <c r="H2797" s="58">
        <v>0</v>
      </c>
      <c r="I2797" s="3">
        <v>25</v>
      </c>
      <c r="J2797" s="3">
        <f t="shared" si="554"/>
        <v>861</v>
      </c>
      <c r="K2797" s="55">
        <f t="shared" si="555"/>
        <v>2130</v>
      </c>
      <c r="L2797" s="55">
        <f t="shared" si="560"/>
        <v>345</v>
      </c>
      <c r="M2797" s="3">
        <f t="shared" si="561"/>
        <v>912</v>
      </c>
      <c r="N2797" s="55">
        <f t="shared" si="556"/>
        <v>2127</v>
      </c>
      <c r="O2797" s="5">
        <v>0</v>
      </c>
      <c r="P2797" s="3">
        <f t="shared" si="562"/>
        <v>6375</v>
      </c>
      <c r="Q2797" s="3">
        <f t="shared" si="557"/>
        <v>1798</v>
      </c>
      <c r="R2797" s="3">
        <f t="shared" si="558"/>
        <v>4602</v>
      </c>
      <c r="S2797" s="57">
        <f t="shared" si="559"/>
        <v>28202</v>
      </c>
      <c r="T2797" s="1">
        <v>111</v>
      </c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</row>
    <row r="2798" spans="1:168" s="2" customFormat="1" ht="15" customHeight="1" x14ac:dyDescent="0.25">
      <c r="A2798" s="163">
        <v>1734</v>
      </c>
      <c r="B2798" s="2" t="s">
        <v>2922</v>
      </c>
      <c r="C2798" s="1" t="s">
        <v>34</v>
      </c>
      <c r="D2798" s="107" t="s">
        <v>1134</v>
      </c>
      <c r="E2798" s="1" t="s">
        <v>2775</v>
      </c>
      <c r="F2798" s="1" t="s">
        <v>32</v>
      </c>
      <c r="G2798" s="3">
        <v>30000</v>
      </c>
      <c r="H2798" s="58">
        <v>0</v>
      </c>
      <c r="I2798" s="3">
        <v>25</v>
      </c>
      <c r="J2798" s="3">
        <f t="shared" si="554"/>
        <v>861</v>
      </c>
      <c r="K2798" s="55">
        <f t="shared" si="555"/>
        <v>2130</v>
      </c>
      <c r="L2798" s="55">
        <f t="shared" si="560"/>
        <v>345</v>
      </c>
      <c r="M2798" s="3">
        <f t="shared" si="561"/>
        <v>912</v>
      </c>
      <c r="N2798" s="55">
        <f t="shared" si="556"/>
        <v>2127</v>
      </c>
      <c r="O2798" s="5">
        <v>0</v>
      </c>
      <c r="P2798" s="3">
        <f t="shared" si="562"/>
        <v>6375</v>
      </c>
      <c r="Q2798" s="3">
        <f t="shared" si="557"/>
        <v>1798</v>
      </c>
      <c r="R2798" s="3">
        <f t="shared" si="558"/>
        <v>4602</v>
      </c>
      <c r="S2798" s="57">
        <f t="shared" si="559"/>
        <v>28202</v>
      </c>
      <c r="T2798" s="1">
        <v>111</v>
      </c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</row>
    <row r="2799" spans="1:168" s="2" customFormat="1" ht="15" customHeight="1" x14ac:dyDescent="0.25">
      <c r="A2799" s="163">
        <v>1735</v>
      </c>
      <c r="B2799" s="2" t="s">
        <v>2923</v>
      </c>
      <c r="C2799" s="1" t="s">
        <v>34</v>
      </c>
      <c r="D2799" s="107" t="s">
        <v>1134</v>
      </c>
      <c r="E2799" s="1" t="s">
        <v>2775</v>
      </c>
      <c r="F2799" s="1" t="s">
        <v>32</v>
      </c>
      <c r="G2799" s="3">
        <v>30000</v>
      </c>
      <c r="H2799" s="58">
        <v>0</v>
      </c>
      <c r="I2799" s="3">
        <v>25</v>
      </c>
      <c r="J2799" s="3">
        <f t="shared" si="554"/>
        <v>861</v>
      </c>
      <c r="K2799" s="55">
        <f t="shared" si="555"/>
        <v>2130</v>
      </c>
      <c r="L2799" s="55">
        <f t="shared" si="560"/>
        <v>345</v>
      </c>
      <c r="M2799" s="3">
        <f t="shared" si="561"/>
        <v>912</v>
      </c>
      <c r="N2799" s="55">
        <f t="shared" si="556"/>
        <v>2127</v>
      </c>
      <c r="O2799" s="5">
        <v>0</v>
      </c>
      <c r="P2799" s="3">
        <f t="shared" si="562"/>
        <v>6375</v>
      </c>
      <c r="Q2799" s="3">
        <f t="shared" si="557"/>
        <v>1798</v>
      </c>
      <c r="R2799" s="3">
        <f t="shared" si="558"/>
        <v>4602</v>
      </c>
      <c r="S2799" s="57">
        <f t="shared" si="559"/>
        <v>28202</v>
      </c>
      <c r="T2799" s="1">
        <v>111</v>
      </c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</row>
    <row r="2800" spans="1:168" s="2" customFormat="1" ht="15" customHeight="1" x14ac:dyDescent="0.25">
      <c r="A2800" s="163">
        <v>1736</v>
      </c>
      <c r="B2800" s="2" t="s">
        <v>2924</v>
      </c>
      <c r="C2800" s="1" t="s">
        <v>34</v>
      </c>
      <c r="D2800" s="107" t="s">
        <v>1134</v>
      </c>
      <c r="E2800" s="1" t="s">
        <v>2775</v>
      </c>
      <c r="F2800" s="1" t="s">
        <v>32</v>
      </c>
      <c r="G2800" s="3">
        <v>30000</v>
      </c>
      <c r="H2800" s="58">
        <v>0</v>
      </c>
      <c r="I2800" s="3">
        <v>25</v>
      </c>
      <c r="J2800" s="3">
        <f t="shared" si="554"/>
        <v>861</v>
      </c>
      <c r="K2800" s="55">
        <f t="shared" si="555"/>
        <v>2130</v>
      </c>
      <c r="L2800" s="55">
        <f t="shared" si="560"/>
        <v>345</v>
      </c>
      <c r="M2800" s="3">
        <f t="shared" si="561"/>
        <v>912</v>
      </c>
      <c r="N2800" s="55">
        <f t="shared" si="556"/>
        <v>2127</v>
      </c>
      <c r="O2800" s="5">
        <v>0</v>
      </c>
      <c r="P2800" s="3">
        <f t="shared" si="562"/>
        <v>6375</v>
      </c>
      <c r="Q2800" s="3">
        <f t="shared" si="557"/>
        <v>1798</v>
      </c>
      <c r="R2800" s="3">
        <f t="shared" si="558"/>
        <v>4602</v>
      </c>
      <c r="S2800" s="57">
        <f t="shared" si="559"/>
        <v>28202</v>
      </c>
      <c r="T2800" s="1">
        <v>111</v>
      </c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</row>
    <row r="2801" spans="1:168" s="2" customFormat="1" ht="15" customHeight="1" x14ac:dyDescent="0.25">
      <c r="A2801" s="163">
        <v>1737</v>
      </c>
      <c r="B2801" s="2" t="s">
        <v>2925</v>
      </c>
      <c r="C2801" s="1" t="s">
        <v>34</v>
      </c>
      <c r="D2801" s="107" t="s">
        <v>1134</v>
      </c>
      <c r="E2801" s="1" t="s">
        <v>2775</v>
      </c>
      <c r="F2801" s="1" t="s">
        <v>81</v>
      </c>
      <c r="G2801" s="3">
        <v>30000</v>
      </c>
      <c r="H2801" s="58">
        <v>0</v>
      </c>
      <c r="I2801" s="3">
        <v>25</v>
      </c>
      <c r="J2801" s="3">
        <f t="shared" si="554"/>
        <v>861</v>
      </c>
      <c r="K2801" s="55">
        <f t="shared" si="555"/>
        <v>2130</v>
      </c>
      <c r="L2801" s="55">
        <f t="shared" si="560"/>
        <v>345</v>
      </c>
      <c r="M2801" s="3">
        <f t="shared" si="561"/>
        <v>912</v>
      </c>
      <c r="N2801" s="55">
        <f t="shared" si="556"/>
        <v>2127</v>
      </c>
      <c r="O2801" s="5">
        <v>0</v>
      </c>
      <c r="P2801" s="3">
        <f t="shared" si="562"/>
        <v>6375</v>
      </c>
      <c r="Q2801" s="3">
        <f t="shared" si="557"/>
        <v>1798</v>
      </c>
      <c r="R2801" s="3">
        <f t="shared" si="558"/>
        <v>4602</v>
      </c>
      <c r="S2801" s="57">
        <f t="shared" si="559"/>
        <v>28202</v>
      </c>
      <c r="T2801" s="1">
        <v>111</v>
      </c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</row>
    <row r="2802" spans="1:168" s="2" customFormat="1" ht="15" customHeight="1" x14ac:dyDescent="0.25">
      <c r="A2802" s="163">
        <v>1738</v>
      </c>
      <c r="B2802" s="2" t="s">
        <v>2926</v>
      </c>
      <c r="C2802" s="1" t="s">
        <v>34</v>
      </c>
      <c r="D2802" s="107" t="s">
        <v>1134</v>
      </c>
      <c r="E2802" s="1" t="s">
        <v>2775</v>
      </c>
      <c r="F2802" s="1" t="s">
        <v>32</v>
      </c>
      <c r="G2802" s="3">
        <v>30000</v>
      </c>
      <c r="H2802" s="58">
        <v>0</v>
      </c>
      <c r="I2802" s="3">
        <v>25</v>
      </c>
      <c r="J2802" s="3">
        <f t="shared" si="554"/>
        <v>861</v>
      </c>
      <c r="K2802" s="55">
        <f t="shared" si="555"/>
        <v>2130</v>
      </c>
      <c r="L2802" s="55">
        <f t="shared" si="560"/>
        <v>345</v>
      </c>
      <c r="M2802" s="3">
        <f t="shared" si="561"/>
        <v>912</v>
      </c>
      <c r="N2802" s="55">
        <f t="shared" si="556"/>
        <v>2127</v>
      </c>
      <c r="O2802" s="5">
        <v>0</v>
      </c>
      <c r="P2802" s="3">
        <f t="shared" si="562"/>
        <v>6375</v>
      </c>
      <c r="Q2802" s="3">
        <f t="shared" si="557"/>
        <v>1798</v>
      </c>
      <c r="R2802" s="3">
        <f t="shared" si="558"/>
        <v>4602</v>
      </c>
      <c r="S2802" s="57">
        <f t="shared" si="559"/>
        <v>28202</v>
      </c>
      <c r="T2802" s="1">
        <v>111</v>
      </c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</row>
    <row r="2803" spans="1:168" s="2" customFormat="1" ht="15" customHeight="1" x14ac:dyDescent="0.25">
      <c r="A2803" s="163">
        <v>1739</v>
      </c>
      <c r="B2803" s="2" t="s">
        <v>2927</v>
      </c>
      <c r="C2803" s="1" t="s">
        <v>34</v>
      </c>
      <c r="D2803" s="107" t="s">
        <v>1134</v>
      </c>
      <c r="E2803" s="1" t="s">
        <v>2775</v>
      </c>
      <c r="F2803" s="1" t="s">
        <v>32</v>
      </c>
      <c r="G2803" s="3">
        <v>30000</v>
      </c>
      <c r="H2803" s="58">
        <v>0</v>
      </c>
      <c r="I2803" s="3">
        <v>25</v>
      </c>
      <c r="J2803" s="3">
        <f t="shared" si="554"/>
        <v>861</v>
      </c>
      <c r="K2803" s="55">
        <f t="shared" si="555"/>
        <v>2130</v>
      </c>
      <c r="L2803" s="55">
        <f t="shared" si="560"/>
        <v>345</v>
      </c>
      <c r="M2803" s="3">
        <f t="shared" si="561"/>
        <v>912</v>
      </c>
      <c r="N2803" s="55">
        <f t="shared" si="556"/>
        <v>2127</v>
      </c>
      <c r="O2803" s="5">
        <v>0</v>
      </c>
      <c r="P2803" s="3">
        <f t="shared" si="562"/>
        <v>6375</v>
      </c>
      <c r="Q2803" s="3">
        <f t="shared" si="557"/>
        <v>1798</v>
      </c>
      <c r="R2803" s="3">
        <f t="shared" si="558"/>
        <v>4602</v>
      </c>
      <c r="S2803" s="57">
        <f t="shared" si="559"/>
        <v>28202</v>
      </c>
      <c r="T2803" s="1">
        <v>111</v>
      </c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</row>
    <row r="2804" spans="1:168" s="2" customFormat="1" ht="15" customHeight="1" x14ac:dyDescent="0.25">
      <c r="A2804" s="163">
        <v>1740</v>
      </c>
      <c r="B2804" s="2" t="s">
        <v>2928</v>
      </c>
      <c r="C2804" s="1" t="s">
        <v>34</v>
      </c>
      <c r="D2804" s="107" t="s">
        <v>1134</v>
      </c>
      <c r="E2804" s="1" t="s">
        <v>2775</v>
      </c>
      <c r="F2804" s="1" t="s">
        <v>32</v>
      </c>
      <c r="G2804" s="3">
        <v>30000</v>
      </c>
      <c r="H2804" s="58">
        <v>0</v>
      </c>
      <c r="I2804" s="3">
        <v>25</v>
      </c>
      <c r="J2804" s="3">
        <f t="shared" si="554"/>
        <v>861</v>
      </c>
      <c r="K2804" s="55">
        <f t="shared" si="555"/>
        <v>2130</v>
      </c>
      <c r="L2804" s="55">
        <f t="shared" si="560"/>
        <v>345</v>
      </c>
      <c r="M2804" s="3">
        <f t="shared" si="561"/>
        <v>912</v>
      </c>
      <c r="N2804" s="55">
        <f t="shared" si="556"/>
        <v>2127</v>
      </c>
      <c r="O2804" s="5">
        <v>0</v>
      </c>
      <c r="P2804" s="3">
        <f t="shared" si="562"/>
        <v>6375</v>
      </c>
      <c r="Q2804" s="3">
        <f t="shared" si="557"/>
        <v>1798</v>
      </c>
      <c r="R2804" s="3">
        <f t="shared" si="558"/>
        <v>4602</v>
      </c>
      <c r="S2804" s="57">
        <f t="shared" si="559"/>
        <v>28202</v>
      </c>
      <c r="T2804" s="1">
        <v>111</v>
      </c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</row>
    <row r="2805" spans="1:168" s="2" customFormat="1" ht="15" customHeight="1" x14ac:dyDescent="0.25">
      <c r="A2805" s="163">
        <v>1741</v>
      </c>
      <c r="B2805" s="2" t="s">
        <v>2929</v>
      </c>
      <c r="C2805" s="1" t="s">
        <v>34</v>
      </c>
      <c r="D2805" s="107" t="s">
        <v>1134</v>
      </c>
      <c r="E2805" s="1" t="s">
        <v>2775</v>
      </c>
      <c r="F2805" s="1" t="s">
        <v>32</v>
      </c>
      <c r="G2805" s="3">
        <v>30000</v>
      </c>
      <c r="H2805" s="58">
        <v>0</v>
      </c>
      <c r="I2805" s="3">
        <v>25</v>
      </c>
      <c r="J2805" s="3">
        <f t="shared" si="554"/>
        <v>861</v>
      </c>
      <c r="K2805" s="55">
        <f t="shared" si="555"/>
        <v>2130</v>
      </c>
      <c r="L2805" s="55">
        <f t="shared" si="560"/>
        <v>345</v>
      </c>
      <c r="M2805" s="3">
        <f t="shared" si="561"/>
        <v>912</v>
      </c>
      <c r="N2805" s="55">
        <f t="shared" si="556"/>
        <v>2127</v>
      </c>
      <c r="O2805" s="5">
        <v>0</v>
      </c>
      <c r="P2805" s="3">
        <f t="shared" si="562"/>
        <v>6375</v>
      </c>
      <c r="Q2805" s="3">
        <f t="shared" si="557"/>
        <v>1798</v>
      </c>
      <c r="R2805" s="3">
        <f t="shared" si="558"/>
        <v>4602</v>
      </c>
      <c r="S2805" s="57">
        <f t="shared" si="559"/>
        <v>28202</v>
      </c>
      <c r="T2805" s="1">
        <v>111</v>
      </c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</row>
    <row r="2806" spans="1:168" s="2" customFormat="1" ht="15" customHeight="1" x14ac:dyDescent="0.25">
      <c r="A2806" s="163">
        <v>1742</v>
      </c>
      <c r="B2806" s="2" t="s">
        <v>2930</v>
      </c>
      <c r="C2806" s="1" t="s">
        <v>34</v>
      </c>
      <c r="D2806" s="107" t="s">
        <v>1134</v>
      </c>
      <c r="E2806" s="1" t="s">
        <v>2775</v>
      </c>
      <c r="F2806" s="1" t="s">
        <v>32</v>
      </c>
      <c r="G2806" s="3">
        <v>30000</v>
      </c>
      <c r="H2806" s="58">
        <v>0</v>
      </c>
      <c r="I2806" s="3">
        <v>25</v>
      </c>
      <c r="J2806" s="3">
        <f t="shared" si="554"/>
        <v>861</v>
      </c>
      <c r="K2806" s="55">
        <f t="shared" si="555"/>
        <v>2130</v>
      </c>
      <c r="L2806" s="55">
        <f t="shared" si="560"/>
        <v>345</v>
      </c>
      <c r="M2806" s="3">
        <f t="shared" si="561"/>
        <v>912</v>
      </c>
      <c r="N2806" s="55">
        <f t="shared" si="556"/>
        <v>2127</v>
      </c>
      <c r="O2806" s="5">
        <v>0</v>
      </c>
      <c r="P2806" s="3">
        <f t="shared" si="562"/>
        <v>6375</v>
      </c>
      <c r="Q2806" s="3">
        <f t="shared" si="557"/>
        <v>1798</v>
      </c>
      <c r="R2806" s="3">
        <f t="shared" si="558"/>
        <v>4602</v>
      </c>
      <c r="S2806" s="57">
        <f t="shared" si="559"/>
        <v>28202</v>
      </c>
      <c r="T2806" s="1">
        <v>111</v>
      </c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</row>
    <row r="2807" spans="1:168" s="2" customFormat="1" ht="15" customHeight="1" x14ac:dyDescent="0.25">
      <c r="A2807" s="163">
        <v>1743</v>
      </c>
      <c r="B2807" s="2" t="s">
        <v>2931</v>
      </c>
      <c r="C2807" s="1" t="s">
        <v>34</v>
      </c>
      <c r="D2807" s="107" t="s">
        <v>1134</v>
      </c>
      <c r="E2807" s="1" t="s">
        <v>2775</v>
      </c>
      <c r="F2807" s="1" t="s">
        <v>32</v>
      </c>
      <c r="G2807" s="3">
        <v>30000</v>
      </c>
      <c r="H2807" s="58">
        <v>0</v>
      </c>
      <c r="I2807" s="3">
        <v>25</v>
      </c>
      <c r="J2807" s="3">
        <f t="shared" si="554"/>
        <v>861</v>
      </c>
      <c r="K2807" s="55">
        <f t="shared" si="555"/>
        <v>2130</v>
      </c>
      <c r="L2807" s="55">
        <f t="shared" si="560"/>
        <v>345</v>
      </c>
      <c r="M2807" s="3">
        <f t="shared" si="561"/>
        <v>912</v>
      </c>
      <c r="N2807" s="55">
        <f t="shared" si="556"/>
        <v>2127</v>
      </c>
      <c r="O2807" s="5">
        <v>0</v>
      </c>
      <c r="P2807" s="3">
        <f t="shared" si="562"/>
        <v>6375</v>
      </c>
      <c r="Q2807" s="3">
        <f t="shared" si="557"/>
        <v>1798</v>
      </c>
      <c r="R2807" s="3">
        <f t="shared" si="558"/>
        <v>4602</v>
      </c>
      <c r="S2807" s="57">
        <f t="shared" si="559"/>
        <v>28202</v>
      </c>
      <c r="T2807" s="1">
        <v>111</v>
      </c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</row>
    <row r="2808" spans="1:168" s="2" customFormat="1" ht="15" customHeight="1" x14ac:dyDescent="0.25">
      <c r="A2808" s="163">
        <v>1744</v>
      </c>
      <c r="B2808" s="2" t="s">
        <v>2932</v>
      </c>
      <c r="C2808" s="1" t="s">
        <v>34</v>
      </c>
      <c r="D2808" s="107" t="s">
        <v>1134</v>
      </c>
      <c r="E2808" s="1" t="s">
        <v>2775</v>
      </c>
      <c r="F2808" s="1" t="s">
        <v>32</v>
      </c>
      <c r="G2808" s="3">
        <v>30000</v>
      </c>
      <c r="H2808" s="58">
        <v>0</v>
      </c>
      <c r="I2808" s="3">
        <v>25</v>
      </c>
      <c r="J2808" s="3">
        <f t="shared" si="554"/>
        <v>861</v>
      </c>
      <c r="K2808" s="55">
        <f t="shared" si="555"/>
        <v>2130</v>
      </c>
      <c r="L2808" s="55">
        <f t="shared" si="560"/>
        <v>345</v>
      </c>
      <c r="M2808" s="3">
        <f t="shared" si="561"/>
        <v>912</v>
      </c>
      <c r="N2808" s="55">
        <f t="shared" si="556"/>
        <v>2127</v>
      </c>
      <c r="O2808" s="5">
        <v>0</v>
      </c>
      <c r="P2808" s="3">
        <f t="shared" si="562"/>
        <v>6375</v>
      </c>
      <c r="Q2808" s="3">
        <f t="shared" si="557"/>
        <v>1798</v>
      </c>
      <c r="R2808" s="3">
        <f t="shared" si="558"/>
        <v>4602</v>
      </c>
      <c r="S2808" s="57">
        <f t="shared" si="559"/>
        <v>28202</v>
      </c>
      <c r="T2808" s="1">
        <v>111</v>
      </c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</row>
    <row r="2809" spans="1:168" s="2" customFormat="1" ht="15" customHeight="1" x14ac:dyDescent="0.25">
      <c r="A2809" s="163">
        <v>1745</v>
      </c>
      <c r="B2809" s="2" t="s">
        <v>2933</v>
      </c>
      <c r="C2809" s="1" t="s">
        <v>34</v>
      </c>
      <c r="D2809" s="107" t="s">
        <v>1134</v>
      </c>
      <c r="E2809" s="1" t="s">
        <v>2775</v>
      </c>
      <c r="F2809" s="1" t="s">
        <v>32</v>
      </c>
      <c r="G2809" s="3">
        <v>30000</v>
      </c>
      <c r="H2809" s="58">
        <v>0</v>
      </c>
      <c r="I2809" s="3">
        <v>25</v>
      </c>
      <c r="J2809" s="3">
        <f t="shared" ref="J2809:J2825" si="563">+G2809*2.87%</f>
        <v>861</v>
      </c>
      <c r="K2809" s="55">
        <f t="shared" ref="K2809:K2825" si="564">+G2809*7.1%</f>
        <v>2130</v>
      </c>
      <c r="L2809" s="55">
        <f t="shared" si="560"/>
        <v>345</v>
      </c>
      <c r="M2809" s="3">
        <f t="shared" si="561"/>
        <v>912</v>
      </c>
      <c r="N2809" s="55">
        <f t="shared" ref="N2809:N2825" si="565">+G2809*7.09%</f>
        <v>2127</v>
      </c>
      <c r="O2809" s="5">
        <v>0</v>
      </c>
      <c r="P2809" s="3">
        <f t="shared" si="562"/>
        <v>6375</v>
      </c>
      <c r="Q2809" s="3">
        <f t="shared" ref="Q2809:Q2825" si="566">H2809+I2809+J2809+M2809+O2809</f>
        <v>1798</v>
      </c>
      <c r="R2809" s="3">
        <f t="shared" ref="R2809:R2825" si="567">+K2809+L2809+N2809</f>
        <v>4602</v>
      </c>
      <c r="S2809" s="57">
        <f t="shared" ref="S2809:S2825" si="568">+G2809-Q2809</f>
        <v>28202</v>
      </c>
      <c r="T2809" s="1">
        <v>111</v>
      </c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</row>
    <row r="2810" spans="1:168" s="2" customFormat="1" ht="15" customHeight="1" x14ac:dyDescent="0.25">
      <c r="A2810" s="163">
        <v>1746</v>
      </c>
      <c r="B2810" s="2" t="s">
        <v>2934</v>
      </c>
      <c r="C2810" s="1" t="s">
        <v>34</v>
      </c>
      <c r="D2810" s="107" t="s">
        <v>1134</v>
      </c>
      <c r="E2810" s="1" t="s">
        <v>2775</v>
      </c>
      <c r="F2810" s="1" t="s">
        <v>32</v>
      </c>
      <c r="G2810" s="3">
        <v>30000</v>
      </c>
      <c r="H2810" s="58">
        <v>0</v>
      </c>
      <c r="I2810" s="3">
        <v>25</v>
      </c>
      <c r="J2810" s="3">
        <f t="shared" si="563"/>
        <v>861</v>
      </c>
      <c r="K2810" s="55">
        <f t="shared" si="564"/>
        <v>2130</v>
      </c>
      <c r="L2810" s="55">
        <f t="shared" si="560"/>
        <v>345</v>
      </c>
      <c r="M2810" s="3">
        <f t="shared" si="561"/>
        <v>912</v>
      </c>
      <c r="N2810" s="55">
        <f t="shared" si="565"/>
        <v>2127</v>
      </c>
      <c r="O2810" s="5">
        <v>0</v>
      </c>
      <c r="P2810" s="3">
        <f t="shared" si="562"/>
        <v>6375</v>
      </c>
      <c r="Q2810" s="3">
        <f t="shared" si="566"/>
        <v>1798</v>
      </c>
      <c r="R2810" s="3">
        <f t="shared" si="567"/>
        <v>4602</v>
      </c>
      <c r="S2810" s="57">
        <f t="shared" si="568"/>
        <v>28202</v>
      </c>
      <c r="T2810" s="1">
        <v>111</v>
      </c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</row>
    <row r="2811" spans="1:168" s="2" customFormat="1" ht="15" customHeight="1" x14ac:dyDescent="0.25">
      <c r="A2811" s="163">
        <v>1747</v>
      </c>
      <c r="B2811" s="2" t="s">
        <v>2935</v>
      </c>
      <c r="C2811" s="1" t="s">
        <v>34</v>
      </c>
      <c r="D2811" s="107" t="s">
        <v>1134</v>
      </c>
      <c r="E2811" s="1" t="s">
        <v>2775</v>
      </c>
      <c r="F2811" s="1" t="s">
        <v>32</v>
      </c>
      <c r="G2811" s="3">
        <v>30000</v>
      </c>
      <c r="H2811" s="58">
        <v>0</v>
      </c>
      <c r="I2811" s="3">
        <v>25</v>
      </c>
      <c r="J2811" s="3">
        <f t="shared" si="563"/>
        <v>861</v>
      </c>
      <c r="K2811" s="55">
        <f t="shared" si="564"/>
        <v>2130</v>
      </c>
      <c r="L2811" s="55">
        <f t="shared" si="560"/>
        <v>345</v>
      </c>
      <c r="M2811" s="3">
        <f t="shared" si="561"/>
        <v>912</v>
      </c>
      <c r="N2811" s="55">
        <f t="shared" si="565"/>
        <v>2127</v>
      </c>
      <c r="O2811" s="5">
        <v>1350.12</v>
      </c>
      <c r="P2811" s="3">
        <f t="shared" si="562"/>
        <v>6375</v>
      </c>
      <c r="Q2811" s="3">
        <f t="shared" si="566"/>
        <v>3148.12</v>
      </c>
      <c r="R2811" s="3">
        <f t="shared" si="567"/>
        <v>4602</v>
      </c>
      <c r="S2811" s="57">
        <f t="shared" si="568"/>
        <v>26851.88</v>
      </c>
      <c r="T2811" s="1">
        <v>111</v>
      </c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</row>
    <row r="2812" spans="1:168" s="2" customFormat="1" ht="15" customHeight="1" x14ac:dyDescent="0.25">
      <c r="A2812" s="163">
        <v>1748</v>
      </c>
      <c r="B2812" s="2" t="s">
        <v>2936</v>
      </c>
      <c r="C2812" s="1" t="s">
        <v>34</v>
      </c>
      <c r="D2812" s="107" t="s">
        <v>1134</v>
      </c>
      <c r="E2812" s="1" t="s">
        <v>2775</v>
      </c>
      <c r="F2812" s="1" t="s">
        <v>32</v>
      </c>
      <c r="G2812" s="3">
        <v>30000</v>
      </c>
      <c r="H2812" s="58">
        <v>0</v>
      </c>
      <c r="I2812" s="3">
        <v>25</v>
      </c>
      <c r="J2812" s="3">
        <f t="shared" si="563"/>
        <v>861</v>
      </c>
      <c r="K2812" s="55">
        <f t="shared" si="564"/>
        <v>2130</v>
      </c>
      <c r="L2812" s="55">
        <f t="shared" si="560"/>
        <v>345</v>
      </c>
      <c r="M2812" s="3">
        <f t="shared" si="561"/>
        <v>912</v>
      </c>
      <c r="N2812" s="55">
        <f t="shared" si="565"/>
        <v>2127</v>
      </c>
      <c r="O2812" s="5">
        <v>0</v>
      </c>
      <c r="P2812" s="3">
        <f t="shared" si="562"/>
        <v>6375</v>
      </c>
      <c r="Q2812" s="3">
        <f t="shared" si="566"/>
        <v>1798</v>
      </c>
      <c r="R2812" s="3">
        <f t="shared" si="567"/>
        <v>4602</v>
      </c>
      <c r="S2812" s="57">
        <f t="shared" si="568"/>
        <v>28202</v>
      </c>
      <c r="T2812" s="1">
        <v>111</v>
      </c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</row>
    <row r="2813" spans="1:168" s="2" customFormat="1" ht="15" customHeight="1" x14ac:dyDescent="0.25">
      <c r="A2813" s="163">
        <v>1749</v>
      </c>
      <c r="B2813" s="2" t="s">
        <v>2937</v>
      </c>
      <c r="C2813" s="1" t="s">
        <v>34</v>
      </c>
      <c r="D2813" s="107" t="s">
        <v>1134</v>
      </c>
      <c r="E2813" s="1" t="s">
        <v>2775</v>
      </c>
      <c r="F2813" s="1" t="s">
        <v>32</v>
      </c>
      <c r="G2813" s="3">
        <v>30000</v>
      </c>
      <c r="H2813" s="58">
        <v>0</v>
      </c>
      <c r="I2813" s="3">
        <v>25</v>
      </c>
      <c r="J2813" s="3">
        <f t="shared" si="563"/>
        <v>861</v>
      </c>
      <c r="K2813" s="55">
        <f t="shared" si="564"/>
        <v>2130</v>
      </c>
      <c r="L2813" s="55">
        <f t="shared" si="560"/>
        <v>345</v>
      </c>
      <c r="M2813" s="3">
        <f t="shared" si="561"/>
        <v>912</v>
      </c>
      <c r="N2813" s="55">
        <f t="shared" si="565"/>
        <v>2127</v>
      </c>
      <c r="O2813" s="5">
        <v>1350.12</v>
      </c>
      <c r="P2813" s="3">
        <f t="shared" si="562"/>
        <v>6375</v>
      </c>
      <c r="Q2813" s="3">
        <f t="shared" si="566"/>
        <v>3148.12</v>
      </c>
      <c r="R2813" s="3">
        <f t="shared" si="567"/>
        <v>4602</v>
      </c>
      <c r="S2813" s="57">
        <f t="shared" si="568"/>
        <v>26851.88</v>
      </c>
      <c r="T2813" s="1">
        <v>111</v>
      </c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</row>
    <row r="2814" spans="1:168" s="2" customFormat="1" ht="15" customHeight="1" x14ac:dyDescent="0.25">
      <c r="A2814" s="163">
        <v>1750</v>
      </c>
      <c r="B2814" s="2" t="s">
        <v>2938</v>
      </c>
      <c r="C2814" s="1" t="s">
        <v>34</v>
      </c>
      <c r="D2814" s="107" t="s">
        <v>1134</v>
      </c>
      <c r="E2814" s="1" t="s">
        <v>2775</v>
      </c>
      <c r="F2814" s="1" t="s">
        <v>32</v>
      </c>
      <c r="G2814" s="3">
        <v>30000</v>
      </c>
      <c r="H2814" s="58">
        <v>0</v>
      </c>
      <c r="I2814" s="3">
        <v>25</v>
      </c>
      <c r="J2814" s="3">
        <f t="shared" si="563"/>
        <v>861</v>
      </c>
      <c r="K2814" s="55">
        <f t="shared" si="564"/>
        <v>2130</v>
      </c>
      <c r="L2814" s="55">
        <f t="shared" si="560"/>
        <v>345</v>
      </c>
      <c r="M2814" s="3">
        <f t="shared" si="561"/>
        <v>912</v>
      </c>
      <c r="N2814" s="55">
        <f t="shared" si="565"/>
        <v>2127</v>
      </c>
      <c r="O2814" s="5">
        <v>0</v>
      </c>
      <c r="P2814" s="3">
        <f t="shared" si="562"/>
        <v>6375</v>
      </c>
      <c r="Q2814" s="3">
        <f t="shared" si="566"/>
        <v>1798</v>
      </c>
      <c r="R2814" s="3">
        <f t="shared" si="567"/>
        <v>4602</v>
      </c>
      <c r="S2814" s="57">
        <f t="shared" si="568"/>
        <v>28202</v>
      </c>
      <c r="T2814" s="1">
        <v>111</v>
      </c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</row>
    <row r="2815" spans="1:168" s="2" customFormat="1" ht="15" customHeight="1" x14ac:dyDescent="0.25">
      <c r="A2815" s="163">
        <v>1751</v>
      </c>
      <c r="B2815" s="2" t="s">
        <v>2939</v>
      </c>
      <c r="C2815" s="1" t="s">
        <v>34</v>
      </c>
      <c r="D2815" s="107" t="s">
        <v>1134</v>
      </c>
      <c r="E2815" s="1" t="s">
        <v>2775</v>
      </c>
      <c r="F2815" s="1" t="s">
        <v>32</v>
      </c>
      <c r="G2815" s="3">
        <v>30000</v>
      </c>
      <c r="H2815" s="58">
        <v>0</v>
      </c>
      <c r="I2815" s="3">
        <v>25</v>
      </c>
      <c r="J2815" s="3">
        <f t="shared" si="563"/>
        <v>861</v>
      </c>
      <c r="K2815" s="55">
        <f t="shared" si="564"/>
        <v>2130</v>
      </c>
      <c r="L2815" s="55">
        <f t="shared" si="560"/>
        <v>345</v>
      </c>
      <c r="M2815" s="3">
        <f t="shared" si="561"/>
        <v>912</v>
      </c>
      <c r="N2815" s="55">
        <f t="shared" si="565"/>
        <v>2127</v>
      </c>
      <c r="O2815" s="5">
        <v>0</v>
      </c>
      <c r="P2815" s="3">
        <f t="shared" si="562"/>
        <v>6375</v>
      </c>
      <c r="Q2815" s="3">
        <f t="shared" si="566"/>
        <v>1798</v>
      </c>
      <c r="R2815" s="3">
        <f t="shared" si="567"/>
        <v>4602</v>
      </c>
      <c r="S2815" s="57">
        <f t="shared" si="568"/>
        <v>28202</v>
      </c>
      <c r="T2815" s="1">
        <v>111</v>
      </c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</row>
    <row r="2816" spans="1:168" s="2" customFormat="1" ht="15" customHeight="1" x14ac:dyDescent="0.25">
      <c r="A2816" s="163">
        <v>1752</v>
      </c>
      <c r="B2816" s="2" t="s">
        <v>2940</v>
      </c>
      <c r="C2816" s="1" t="s">
        <v>34</v>
      </c>
      <c r="D2816" s="107" t="s">
        <v>1134</v>
      </c>
      <c r="E2816" s="1" t="s">
        <v>2775</v>
      </c>
      <c r="F2816" s="1" t="s">
        <v>32</v>
      </c>
      <c r="G2816" s="3">
        <v>30000</v>
      </c>
      <c r="H2816" s="58">
        <v>0</v>
      </c>
      <c r="I2816" s="3">
        <v>25</v>
      </c>
      <c r="J2816" s="3">
        <f t="shared" si="563"/>
        <v>861</v>
      </c>
      <c r="K2816" s="55">
        <f t="shared" si="564"/>
        <v>2130</v>
      </c>
      <c r="L2816" s="55">
        <f t="shared" si="560"/>
        <v>345</v>
      </c>
      <c r="M2816" s="3">
        <f t="shared" si="561"/>
        <v>912</v>
      </c>
      <c r="N2816" s="55">
        <f t="shared" si="565"/>
        <v>2127</v>
      </c>
      <c r="O2816" s="5">
        <v>2700.24</v>
      </c>
      <c r="P2816" s="3">
        <f t="shared" si="562"/>
        <v>6375</v>
      </c>
      <c r="Q2816" s="3">
        <f t="shared" si="566"/>
        <v>4498.24</v>
      </c>
      <c r="R2816" s="3">
        <f t="shared" si="567"/>
        <v>4602</v>
      </c>
      <c r="S2816" s="57">
        <f t="shared" si="568"/>
        <v>25501.760000000002</v>
      </c>
      <c r="T2816" s="1">
        <v>111</v>
      </c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</row>
    <row r="2817" spans="1:168" s="2" customFormat="1" ht="15" customHeight="1" thickBot="1" x14ac:dyDescent="0.3">
      <c r="A2817" s="163">
        <v>1753</v>
      </c>
      <c r="B2817" s="2" t="s">
        <v>2941</v>
      </c>
      <c r="C2817" s="1" t="s">
        <v>34</v>
      </c>
      <c r="D2817" s="107" t="s">
        <v>1134</v>
      </c>
      <c r="E2817" s="1" t="s">
        <v>2775</v>
      </c>
      <c r="F2817" s="1" t="s">
        <v>32</v>
      </c>
      <c r="G2817" s="3">
        <v>30000</v>
      </c>
      <c r="H2817" s="58">
        <v>0</v>
      </c>
      <c r="I2817" s="3">
        <v>25</v>
      </c>
      <c r="J2817" s="3">
        <f t="shared" si="563"/>
        <v>861</v>
      </c>
      <c r="K2817" s="55">
        <f t="shared" si="564"/>
        <v>2130</v>
      </c>
      <c r="L2817" s="55">
        <f t="shared" si="560"/>
        <v>345</v>
      </c>
      <c r="M2817" s="3">
        <f t="shared" si="561"/>
        <v>912</v>
      </c>
      <c r="N2817" s="55">
        <f t="shared" si="565"/>
        <v>2127</v>
      </c>
      <c r="O2817" s="5">
        <v>0</v>
      </c>
      <c r="P2817" s="3">
        <f>SUM(J2817:N2817)</f>
        <v>6375</v>
      </c>
      <c r="Q2817" s="3">
        <f t="shared" si="566"/>
        <v>1798</v>
      </c>
      <c r="R2817" s="3">
        <f t="shared" si="567"/>
        <v>4602</v>
      </c>
      <c r="S2817" s="57">
        <f t="shared" si="568"/>
        <v>28202</v>
      </c>
      <c r="T2817" s="1">
        <v>111</v>
      </c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</row>
    <row r="2818" spans="1:168" s="97" customFormat="1" ht="15" customHeight="1" thickBot="1" x14ac:dyDescent="0.3">
      <c r="A2818" s="164">
        <f>+A2817</f>
        <v>1753</v>
      </c>
      <c r="B2818" s="116"/>
      <c r="C2818" s="117"/>
      <c r="D2818" s="117"/>
      <c r="E2818" s="117"/>
      <c r="F2818" s="118"/>
      <c r="G2818" s="65">
        <f t="shared" ref="G2818:S2818" si="569">SUM(G1065:G2817)</f>
        <v>28775853.5</v>
      </c>
      <c r="H2818" s="65">
        <f t="shared" si="569"/>
        <v>0</v>
      </c>
      <c r="I2818" s="65">
        <f t="shared" si="569"/>
        <v>43825</v>
      </c>
      <c r="J2818" s="65">
        <f t="shared" si="569"/>
        <v>825866.99545000005</v>
      </c>
      <c r="K2818" s="65">
        <f t="shared" si="569"/>
        <v>2043085.5985000003</v>
      </c>
      <c r="L2818" s="65">
        <f t="shared" si="569"/>
        <v>330922.31524999993</v>
      </c>
      <c r="M2818" s="65">
        <f t="shared" si="569"/>
        <v>874785.94640000002</v>
      </c>
      <c r="N2818" s="65">
        <f t="shared" si="569"/>
        <v>2040208.0131499995</v>
      </c>
      <c r="O2818" s="65">
        <f t="shared" si="569"/>
        <v>232220.63999999955</v>
      </c>
      <c r="P2818" s="65">
        <f t="shared" si="569"/>
        <v>6114868.8687500004</v>
      </c>
      <c r="Q2818" s="65">
        <f t="shared" si="569"/>
        <v>1976698.5818500051</v>
      </c>
      <c r="R2818" s="65">
        <f t="shared" si="569"/>
        <v>4414215.9268999994</v>
      </c>
      <c r="S2818" s="65">
        <f t="shared" si="569"/>
        <v>26799154.918150004</v>
      </c>
      <c r="T2818" s="65"/>
      <c r="U2818" s="66"/>
      <c r="V2818" s="66"/>
      <c r="W2818" s="66"/>
      <c r="X2818" s="66"/>
      <c r="Y2818" s="66"/>
      <c r="Z2818" s="66"/>
      <c r="AA2818" s="66"/>
      <c r="AB2818" s="66"/>
      <c r="AC2818" s="66"/>
      <c r="AD2818" s="66"/>
      <c r="AE2818" s="66"/>
      <c r="AF2818" s="66"/>
      <c r="AG2818" s="66"/>
      <c r="AH2818" s="66"/>
      <c r="AI2818" s="66"/>
      <c r="AJ2818" s="66"/>
      <c r="AK2818" s="66"/>
      <c r="AL2818" s="66"/>
      <c r="AM2818" s="66"/>
      <c r="AN2818" s="66"/>
      <c r="AO2818" s="66"/>
      <c r="AP2818" s="66"/>
      <c r="AQ2818" s="66"/>
      <c r="AR2818" s="66"/>
      <c r="AS2818" s="66"/>
      <c r="AT2818" s="66"/>
      <c r="AU2818" s="66"/>
      <c r="AV2818" s="66"/>
      <c r="AW2818" s="66"/>
      <c r="AX2818" s="66"/>
      <c r="AY2818" s="66"/>
      <c r="AZ2818" s="66"/>
      <c r="BA2818" s="66"/>
      <c r="BB2818" s="66"/>
      <c r="BC2818" s="66"/>
      <c r="BD2818" s="66"/>
      <c r="BE2818" s="66"/>
      <c r="BF2818" s="66"/>
      <c r="BG2818" s="66"/>
      <c r="BH2818" s="66"/>
      <c r="BI2818" s="66"/>
      <c r="BJ2818" s="66"/>
      <c r="BK2818" s="66"/>
      <c r="BL2818" s="66"/>
      <c r="BM2818" s="66"/>
      <c r="BN2818" s="66"/>
      <c r="BO2818" s="66"/>
      <c r="BP2818" s="66"/>
      <c r="BQ2818" s="66"/>
      <c r="BR2818" s="66"/>
      <c r="BS2818" s="66"/>
      <c r="BT2818" s="66"/>
      <c r="BU2818" s="66"/>
      <c r="BV2818" s="66"/>
      <c r="BW2818" s="66"/>
      <c r="BX2818" s="66"/>
      <c r="BY2818" s="66"/>
      <c r="BZ2818" s="66"/>
      <c r="CA2818" s="66"/>
      <c r="CB2818" s="66"/>
      <c r="CC2818" s="66"/>
      <c r="CD2818" s="66"/>
      <c r="CE2818" s="66"/>
      <c r="CF2818" s="66"/>
      <c r="CG2818" s="66"/>
      <c r="CH2818" s="66"/>
      <c r="CI2818" s="66"/>
      <c r="CJ2818" s="66"/>
      <c r="CK2818" s="66"/>
      <c r="CL2818" s="66"/>
      <c r="CM2818" s="66"/>
      <c r="CN2818" s="66"/>
      <c r="CO2818" s="66"/>
      <c r="CP2818" s="66"/>
      <c r="CQ2818" s="66"/>
      <c r="CR2818" s="66"/>
      <c r="CS2818" s="66"/>
      <c r="CT2818" s="66"/>
      <c r="CU2818" s="66"/>
      <c r="CV2818" s="66"/>
      <c r="CW2818" s="66"/>
      <c r="CX2818" s="66"/>
      <c r="CY2818" s="66"/>
      <c r="CZ2818" s="66"/>
      <c r="DA2818" s="66"/>
      <c r="DB2818" s="66"/>
      <c r="DC2818" s="66"/>
      <c r="DD2818" s="66"/>
      <c r="DE2818" s="66"/>
      <c r="DF2818" s="66"/>
      <c r="DG2818" s="66"/>
      <c r="DH2818" s="66"/>
      <c r="DI2818" s="66"/>
      <c r="DJ2818" s="66"/>
      <c r="DK2818" s="66"/>
      <c r="DL2818" s="66"/>
      <c r="DM2818" s="66"/>
      <c r="DN2818" s="66"/>
      <c r="DO2818" s="66"/>
      <c r="DP2818" s="66"/>
      <c r="DQ2818" s="66"/>
      <c r="DR2818" s="66"/>
      <c r="DS2818" s="66"/>
      <c r="DT2818" s="66"/>
      <c r="DU2818" s="66"/>
      <c r="DV2818" s="66"/>
      <c r="DW2818" s="66"/>
      <c r="DX2818" s="66"/>
      <c r="DY2818" s="66"/>
      <c r="DZ2818" s="66"/>
      <c r="EA2818" s="66"/>
      <c r="EB2818" s="66"/>
      <c r="EC2818" s="66"/>
      <c r="ED2818" s="66"/>
      <c r="EE2818" s="66"/>
      <c r="EF2818" s="66"/>
      <c r="EG2818" s="66"/>
      <c r="EH2818" s="66"/>
      <c r="EI2818" s="66"/>
      <c r="EJ2818" s="66"/>
      <c r="EK2818" s="66"/>
      <c r="EL2818" s="66"/>
      <c r="EM2818" s="66"/>
      <c r="EN2818" s="66"/>
      <c r="EO2818" s="66"/>
      <c r="EP2818" s="66"/>
      <c r="EQ2818" s="66"/>
      <c r="ER2818" s="66"/>
      <c r="ES2818" s="66"/>
      <c r="ET2818" s="66"/>
      <c r="EU2818" s="66"/>
      <c r="EV2818" s="66"/>
      <c r="EW2818" s="66"/>
      <c r="EX2818" s="66"/>
      <c r="EY2818" s="66"/>
      <c r="EZ2818" s="66"/>
      <c r="FA2818" s="66"/>
      <c r="FB2818" s="66"/>
      <c r="FC2818" s="66"/>
      <c r="FD2818" s="66"/>
      <c r="FE2818" s="66"/>
      <c r="FF2818" s="66"/>
      <c r="FG2818" s="66"/>
      <c r="FH2818" s="66"/>
      <c r="FI2818" s="66"/>
      <c r="FJ2818" s="66"/>
      <c r="FK2818" s="66"/>
      <c r="FL2818" s="66"/>
    </row>
    <row r="2819" spans="1:168" ht="8.1" customHeight="1" thickBot="1" x14ac:dyDescent="0.3"/>
    <row r="2820" spans="1:168" s="169" customFormat="1" ht="18" customHeight="1" thickBot="1" x14ac:dyDescent="0.3">
      <c r="A2820" s="165">
        <v>2586</v>
      </c>
      <c r="B2820" s="166" t="s">
        <v>2942</v>
      </c>
      <c r="C2820" s="166"/>
      <c r="D2820" s="166"/>
      <c r="E2820" s="166"/>
      <c r="F2820" s="166"/>
      <c r="G2820" s="167">
        <v>52031469.909999996</v>
      </c>
      <c r="H2820" s="167">
        <v>480661.99</v>
      </c>
      <c r="I2820" s="167">
        <v>64650</v>
      </c>
      <c r="J2820" s="167">
        <v>1493303.84</v>
      </c>
      <c r="K2820" s="167">
        <v>3694234.75</v>
      </c>
      <c r="L2820" s="167">
        <v>585572.38</v>
      </c>
      <c r="M2820" s="167">
        <v>1580164.41</v>
      </c>
      <c r="N2820" s="167">
        <v>3685318.77</v>
      </c>
      <c r="O2820" s="167">
        <v>396935.28</v>
      </c>
      <c r="P2820" s="167">
        <f>+P28+P45+P51+P58+P63+P69+P76+P85+P106+P112+P120+P128+P144+P153+P158+P168+P229+P261+P318+P330+P347+P355+P364+P410+P439+P445+P454+P460+P469+P476+P482+P491+P537+P547+P556+P563+P572+P584+P603+P615+P626+P805+P829+P857+P867+P914+P978+P986+P994+P1003+P1026+P1061+P2818</f>
        <v>11038591.285875</v>
      </c>
      <c r="Q2820" s="167">
        <f>+Q28+Q45+Q51+Q58+Q63+Q69+Q76+Q85+Q106+Q112+Q120+Q128+Q144+Q153+Q158+Q168+Q229+Q261+Q318+Q330+Q347+Q355+Q364+Q410+Q439+Q445+Q454+Q460+Q469+Q476+Q482+Q491+Q537+Q547+Q556+Q563+Q572+Q584+Q603+Q615+Q626+Q805+Q829+Q857+Q867+Q914+Q978+Q986+Q994+Q1003+Q1026+Q1061+Q2818</f>
        <v>4015714.9416810041</v>
      </c>
      <c r="R2820" s="167">
        <f>+R28+R45+R51+R58+R63+R69+R76+R85+R106+R112+R120+R128+R144+R153+R158+R168+R229+R261+R318+R330+R347+R355+R364+R410+R439+R445+R454+R460+R469+R476+R482+R491+R537+R547+R556+R563+R572+R584+R603+R615+R626+R805+R829+R857+R867+R914+R978+R986+R994+R1003+R1026+R1061+R2818</f>
        <v>7965123.6141939983</v>
      </c>
      <c r="S2820" s="167">
        <f>+S28+S45+S51+S58+S63+S69+S76+S85+S106+S112+S120+S128+S144+S153+S158+S168+S229+S261+S318+S330+S347+S355+S364+S410+S439+S445+S454+S460+S469+S476+S482+S491+S537+S547+S556+S563+S572+S584+S603+S615+S626+S805+S829+S857+S867+S914+S978+S986+S994+S1003+S1026+S1061+S2818</f>
        <v>48015754.968319006</v>
      </c>
      <c r="T2820" s="168"/>
    </row>
    <row r="2821" spans="1:168" s="2" customFormat="1" ht="6" customHeight="1" x14ac:dyDescent="0.25">
      <c r="A2821" s="170"/>
      <c r="C2821" s="1"/>
      <c r="D2821" s="1"/>
      <c r="E2821" s="171"/>
      <c r="F2821" s="172"/>
      <c r="G2821" s="173"/>
      <c r="H2821" s="173"/>
      <c r="I2821" s="173"/>
      <c r="J2821" s="173"/>
      <c r="K2821" s="173"/>
      <c r="L2821" s="173"/>
      <c r="M2821" s="173"/>
      <c r="N2821" s="173"/>
      <c r="O2821" s="173"/>
      <c r="P2821" s="173"/>
      <c r="Q2821" s="173"/>
      <c r="R2821" s="173"/>
      <c r="S2821" s="173"/>
    </row>
    <row r="2822" spans="1:168" s="2" customFormat="1" ht="15" customHeight="1" x14ac:dyDescent="0.25">
      <c r="A2822" s="170"/>
      <c r="C2822" s="1"/>
      <c r="D2822" s="1"/>
      <c r="E2822" s="171"/>
      <c r="F2822" s="172"/>
      <c r="G2822" s="173"/>
      <c r="H2822" s="173"/>
      <c r="I2822" s="173"/>
      <c r="J2822" s="173"/>
      <c r="K2822" s="173"/>
      <c r="L2822" s="173"/>
      <c r="M2822" s="173"/>
      <c r="N2822" s="173"/>
      <c r="O2822" s="173"/>
      <c r="P2822" s="173"/>
      <c r="Q2822" s="173"/>
      <c r="R2822" s="173"/>
      <c r="S2822" s="173"/>
    </row>
    <row r="2823" spans="1:168" s="86" customFormat="1" ht="15" customHeight="1" x14ac:dyDescent="0.25">
      <c r="A2823" s="174" t="s">
        <v>2943</v>
      </c>
      <c r="B2823" s="174"/>
      <c r="C2823" s="175"/>
      <c r="D2823" s="87"/>
      <c r="E2823" s="87"/>
      <c r="F2823" s="103"/>
      <c r="G2823" s="88"/>
      <c r="H2823" s="176"/>
      <c r="J2823" s="177" t="s">
        <v>2944</v>
      </c>
      <c r="K2823" s="177"/>
      <c r="L2823" s="177"/>
      <c r="M2823" s="88"/>
      <c r="N2823" s="88"/>
      <c r="O2823" s="178"/>
      <c r="P2823" s="88"/>
      <c r="Q2823" s="88"/>
      <c r="R2823" s="88"/>
      <c r="S2823" s="88"/>
    </row>
    <row r="2825" spans="1:168" s="2" customFormat="1" ht="15" customHeight="1" x14ac:dyDescent="0.3">
      <c r="A2825" s="179"/>
      <c r="B2825" s="180"/>
      <c r="C2825" s="179"/>
      <c r="D2825" s="181"/>
      <c r="E2825" s="182"/>
      <c r="F2825" s="183"/>
      <c r="H2825" s="184"/>
      <c r="J2825" s="185"/>
      <c r="K2825" s="186"/>
      <c r="L2825" s="185"/>
      <c r="M2825" s="3"/>
      <c r="N2825" s="3"/>
      <c r="O2825" s="5"/>
      <c r="P2825" s="3"/>
      <c r="Q2825" s="3"/>
      <c r="R2825" s="3"/>
      <c r="S2825" s="3"/>
    </row>
    <row r="2826" spans="1:168" s="2" customFormat="1" ht="15" customHeight="1" x14ac:dyDescent="0.3">
      <c r="A2826" s="187" t="s">
        <v>2945</v>
      </c>
      <c r="B2826" s="187"/>
      <c r="C2826" s="179"/>
      <c r="D2826" s="181"/>
      <c r="E2826" s="181"/>
      <c r="F2826" s="183"/>
      <c r="H2826" s="184"/>
      <c r="J2826" s="188" t="s">
        <v>2946</v>
      </c>
      <c r="K2826" s="188"/>
      <c r="L2826" s="188"/>
      <c r="M2826" s="189"/>
      <c r="N2826" s="3"/>
      <c r="O2826" s="5"/>
      <c r="P2826" s="3"/>
      <c r="Q2826" s="3"/>
      <c r="R2826" s="3"/>
      <c r="S2826" s="3"/>
    </row>
    <row r="2827" spans="1:168" s="2" customFormat="1" ht="15" customHeight="1" x14ac:dyDescent="0.3">
      <c r="A2827" s="187" t="s">
        <v>2947</v>
      </c>
      <c r="B2827" s="187"/>
      <c r="C2827" s="179"/>
      <c r="D2827" s="190"/>
      <c r="E2827" s="190"/>
      <c r="F2827" s="183"/>
      <c r="H2827" s="184"/>
      <c r="J2827" s="188" t="s">
        <v>2948</v>
      </c>
      <c r="K2827" s="188"/>
      <c r="L2827" s="188"/>
      <c r="M2827" s="3"/>
      <c r="N2827" s="3"/>
      <c r="O2827" s="5"/>
      <c r="P2827" s="3"/>
      <c r="Q2827" s="3"/>
      <c r="R2827" s="3"/>
      <c r="S2827" s="3"/>
    </row>
    <row r="2828" spans="1:168" s="2" customFormat="1" ht="15" customHeight="1" x14ac:dyDescent="0.3">
      <c r="A2828" s="191"/>
      <c r="B2828" s="192"/>
      <c r="C2828" s="191"/>
      <c r="D2828" s="190"/>
      <c r="E2828" s="190"/>
      <c r="F2828" s="183"/>
      <c r="G2828" s="193"/>
      <c r="H2828" s="194"/>
      <c r="I2828" s="193"/>
      <c r="J2828" s="181"/>
      <c r="K2828" s="195"/>
      <c r="L2828" s="3"/>
      <c r="M2828" s="3"/>
      <c r="N2828" s="3"/>
      <c r="O2828" s="5"/>
      <c r="P2828" s="3"/>
      <c r="Q2828" s="3"/>
      <c r="R2828" s="3"/>
      <c r="S2828" s="3"/>
    </row>
    <row r="2829" spans="1:168" s="169" customFormat="1" ht="8.1" customHeight="1" x14ac:dyDescent="0.25">
      <c r="A2829" s="196"/>
      <c r="C2829" s="197"/>
      <c r="D2829" s="197"/>
      <c r="E2829" s="197"/>
      <c r="F2829" s="198"/>
      <c r="G2829" s="199"/>
      <c r="H2829" s="200"/>
      <c r="I2829" s="199"/>
      <c r="J2829" s="199"/>
      <c r="K2829" s="199"/>
      <c r="L2829" s="199"/>
      <c r="M2829" s="199"/>
      <c r="N2829" s="199"/>
      <c r="O2829" s="199"/>
      <c r="P2829" s="199"/>
      <c r="Q2829" s="199"/>
      <c r="R2829" s="199"/>
      <c r="S2829" s="199"/>
    </row>
    <row r="2831" spans="1:168" s="2" customFormat="1" ht="15" customHeight="1" x14ac:dyDescent="0.25">
      <c r="A2831" s="170"/>
      <c r="C2831" s="1"/>
      <c r="D2831" s="1"/>
      <c r="E2831" s="171"/>
      <c r="F2831" s="172"/>
      <c r="G2831" s="173"/>
      <c r="H2831" s="173"/>
      <c r="I2831" s="173"/>
      <c r="J2831" s="173"/>
      <c r="K2831" s="173"/>
      <c r="L2831" s="173"/>
      <c r="M2831" s="173"/>
      <c r="N2831" s="173"/>
      <c r="O2831" s="173"/>
      <c r="P2831" s="173"/>
      <c r="Q2831" s="173"/>
      <c r="R2831" s="173"/>
      <c r="S2831" s="173"/>
    </row>
    <row r="2832" spans="1:168" s="2" customFormat="1" ht="15" customHeight="1" x14ac:dyDescent="0.25">
      <c r="A2832" s="201"/>
      <c r="B2832" s="201"/>
      <c r="C2832" s="1"/>
      <c r="D2832" s="1"/>
      <c r="E2832" s="1"/>
      <c r="G2832" s="3"/>
      <c r="H2832" s="4"/>
      <c r="I2832" s="3"/>
      <c r="J2832" s="3"/>
      <c r="K2832" s="3"/>
      <c r="L2832" s="3"/>
      <c r="M2832" s="3"/>
      <c r="N2832" s="3"/>
      <c r="O2832" s="5"/>
      <c r="P2832" s="3"/>
      <c r="Q2832" s="3"/>
      <c r="R2832" s="3"/>
      <c r="S2832" s="3"/>
    </row>
    <row r="2834" spans="1:19" s="2" customFormat="1" ht="15" customHeight="1" x14ac:dyDescent="0.25">
      <c r="A2834" s="201"/>
      <c r="B2834" s="201"/>
      <c r="C2834" s="1"/>
      <c r="D2834" s="1"/>
      <c r="E2834" s="1"/>
      <c r="G2834" s="3"/>
      <c r="H2834" s="4"/>
      <c r="I2834" s="3"/>
      <c r="J2834" s="3"/>
      <c r="K2834" s="3"/>
      <c r="L2834" s="3"/>
      <c r="M2834" s="3"/>
      <c r="N2834" s="3"/>
      <c r="O2834" s="5"/>
      <c r="P2834" s="3"/>
      <c r="Q2834" s="3"/>
      <c r="R2834" s="3"/>
      <c r="S2834" s="3"/>
    </row>
    <row r="2835" spans="1:19" s="2" customFormat="1" ht="15" customHeight="1" x14ac:dyDescent="0.25">
      <c r="A2835" s="1"/>
      <c r="C2835" s="1"/>
      <c r="D2835" s="1"/>
      <c r="E2835" s="1"/>
      <c r="G2835" s="3"/>
      <c r="H2835" s="4"/>
      <c r="I2835" s="3"/>
      <c r="J2835" s="3"/>
      <c r="K2835" s="3"/>
      <c r="L2835" s="3"/>
      <c r="M2835" s="3"/>
      <c r="N2835" s="3"/>
      <c r="O2835" s="5"/>
      <c r="P2835" s="3"/>
      <c r="Q2835" s="3"/>
      <c r="R2835" s="3"/>
      <c r="S2835" s="3"/>
    </row>
    <row r="2836" spans="1:19" s="2" customFormat="1" ht="15" customHeight="1" x14ac:dyDescent="0.25">
      <c r="A2836" s="1"/>
      <c r="C2836" s="1"/>
      <c r="D2836" s="1"/>
      <c r="E2836" s="1"/>
      <c r="G2836" s="3"/>
      <c r="H2836" s="4"/>
      <c r="I2836" s="3"/>
      <c r="J2836" s="3"/>
      <c r="K2836" s="3"/>
      <c r="L2836" s="3"/>
      <c r="M2836" s="3"/>
      <c r="N2836" s="3"/>
      <c r="O2836" s="5"/>
      <c r="P2836" s="3"/>
      <c r="Q2836" s="3"/>
      <c r="R2836" s="3"/>
      <c r="S2836" s="3"/>
    </row>
    <row r="2837" spans="1:19" s="2" customFormat="1" ht="15" customHeight="1" x14ac:dyDescent="0.25">
      <c r="A2837" s="201"/>
      <c r="B2837" s="201"/>
      <c r="C2837" s="1"/>
      <c r="D2837" s="202"/>
      <c r="E2837" s="1"/>
      <c r="G2837" s="3"/>
      <c r="H2837" s="4"/>
      <c r="I2837" s="3"/>
      <c r="J2837" s="3"/>
      <c r="K2837" s="3"/>
      <c r="L2837" s="3"/>
      <c r="M2837" s="3"/>
      <c r="N2837" s="3"/>
      <c r="O2837" s="5"/>
      <c r="P2837" s="3"/>
      <c r="Q2837" s="3"/>
      <c r="R2837" s="3"/>
      <c r="S2837" s="3"/>
    </row>
    <row r="2838" spans="1:19" s="2" customFormat="1" ht="15" customHeight="1" x14ac:dyDescent="0.25">
      <c r="A2838" s="201"/>
      <c r="B2838" s="201"/>
      <c r="C2838" s="1"/>
      <c r="D2838" s="1"/>
      <c r="E2838" s="1"/>
      <c r="G2838" s="3"/>
      <c r="H2838" s="4"/>
      <c r="I2838" s="3"/>
      <c r="J2838" s="3"/>
      <c r="K2838" s="3"/>
      <c r="L2838" s="3"/>
      <c r="M2838" s="3"/>
      <c r="N2838" s="3"/>
      <c r="O2838" s="5"/>
      <c r="P2838" s="3"/>
      <c r="Q2838" s="3"/>
      <c r="R2838" s="3"/>
      <c r="S2838" s="3"/>
    </row>
    <row r="2839" spans="1:19" s="2" customFormat="1" ht="15" customHeight="1" x14ac:dyDescent="0.25">
      <c r="A2839" s="201"/>
      <c r="B2839" s="201"/>
      <c r="C2839" s="1"/>
      <c r="D2839" s="1"/>
      <c r="E2839" s="1"/>
      <c r="G2839" s="3"/>
      <c r="H2839" s="4"/>
      <c r="I2839" s="3"/>
      <c r="J2839" s="3"/>
      <c r="K2839" s="3"/>
      <c r="L2839" s="3"/>
      <c r="M2839" s="3"/>
      <c r="N2839" s="3"/>
      <c r="O2839" s="5"/>
      <c r="P2839" s="3"/>
      <c r="Q2839" s="3"/>
      <c r="R2839" s="3"/>
      <c r="S2839" s="3"/>
    </row>
    <row r="2840" spans="1:19" s="2" customFormat="1" ht="15" customHeight="1" x14ac:dyDescent="0.25">
      <c r="A2840" s="1"/>
      <c r="C2840" s="1"/>
      <c r="D2840" s="1"/>
      <c r="E2840" s="1"/>
      <c r="G2840" s="3"/>
      <c r="H2840" s="4"/>
      <c r="I2840" s="3"/>
      <c r="J2840" s="3"/>
      <c r="K2840" s="3"/>
      <c r="L2840" s="3"/>
      <c r="M2840" s="3"/>
      <c r="N2840" s="3"/>
      <c r="O2840" s="5"/>
      <c r="P2840" s="3"/>
      <c r="Q2840" s="3"/>
      <c r="R2840" s="3"/>
      <c r="S2840" s="3"/>
    </row>
    <row r="2841" spans="1:19" s="2" customFormat="1" ht="15" customHeight="1" x14ac:dyDescent="0.25">
      <c r="A2841" s="1"/>
      <c r="C2841" s="1"/>
      <c r="D2841" s="1"/>
      <c r="E2841" s="1"/>
      <c r="G2841" s="3"/>
      <c r="H2841" s="4"/>
      <c r="I2841" s="3"/>
      <c r="J2841" s="3"/>
      <c r="K2841" s="3"/>
      <c r="L2841" s="3"/>
      <c r="M2841" s="3"/>
      <c r="N2841" s="3"/>
      <c r="O2841" s="5"/>
      <c r="P2841" s="3"/>
      <c r="Q2841" s="3"/>
      <c r="R2841" s="3"/>
      <c r="S2841" s="3"/>
    </row>
    <row r="2842" spans="1:19" s="2" customFormat="1" ht="15" customHeight="1" x14ac:dyDescent="0.25">
      <c r="A2842" s="1"/>
      <c r="C2842" s="1"/>
      <c r="D2842" s="1"/>
      <c r="E2842" s="1"/>
      <c r="G2842" s="3"/>
      <c r="H2842" s="4"/>
      <c r="I2842" s="3"/>
      <c r="J2842" s="3"/>
      <c r="K2842" s="3"/>
      <c r="L2842" s="3"/>
      <c r="M2842" s="3"/>
      <c r="N2842" s="3"/>
      <c r="O2842" s="5"/>
      <c r="P2842" s="3"/>
      <c r="Q2842" s="3"/>
      <c r="R2842" s="3"/>
      <c r="S2842" s="3"/>
    </row>
    <row r="2843" spans="1:19" s="2" customFormat="1" ht="15" customHeight="1" x14ac:dyDescent="0.25">
      <c r="A2843" s="1"/>
      <c r="C2843" s="1"/>
      <c r="D2843" s="1"/>
      <c r="E2843" s="1"/>
      <c r="G2843" s="3"/>
      <c r="H2843" s="4"/>
      <c r="I2843" s="3"/>
      <c r="J2843" s="3"/>
      <c r="K2843" s="3"/>
      <c r="L2843" s="3"/>
      <c r="M2843" s="3"/>
      <c r="N2843" s="3"/>
      <c r="O2843" s="5"/>
      <c r="P2843" s="3"/>
      <c r="Q2843" s="3"/>
      <c r="R2843" s="3"/>
      <c r="S2843" s="3"/>
    </row>
    <row r="2844" spans="1:19" s="2" customFormat="1" ht="15" customHeight="1" x14ac:dyDescent="0.25">
      <c r="A2844" s="1"/>
      <c r="C2844" s="1"/>
      <c r="D2844" s="1"/>
      <c r="E2844" s="1"/>
      <c r="G2844" s="3"/>
      <c r="H2844" s="4"/>
      <c r="I2844" s="3"/>
      <c r="J2844" s="3"/>
      <c r="K2844" s="3"/>
      <c r="L2844" s="3"/>
      <c r="M2844" s="3"/>
      <c r="N2844" s="3"/>
      <c r="O2844" s="5"/>
      <c r="P2844" s="3"/>
      <c r="Q2844" s="3"/>
      <c r="R2844" s="3"/>
      <c r="S2844" s="3"/>
    </row>
    <row r="2845" spans="1:19" s="2" customFormat="1" ht="15" customHeight="1" x14ac:dyDescent="0.25">
      <c r="A2845" s="1"/>
      <c r="C2845" s="1"/>
      <c r="D2845" s="1"/>
      <c r="E2845" s="1"/>
      <c r="G2845" s="3"/>
      <c r="H2845" s="4"/>
      <c r="I2845" s="3"/>
      <c r="J2845" s="3"/>
      <c r="K2845" s="3"/>
      <c r="L2845" s="3"/>
      <c r="M2845" s="3"/>
      <c r="N2845" s="3"/>
      <c r="O2845" s="5"/>
      <c r="P2845" s="3"/>
      <c r="Q2845" s="3"/>
      <c r="R2845" s="3"/>
      <c r="S2845" s="3"/>
    </row>
    <row r="2846" spans="1:19" s="2" customFormat="1" ht="15" customHeight="1" x14ac:dyDescent="0.25">
      <c r="A2846" s="1"/>
      <c r="C2846" s="1"/>
      <c r="D2846" s="1"/>
      <c r="E2846" s="1"/>
      <c r="G2846" s="3"/>
      <c r="H2846" s="4"/>
      <c r="I2846" s="3"/>
      <c r="J2846" s="3"/>
      <c r="K2846" s="3"/>
      <c r="L2846" s="3"/>
      <c r="M2846" s="3"/>
      <c r="N2846" s="3"/>
      <c r="O2846" s="5"/>
      <c r="P2846" s="3"/>
      <c r="Q2846" s="3"/>
      <c r="R2846" s="3"/>
      <c r="S2846" s="3"/>
    </row>
    <row r="2847" spans="1:19" s="2" customFormat="1" ht="15" customHeight="1" x14ac:dyDescent="0.25">
      <c r="A2847" s="1"/>
      <c r="C2847" s="1"/>
      <c r="D2847" s="1"/>
      <c r="E2847" s="1"/>
      <c r="G2847" s="3"/>
      <c r="H2847" s="4"/>
      <c r="I2847" s="3"/>
      <c r="J2847" s="3"/>
      <c r="K2847" s="3"/>
      <c r="L2847" s="3"/>
      <c r="M2847" s="3"/>
      <c r="N2847" s="3"/>
      <c r="O2847" s="5"/>
      <c r="P2847" s="3"/>
      <c r="Q2847" s="3"/>
      <c r="R2847" s="3"/>
      <c r="S2847" s="3"/>
    </row>
    <row r="2848" spans="1:19" s="2" customFormat="1" ht="15" customHeight="1" x14ac:dyDescent="0.25">
      <c r="A2848" s="1"/>
      <c r="C2848" s="1"/>
      <c r="D2848" s="1"/>
      <c r="E2848" s="1"/>
      <c r="G2848" s="3"/>
      <c r="H2848" s="4"/>
      <c r="I2848" s="3"/>
      <c r="J2848" s="3"/>
      <c r="K2848" s="3"/>
      <c r="L2848" s="3"/>
      <c r="M2848" s="3"/>
      <c r="N2848" s="3"/>
      <c r="O2848" s="5"/>
      <c r="P2848" s="3"/>
      <c r="Q2848" s="3"/>
      <c r="R2848" s="3"/>
      <c r="S2848" s="3"/>
    </row>
    <row r="2849" spans="1:19" s="2" customFormat="1" ht="15" customHeight="1" x14ac:dyDescent="0.25">
      <c r="A2849" s="1"/>
      <c r="C2849" s="1"/>
      <c r="D2849" s="1"/>
      <c r="E2849" s="1"/>
      <c r="G2849" s="3"/>
      <c r="H2849" s="4"/>
      <c r="I2849" s="3"/>
      <c r="J2849" s="3"/>
      <c r="K2849" s="3"/>
      <c r="L2849" s="3"/>
      <c r="M2849" s="3"/>
      <c r="N2849" s="3"/>
      <c r="O2849" s="5"/>
      <c r="P2849" s="3"/>
      <c r="Q2849" s="3"/>
      <c r="R2849" s="3"/>
      <c r="S2849" s="3"/>
    </row>
    <row r="2850" spans="1:19" s="2" customFormat="1" ht="15" customHeight="1" x14ac:dyDescent="0.25">
      <c r="A2850" s="1"/>
      <c r="C2850" s="1"/>
      <c r="D2850" s="1"/>
      <c r="E2850" s="1"/>
      <c r="G2850" s="3"/>
      <c r="H2850" s="4"/>
      <c r="I2850" s="3"/>
      <c r="J2850" s="3"/>
      <c r="K2850" s="3"/>
      <c r="L2850" s="3"/>
      <c r="M2850" s="3"/>
      <c r="N2850" s="3"/>
      <c r="O2850" s="5"/>
      <c r="P2850" s="3"/>
      <c r="Q2850" s="3"/>
      <c r="R2850" s="3"/>
      <c r="S2850" s="3"/>
    </row>
    <row r="2851" spans="1:19" s="2" customFormat="1" ht="15" customHeight="1" x14ac:dyDescent="0.25">
      <c r="A2851" s="1"/>
      <c r="C2851" s="1"/>
      <c r="D2851" s="1"/>
      <c r="E2851" s="1"/>
      <c r="G2851" s="3"/>
      <c r="H2851" s="4"/>
      <c r="I2851" s="3"/>
      <c r="J2851" s="3"/>
      <c r="K2851" s="3"/>
      <c r="L2851" s="3"/>
      <c r="M2851" s="3"/>
      <c r="N2851" s="3"/>
      <c r="O2851" s="5"/>
      <c r="P2851" s="3"/>
      <c r="Q2851" s="3"/>
      <c r="R2851" s="3"/>
      <c r="S2851" s="3"/>
    </row>
  </sheetData>
  <mergeCells count="141">
    <mergeCell ref="A2832:B2832"/>
    <mergeCell ref="A2834:B2834"/>
    <mergeCell ref="A2837:B2837"/>
    <mergeCell ref="A2838:B2838"/>
    <mergeCell ref="A2839:B2839"/>
    <mergeCell ref="A2826:B2826"/>
    <mergeCell ref="J2826:L2826"/>
    <mergeCell ref="A2827:B2827"/>
    <mergeCell ref="D2827:E2827"/>
    <mergeCell ref="J2827:L2827"/>
    <mergeCell ref="D2828:E2828"/>
    <mergeCell ref="B1061:F1061"/>
    <mergeCell ref="A1063:E1063"/>
    <mergeCell ref="B2818:F2818"/>
    <mergeCell ref="B2820:F2820"/>
    <mergeCell ref="A2823:B2823"/>
    <mergeCell ref="J2823:L2823"/>
    <mergeCell ref="B994:F994"/>
    <mergeCell ref="A996:E996"/>
    <mergeCell ref="B1003:F1003"/>
    <mergeCell ref="A1005:E1005"/>
    <mergeCell ref="B1026:F1026"/>
    <mergeCell ref="A1028:E1028"/>
    <mergeCell ref="B914:F914"/>
    <mergeCell ref="A916:E916"/>
    <mergeCell ref="B978:F978"/>
    <mergeCell ref="A980:E980"/>
    <mergeCell ref="B986:F986"/>
    <mergeCell ref="A988:E988"/>
    <mergeCell ref="B829:F829"/>
    <mergeCell ref="A831:E831"/>
    <mergeCell ref="B857:F857"/>
    <mergeCell ref="A859:E859"/>
    <mergeCell ref="B867:F867"/>
    <mergeCell ref="A869:E869"/>
    <mergeCell ref="B615:F615"/>
    <mergeCell ref="A617:E617"/>
    <mergeCell ref="B626:F626"/>
    <mergeCell ref="A628:E628"/>
    <mergeCell ref="B805:F805"/>
    <mergeCell ref="A807:E807"/>
    <mergeCell ref="B577:F577"/>
    <mergeCell ref="A579:E579"/>
    <mergeCell ref="B584:F584"/>
    <mergeCell ref="A586:E586"/>
    <mergeCell ref="B603:F603"/>
    <mergeCell ref="A605:E605"/>
    <mergeCell ref="B556:F556"/>
    <mergeCell ref="A558:E558"/>
    <mergeCell ref="B563:F563"/>
    <mergeCell ref="A565:E565"/>
    <mergeCell ref="B572:F572"/>
    <mergeCell ref="A574:E574"/>
    <mergeCell ref="B491:F491"/>
    <mergeCell ref="A493:E493"/>
    <mergeCell ref="B537:F537"/>
    <mergeCell ref="A539:E539"/>
    <mergeCell ref="B547:F547"/>
    <mergeCell ref="A549:E549"/>
    <mergeCell ref="B469:F469"/>
    <mergeCell ref="A471:E471"/>
    <mergeCell ref="B476:F476"/>
    <mergeCell ref="A478:E478"/>
    <mergeCell ref="B482:F482"/>
    <mergeCell ref="A484:E484"/>
    <mergeCell ref="B445:F445"/>
    <mergeCell ref="A447:E447"/>
    <mergeCell ref="B454:F454"/>
    <mergeCell ref="A456:E456"/>
    <mergeCell ref="B460:F460"/>
    <mergeCell ref="A462:E462"/>
    <mergeCell ref="B364:F364"/>
    <mergeCell ref="A366:E366"/>
    <mergeCell ref="B410:F410"/>
    <mergeCell ref="A412:E412"/>
    <mergeCell ref="B439:F439"/>
    <mergeCell ref="A441:E441"/>
    <mergeCell ref="B330:F330"/>
    <mergeCell ref="A332:E332"/>
    <mergeCell ref="B347:F347"/>
    <mergeCell ref="A349:E349"/>
    <mergeCell ref="B355:F355"/>
    <mergeCell ref="A357:E357"/>
    <mergeCell ref="B229:F229"/>
    <mergeCell ref="A231:E231"/>
    <mergeCell ref="B261:F261"/>
    <mergeCell ref="A263:E263"/>
    <mergeCell ref="B318:F318"/>
    <mergeCell ref="A320:E320"/>
    <mergeCell ref="B153:F153"/>
    <mergeCell ref="A155:E155"/>
    <mergeCell ref="B158:F158"/>
    <mergeCell ref="A160:E160"/>
    <mergeCell ref="B168:F168"/>
    <mergeCell ref="A170:E170"/>
    <mergeCell ref="B120:F120"/>
    <mergeCell ref="A122:E122"/>
    <mergeCell ref="B128:F128"/>
    <mergeCell ref="A130:E130"/>
    <mergeCell ref="B144:F144"/>
    <mergeCell ref="A146:E146"/>
    <mergeCell ref="B90:F90"/>
    <mergeCell ref="A92:E92"/>
    <mergeCell ref="B106:F106"/>
    <mergeCell ref="A108:E108"/>
    <mergeCell ref="B112:F112"/>
    <mergeCell ref="A114:E114"/>
    <mergeCell ref="B69:F69"/>
    <mergeCell ref="A71:E71"/>
    <mergeCell ref="B76:F76"/>
    <mergeCell ref="A78:E78"/>
    <mergeCell ref="B85:F85"/>
    <mergeCell ref="A87:E87"/>
    <mergeCell ref="B51:F51"/>
    <mergeCell ref="A53:E53"/>
    <mergeCell ref="B58:F58"/>
    <mergeCell ref="A60:E60"/>
    <mergeCell ref="B63:F63"/>
    <mergeCell ref="A65:E65"/>
    <mergeCell ref="R13:R14"/>
    <mergeCell ref="A16:F16"/>
    <mergeCell ref="B28:F28"/>
    <mergeCell ref="A30:F30"/>
    <mergeCell ref="B45:F45"/>
    <mergeCell ref="A47:E47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51181102362204722" bottom="0.43307086614173229" header="1.0236220472440944" footer="0.31496062992125984"/>
  <pageSetup paperSize="5" scale="35" orientation="landscape" r:id="rId1"/>
  <headerFooter>
    <oddFooter>&amp;C&amp;A&amp;RPágina &amp;P</oddFooter>
  </headerFooter>
  <rowBreaks count="25" manualBreakCount="25">
    <brk id="106" max="19" man="1"/>
    <brk id="168" max="19" man="1"/>
    <brk id="262" max="19" man="1"/>
    <brk id="318" max="19" man="1"/>
    <brk id="411" max="19" man="1"/>
    <brk id="454" max="19" man="1"/>
    <brk id="510" max="19" man="1"/>
    <brk id="603" max="19" man="1"/>
    <brk id="743" max="19" man="1"/>
    <brk id="829" max="16383" man="1"/>
    <brk id="915" max="19" man="1"/>
    <brk id="978" max="19" man="1"/>
    <brk id="1235" max="19" man="1"/>
    <brk id="1327" max="19" man="1"/>
    <brk id="1395" max="19" man="1"/>
    <brk id="1459" max="19" man="1"/>
    <brk id="1571" max="19" man="1"/>
    <brk id="1623" max="19" man="1"/>
    <brk id="1684" max="19" man="1"/>
    <brk id="1796" max="19" man="1"/>
    <brk id="1840" max="19" man="1"/>
    <brk id="1888" max="19" man="1"/>
    <brk id="1942" max="19" man="1"/>
    <brk id="2735" max="19" man="1"/>
    <brk id="2799" max="1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FIJOS ABRIL 2022</vt:lpstr>
      <vt:lpstr>'NOM. PERS FIJOS ABRIL 2022'!Área_de_impresión</vt:lpstr>
      <vt:lpstr>'NOM. PERS FIJOS ABRIL 2022'!Títulos_a_imprimir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2022-05-10T14:42:28Z</dcterms:created>
  <dcterms:modified xsi:type="dcterms:W3CDTF">2022-05-10T14:46:09Z</dcterms:modified>
</cp:coreProperties>
</file>