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RRHH\Nomina Personal en Periodo de Prueba\"/>
    </mc:Choice>
  </mc:AlternateContent>
  <bookViews>
    <workbookView xWindow="0" yWindow="0" windowWidth="23280" windowHeight="9060"/>
  </bookViews>
  <sheets>
    <sheet name="PERIODO PROB OCTUBRE2022" sheetId="1" r:id="rId1"/>
  </sheets>
  <definedNames>
    <definedName name="_xlnm.Print_Area" localSheetId="0">'PERIODO PROB OCTUBRE2022'!$A$1:$V$29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Q19" i="1"/>
  <c r="Q21" i="1" s="1"/>
  <c r="K19" i="1"/>
  <c r="K21" i="1" s="1"/>
  <c r="J19" i="1"/>
  <c r="J21" i="1" s="1"/>
  <c r="I19" i="1"/>
  <c r="I21" i="1" s="1"/>
  <c r="S18" i="1"/>
  <c r="S19" i="1" s="1"/>
  <c r="S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U18" i="1" l="1"/>
  <c r="U19" i="1" s="1"/>
  <c r="U21" i="1" s="1"/>
  <c r="R18" i="1"/>
  <c r="R19" i="1" s="1"/>
  <c r="R21" i="1" s="1"/>
  <c r="M19" i="1"/>
  <c r="M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<sst xmlns="http://schemas.openxmlformats.org/spreadsheetml/2006/main" count="45" uniqueCount="44">
  <si>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</si>
  <si>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</si>
  <si>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</si>
  <si>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OCTUBRE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</si>
  <si>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</si>
  <si>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</si>
  <si>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</si>
  <si>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</si>
  <si>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</si>
  <si>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</si>
  <si>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</si>
  <si>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</si>
  <si>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</si>
  <si>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</si>
  <si>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</si>
  <si>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</si>
  <si>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</si>
  <si>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</si>
  <si>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</si>
  <si>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</si>
  <si>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</si>
  <si>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</si>
  <si>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</si>
  <si>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</si>
  <si>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</si>
  <si>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</si>
  <si>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</si>
  <si>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</si>
  <si>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</si>
  <si>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</si>
  <si>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</si>
  <si>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</si>
  <si>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</si>
  <si>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EVELIN KATERINE ALCANTARA DE LOS SANTOS </t>
  </si>
  <si>
    <t>FEMENINO</t>
  </si>
  <si>
    <t>AUXILIAR DE FCIAS DEL PUEBLO</t>
  </si>
  <si>
    <t>Periodo de Prueba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</si>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</sst>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1</xdr:col>
      <xdr:colOff>2895600</xdr:colOff>
      <xdr:row>10</xdr:row>
      <xdr:rowOff>114300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067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590550</xdr:colOff>
      <xdr:row>10</xdr:row>
      <xdr:rowOff>133350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23900"/>
          <a:ext cx="27241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topLeftCell="A5" zoomScaleNormal="100" workbookViewId="0">
      <selection activeCell="A22" sqref="A22:U29"/>
    </sheetView>
  </sheetViews>
  <sheetFormatPr baseColWidth="10" defaultColWidth="11" defaultRowHeight="15" x14ac:dyDescent="0.3"/>
  <cols>
    <col min="1" max="1" width="5" style="2" customWidth="1"/>
    <col min="2" max="2" width="44.140625" style="2" customWidth="1"/>
    <col min="3" max="3" width="28.42578125" style="2" customWidth="1"/>
    <col min="4" max="4" width="20.85546875" style="2" bestFit="1" customWidth="1"/>
    <col min="5" max="5" width="14.7109375" style="2" customWidth="1"/>
    <col min="6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48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45.75" thickBot="1" x14ac:dyDescent="0.35">
      <c r="A18" s="36">
        <v>1</v>
      </c>
      <c r="B18" s="6" t="s">
        <v>33</v>
      </c>
      <c r="C18" s="37" t="s">
        <v>34</v>
      </c>
      <c r="D18" s="38" t="s">
        <v>32</v>
      </c>
      <c r="E18" s="39" t="s">
        <v>35</v>
      </c>
      <c r="F18" s="40" t="s">
        <v>36</v>
      </c>
      <c r="G18" s="41">
        <v>44774</v>
      </c>
      <c r="H18" s="41">
        <v>44958</v>
      </c>
      <c r="I18" s="42">
        <v>15000</v>
      </c>
      <c r="J18" s="43">
        <v>0</v>
      </c>
      <c r="K18" s="42">
        <v>25</v>
      </c>
      <c r="L18" s="43">
        <f>+I18*2.87%</f>
        <v>430.5</v>
      </c>
      <c r="M18" s="43">
        <f>+I18*7.1%</f>
        <v>1065</v>
      </c>
      <c r="N18" s="42">
        <f>I18*1.15%</f>
        <v>172.5</v>
      </c>
      <c r="O18" s="43">
        <f>+I18*3.04%</f>
        <v>456</v>
      </c>
      <c r="P18" s="43">
        <f>+I18*7.09%</f>
        <v>1063.5</v>
      </c>
      <c r="Q18" s="44">
        <v>0</v>
      </c>
      <c r="R18" s="43">
        <f>SUM(L18:P18)</f>
        <v>3187.5</v>
      </c>
      <c r="S18" s="43">
        <f>+J18+K18+L18+O18+Q18</f>
        <v>911.5</v>
      </c>
      <c r="T18" s="43">
        <f>+M18+N18+P18</f>
        <v>2301</v>
      </c>
      <c r="U18" s="45">
        <f>+I18-S18</f>
        <v>14088.5</v>
      </c>
      <c r="V18" s="46">
        <v>112</v>
      </c>
    </row>
    <row r="19" spans="1:22" s="6" customFormat="1" ht="18" customHeight="1" thickBot="1" x14ac:dyDescent="0.35">
      <c r="A19" s="47"/>
      <c r="B19" s="47"/>
      <c r="C19" s="47"/>
      <c r="D19" s="47"/>
      <c r="E19" s="47"/>
      <c r="F19" s="47"/>
      <c r="G19" s="47"/>
      <c r="H19" s="47"/>
      <c r="I19" s="48">
        <f>SUM(I18:I18)</f>
        <v>15000</v>
      </c>
      <c r="J19" s="48">
        <f t="shared" ref="J19:U19" si="0">SUM(J18:J18)</f>
        <v>0</v>
      </c>
      <c r="K19" s="48">
        <f t="shared" si="0"/>
        <v>25</v>
      </c>
      <c r="L19" s="48">
        <f t="shared" si="0"/>
        <v>430.5</v>
      </c>
      <c r="M19" s="48">
        <f t="shared" si="0"/>
        <v>1065</v>
      </c>
      <c r="N19" s="48">
        <f t="shared" si="0"/>
        <v>172.5</v>
      </c>
      <c r="O19" s="48">
        <f t="shared" si="0"/>
        <v>456</v>
      </c>
      <c r="P19" s="48">
        <f t="shared" si="0"/>
        <v>1063.5</v>
      </c>
      <c r="Q19" s="48">
        <f t="shared" si="0"/>
        <v>0</v>
      </c>
      <c r="R19" s="48">
        <f t="shared" si="0"/>
        <v>3187.5</v>
      </c>
      <c r="S19" s="48">
        <f t="shared" si="0"/>
        <v>911.5</v>
      </c>
      <c r="T19" s="48">
        <f t="shared" si="0"/>
        <v>2301</v>
      </c>
      <c r="U19" s="48">
        <f t="shared" si="0"/>
        <v>14088.5</v>
      </c>
      <c r="V19" s="49"/>
    </row>
    <row r="20" spans="1:22" ht="8.1" customHeight="1" thickBot="1" x14ac:dyDescent="0.35"/>
    <row r="21" spans="1:22" ht="15.75" thickBot="1" x14ac:dyDescent="0.35">
      <c r="A21" s="50">
        <f>+A18</f>
        <v>1</v>
      </c>
      <c r="B21" s="51" t="s">
        <v>37</v>
      </c>
      <c r="C21" s="51"/>
      <c r="D21" s="51"/>
      <c r="E21" s="51"/>
      <c r="F21" s="51"/>
      <c r="G21" s="51"/>
      <c r="H21" s="52"/>
      <c r="I21" s="53">
        <f>SUM(I19)</f>
        <v>15000</v>
      </c>
      <c r="J21" s="53">
        <f t="shared" ref="J21:U21" si="1">SUM(J19)</f>
        <v>0</v>
      </c>
      <c r="K21" s="53">
        <f t="shared" si="1"/>
        <v>25</v>
      </c>
      <c r="L21" s="53">
        <f t="shared" si="1"/>
        <v>430.5</v>
      </c>
      <c r="M21" s="53">
        <f t="shared" si="1"/>
        <v>1065</v>
      </c>
      <c r="N21" s="53">
        <f t="shared" si="1"/>
        <v>172.5</v>
      </c>
      <c r="O21" s="53">
        <f t="shared" si="1"/>
        <v>456</v>
      </c>
      <c r="P21" s="53">
        <f t="shared" si="1"/>
        <v>1063.5</v>
      </c>
      <c r="Q21" s="53">
        <f t="shared" si="1"/>
        <v>0</v>
      </c>
      <c r="R21" s="53">
        <f t="shared" si="1"/>
        <v>3187.5</v>
      </c>
      <c r="S21" s="53">
        <f t="shared" si="1"/>
        <v>911.5</v>
      </c>
      <c r="T21" s="53">
        <f t="shared" si="1"/>
        <v>2301</v>
      </c>
      <c r="U21" s="53">
        <f t="shared" si="1"/>
        <v>14088.5</v>
      </c>
      <c r="V21" s="54"/>
    </row>
    <row r="22" spans="1:22" x14ac:dyDescent="0.3">
      <c r="A22" s="1"/>
      <c r="D22" s="1"/>
      <c r="E22" s="1"/>
      <c r="G22" s="3"/>
      <c r="H22" s="4"/>
      <c r="K22" s="3"/>
      <c r="L22" s="3"/>
      <c r="M22" s="55"/>
      <c r="N22" s="3"/>
      <c r="O22" s="3"/>
      <c r="P22" s="3"/>
    </row>
    <row r="23" spans="1:22" x14ac:dyDescent="0.3">
      <c r="A23" s="1"/>
      <c r="C23" s="56"/>
      <c r="D23" s="1"/>
      <c r="E23" s="1"/>
      <c r="G23" s="3"/>
      <c r="H23" s="4"/>
      <c r="K23" s="3"/>
      <c r="L23" s="3"/>
      <c r="M23" s="55"/>
      <c r="N23" s="3"/>
      <c r="O23" s="3"/>
      <c r="P23" s="3"/>
    </row>
    <row r="24" spans="1:22" x14ac:dyDescent="0.3">
      <c r="A24" s="57" t="s">
        <v>38</v>
      </c>
      <c r="B24" s="57"/>
      <c r="C24" s="58"/>
      <c r="D24" s="59"/>
      <c r="E24" s="59"/>
      <c r="F24" s="59"/>
      <c r="G24" s="60"/>
      <c r="H24" s="61"/>
      <c r="I24" s="62"/>
      <c r="J24" s="60"/>
      <c r="K24" s="60"/>
      <c r="L24" s="60"/>
      <c r="M24" s="63" t="s">
        <v>39</v>
      </c>
      <c r="N24" s="63"/>
      <c r="O24" s="63"/>
      <c r="P24" s="63"/>
      <c r="Q24" s="64"/>
      <c r="R24" s="65"/>
      <c r="S24" s="65"/>
    </row>
    <row r="25" spans="1:22" x14ac:dyDescent="0.3">
      <c r="A25" s="5"/>
      <c r="B25" s="56"/>
      <c r="C25" s="66"/>
      <c r="D25" s="67"/>
      <c r="E25" s="67"/>
      <c r="F25" s="68"/>
      <c r="G25" s="69"/>
      <c r="H25" s="70"/>
      <c r="I25" s="71"/>
      <c r="J25" s="72"/>
      <c r="K25" s="7"/>
      <c r="L25" s="7"/>
      <c r="M25" s="73"/>
      <c r="N25" s="74"/>
      <c r="O25" s="73"/>
      <c r="P25" s="7"/>
      <c r="Q25" s="8"/>
      <c r="R25" s="3"/>
    </row>
    <row r="26" spans="1:22" ht="15.75" thickBot="1" x14ac:dyDescent="0.35">
      <c r="A26" s="75"/>
      <c r="B26" s="76"/>
      <c r="C26" s="66"/>
      <c r="D26" s="77"/>
      <c r="E26" s="77"/>
      <c r="F26" s="68"/>
      <c r="G26" s="69"/>
      <c r="H26" s="70"/>
      <c r="I26" s="71"/>
      <c r="J26" s="66"/>
      <c r="K26" s="7"/>
      <c r="L26" s="7"/>
      <c r="M26" s="78"/>
      <c r="N26" s="79"/>
      <c r="O26" s="78"/>
      <c r="P26" s="80"/>
      <c r="Q26" s="8"/>
    </row>
    <row r="27" spans="1:22" x14ac:dyDescent="0.3">
      <c r="A27" s="81" t="s">
        <v>40</v>
      </c>
      <c r="B27" s="81"/>
      <c r="C27" s="66"/>
      <c r="D27" s="77"/>
      <c r="E27" s="77"/>
      <c r="F27" s="82"/>
      <c r="G27" s="82"/>
      <c r="H27" s="83"/>
      <c r="I27" s="71"/>
      <c r="J27" s="66"/>
      <c r="K27" s="7"/>
      <c r="L27" s="7"/>
      <c r="M27" s="84" t="s">
        <v>41</v>
      </c>
      <c r="N27" s="84"/>
      <c r="O27" s="84"/>
      <c r="P27" s="84"/>
      <c r="Q27" s="8"/>
    </row>
    <row r="28" spans="1:22" x14ac:dyDescent="0.3">
      <c r="A28" s="81" t="s">
        <v>42</v>
      </c>
      <c r="B28" s="81"/>
      <c r="C28" s="66"/>
      <c r="D28" s="67"/>
      <c r="E28" s="67"/>
      <c r="F28" s="85"/>
      <c r="G28" s="71"/>
      <c r="H28" s="70"/>
      <c r="I28" s="71"/>
      <c r="J28" s="66"/>
      <c r="K28" s="7"/>
      <c r="L28" s="7"/>
      <c r="M28" s="84" t="s">
        <v>43</v>
      </c>
      <c r="N28" s="84"/>
      <c r="O28" s="84"/>
      <c r="P28" s="84"/>
      <c r="Q28" s="8"/>
    </row>
    <row r="29" spans="1:22" x14ac:dyDescent="0.3">
      <c r="A29" s="5"/>
      <c r="B29" s="6"/>
      <c r="C29" s="6"/>
      <c r="D29" s="81"/>
      <c r="E29" s="81"/>
      <c r="F29" s="6"/>
      <c r="G29" s="3"/>
      <c r="H29" s="4"/>
      <c r="J29" s="66"/>
      <c r="K29" s="7"/>
      <c r="L29" s="7"/>
      <c r="M29" s="7"/>
      <c r="N29" s="8"/>
      <c r="O29" s="7"/>
      <c r="P29" s="7"/>
      <c r="Q29" s="7"/>
      <c r="R29" s="7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1.06" bottom="0.74803149606299213" header="0.31496062992125984" footer="0.31496062992125984"/>
  <pageSetup paperSize="5" scale="53" orientation="landscape" horizontalDpi="4294967295" verticalDpi="4294967295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OCTUBRE2022</vt:lpstr>
      <vt:lpstr>'PERIODO PROB OCTUBRE2022'!Área_de_impresión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2022-11-11T13:19:29Z</dcterms:created>
  <dcterms:modified xsi:type="dcterms:W3CDTF">2022-11-11T13:20:03Z</dcterms:modified>
</cp:coreProperties>
</file>